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Operational Critical\e-GDDS\For upload\2023\Dec\"/>
    </mc:Choice>
  </mc:AlternateContent>
  <bookViews>
    <workbookView xWindow="0" yWindow="0" windowWidth="28800" windowHeight="12130"/>
  </bookViews>
  <sheets>
    <sheet name="Dataset" sheetId="4" r:id="rId1"/>
  </sheets>
  <calcPr calcId="152511"/>
</workbook>
</file>

<file path=xl/calcChain.xml><?xml version="1.0" encoding="utf-8"?>
<calcChain xmlns="http://schemas.openxmlformats.org/spreadsheetml/2006/main">
  <c r="C7" i="4" l="1"/>
  <c r="C6" i="4"/>
</calcChain>
</file>

<file path=xl/sharedStrings.xml><?xml version="1.0" encoding="utf-8"?>
<sst xmlns="http://schemas.openxmlformats.org/spreadsheetml/2006/main" count="126" uniqueCount="115">
  <si>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</si>
  <si>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</si>
  <si>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</si>
  <si>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</si>
  <si>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</si>
  <si>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</si>
  <si>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</si>
  <si>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</si>
  <si>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</si>
  <si>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</si>
  <si>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</si>
  <si>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</si>
  <si>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</si>
  <si>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</si>
  <si>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</si>
  <si>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</si>
  <si>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</si>
  <si>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</si>
  <si>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</si>
  <si>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</si>
  <si>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</si>
  <si>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</si>
  <si>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</si>
  <si>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</si>
  <si>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FJ</t>
  </si>
  <si>
    <t>Commercial Banks</t>
  </si>
  <si>
    <t>Total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</si>
  <si>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</si>
  <si>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</si>
  <si>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</si>
  <si>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</si>
  <si>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</si>
  <si>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</si>
  <si>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</si>
  <si>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</si>
  <si>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Local Financing</t>
  </si>
  <si>
    <t>Local Bonds</t>
  </si>
  <si>
    <t>Treasury Bills (change in holdings)</t>
  </si>
  <si>
    <t>Foreign Financing</t>
  </si>
  <si>
    <t>Bilateral</t>
  </si>
  <si>
    <t>Multilateral</t>
  </si>
  <si>
    <t>2018-Q1</t>
  </si>
  <si>
    <t>2018-Q2</t>
  </si>
  <si>
    <t>_X</t>
  </si>
  <si>
    <t>FJI_LFLB_XDC</t>
  </si>
  <si>
    <t>FJI_LFTB_XDC</t>
  </si>
  <si>
    <t>FJI_LF_XDC</t>
  </si>
  <si>
    <t>FJI_FFB_XDC</t>
  </si>
  <si>
    <t>FJI_FFCB_XDC</t>
  </si>
  <si>
    <t>FJI_FFM_XDC</t>
  </si>
  <si>
    <t>FJI_FF_XDC</t>
  </si>
  <si>
    <t>FJI_GGF_XDC</t>
  </si>
  <si>
    <t>GOVERNMENT GROSS FINANCING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</si>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</sst>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9" fillId="0" borderId="0">
      <alignment vertical="top"/>
    </xf>
    <xf numFmtId="0" fontId="6" fillId="0" borderId="0">
      <alignment vertical="top"/>
    </xf>
  </cellStyleXfs>
  <cellXfs count="38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3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8" fillId="3" borderId="0" xfId="0" applyFont="1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0" fillId="0" borderId="9" xfId="0" applyBorder="1"/>
    <xf numFmtId="0" fontId="0" fillId="0" borderId="10" xfId="0" applyBorder="1"/>
    <xf numFmtId="0" fontId="7" fillId="0" borderId="0" xfId="0" applyFont="1" applyAlignme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 wrapText="1"/>
    </xf>
    <xf numFmtId="0" fontId="0" fillId="5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NumberFormat="1" applyFont="1"/>
    <xf numFmtId="0" fontId="7" fillId="0" borderId="0" xfId="0" applyNumberFormat="1" applyFont="1"/>
    <xf numFmtId="0" fontId="12" fillId="0" borderId="0" xfId="0" applyFont="1"/>
    <xf numFmtId="0" fontId="11" fillId="0" borderId="0" xfId="0" applyFont="1"/>
    <xf numFmtId="165" fontId="3" fillId="4" borderId="0" xfId="0" applyNumberFormat="1" applyFont="1" applyFill="1" applyBorder="1"/>
    <xf numFmtId="166" fontId="0" fillId="0" borderId="0" xfId="0" applyNumberFormat="1"/>
    <xf numFmtId="166" fontId="0" fillId="0" borderId="0" xfId="0" applyNumberFormat="1" applyFill="1"/>
    <xf numFmtId="165" fontId="0" fillId="0" borderId="0" xfId="0" applyNumberFormat="1"/>
  </cellXfs>
  <cellStyles count="10">
    <cellStyle name="Comma 4" xfId="7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4" xfId="4"/>
    <cellStyle name="Style 1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G31"/>
  <sheetViews>
    <sheetView tabSelected="1" topLeftCell="B1" workbookViewId="0">
      <pane xSplit="2" topLeftCell="BG1" activePane="topRight" state="frozen"/>
      <selection activeCell="B10" sqref="B10"/>
      <selection pane="topRight" activeCell="BL28" sqref="BL28"/>
    </sheetView>
  </sheetViews>
  <sheetFormatPr defaultRowHeight="14.5" x14ac:dyDescent="0.35"/>
  <cols>
    <col min="1" max="1" width="22.26953125" hidden="1" customWidth="1"/>
    <col min="2" max="2" width="46.54296875" customWidth="1"/>
    <col min="3" max="3" width="11" hidden="1" customWidth="1"/>
    <col min="57" max="58" width="9.54296875" bestFit="1" customWidth="1"/>
    <col min="70" max="70" width="10.90625" customWidth="1"/>
  </cols>
  <sheetData>
    <row r="1" spans="1:121 16230:16231" s="1" customFormat="1" hidden="1" x14ac:dyDescent="0.35">
      <c r="A1" s="6" t="s">
        <v>18</v>
      </c>
      <c r="B1" s="7" t="s">
        <v>19</v>
      </c>
      <c r="C1" s="9" t="s">
        <v>20</v>
      </c>
      <c r="WZF1" s="14"/>
      <c r="WZG1" s="14"/>
    </row>
    <row r="2" spans="1:121 16230:16231" s="1" customFormat="1" hidden="1" x14ac:dyDescent="0.35">
      <c r="A2" s="6" t="s">
        <v>21</v>
      </c>
      <c r="B2" s="10" t="s">
        <v>22</v>
      </c>
      <c r="C2" s="9" t="s">
        <v>23</v>
      </c>
      <c r="WZF2" s="14"/>
      <c r="WZG2" s="14"/>
    </row>
    <row r="3" spans="1:121 16230:16231" s="1" customFormat="1" hidden="1" x14ac:dyDescent="0.35">
      <c r="A3" s="6" t="s">
        <v>0</v>
      </c>
      <c r="B3" s="7" t="s">
        <v>43</v>
      </c>
      <c r="C3" s="9" t="s">
        <v>13</v>
      </c>
      <c r="WZF3" s="14" t="s">
        <v>8</v>
      </c>
      <c r="WZG3" s="14">
        <v>0</v>
      </c>
    </row>
    <row r="4" spans="1:121 16230:16231" s="1" customFormat="1" hidden="1" x14ac:dyDescent="0.35">
      <c r="A4" s="6" t="s">
        <v>1</v>
      </c>
      <c r="B4" s="10" t="s">
        <v>24</v>
      </c>
      <c r="C4" s="9" t="s">
        <v>10</v>
      </c>
      <c r="WZF4" s="14" t="s">
        <v>16</v>
      </c>
      <c r="WZG4" s="14">
        <v>3</v>
      </c>
    </row>
    <row r="5" spans="1:121 16230:16231" s="1" customFormat="1" ht="15" hidden="1" thickBot="1" x14ac:dyDescent="0.4">
      <c r="A5" s="6" t="s">
        <v>2</v>
      </c>
      <c r="B5" s="7" t="s">
        <v>14</v>
      </c>
      <c r="C5" s="9" t="s">
        <v>11</v>
      </c>
      <c r="WZF5" s="14" t="s">
        <v>15</v>
      </c>
      <c r="WZG5" s="14">
        <v>6</v>
      </c>
    </row>
    <row r="6" spans="1:121 16230:16231" s="1" customFormat="1" hidden="1" x14ac:dyDescent="0.35">
      <c r="A6" s="3" t="s">
        <v>4</v>
      </c>
      <c r="B6" s="4">
        <v>6</v>
      </c>
      <c r="C6" s="5" t="str">
        <f>"Scale = "&amp;IF(B6=0,"Unit",(IF(B6=3,"Thousand",(IF(B6=6,"Million",(IF(B6=9,"Billion")))))))</f>
        <v>Scale = Million</v>
      </c>
      <c r="WZF6" s="14"/>
      <c r="WZG6" s="14">
        <v>9</v>
      </c>
    </row>
    <row r="7" spans="1:121 16230:16231" s="1" customFormat="1" hidden="1" x14ac:dyDescent="0.35">
      <c r="A7" s="6" t="s">
        <v>3</v>
      </c>
      <c r="B7" s="7" t="s">
        <v>16</v>
      </c>
      <c r="C7" s="8" t="str">
        <f>"Frequency = "&amp;IF(B7="A","Annual",IF(B7="Q", "Quarterly", "Monthly"))</f>
        <v>Frequency = Quarterly</v>
      </c>
      <c r="WZF7" s="14"/>
      <c r="WZG7" s="14"/>
    </row>
    <row r="8" spans="1:121 16230:16231" s="1" customFormat="1" ht="15" hidden="1" thickBot="1" x14ac:dyDescent="0.4">
      <c r="A8" s="11" t="s">
        <v>9</v>
      </c>
      <c r="B8" s="12" t="s">
        <v>17</v>
      </c>
      <c r="C8" s="13" t="s">
        <v>12</v>
      </c>
    </row>
    <row r="9" spans="1:121 16230:16231" s="1" customFormat="1" ht="15" hidden="1" thickBot="1" x14ac:dyDescent="0.4">
      <c r="A9" s="2"/>
    </row>
    <row r="10" spans="1:121 16230:16231" x14ac:dyDescent="0.35">
      <c r="A10" s="15" t="s">
        <v>7</v>
      </c>
      <c r="B10" s="16" t="s">
        <v>6</v>
      </c>
      <c r="C10" s="16" t="s">
        <v>5</v>
      </c>
      <c r="D10" s="34" t="s">
        <v>53</v>
      </c>
      <c r="E10" s="34" t="s">
        <v>54</v>
      </c>
      <c r="F10" s="34" t="s">
        <v>55</v>
      </c>
      <c r="G10" s="34" t="s">
        <v>56</v>
      </c>
      <c r="H10" s="34" t="s">
        <v>57</v>
      </c>
      <c r="I10" s="34" t="s">
        <v>58</v>
      </c>
      <c r="J10" s="34" t="s">
        <v>59</v>
      </c>
      <c r="K10" s="34" t="s">
        <v>60</v>
      </c>
      <c r="L10" s="34" t="s">
        <v>61</v>
      </c>
      <c r="M10" s="34" t="s">
        <v>62</v>
      </c>
      <c r="N10" s="34" t="s">
        <v>63</v>
      </c>
      <c r="O10" s="34" t="s">
        <v>64</v>
      </c>
      <c r="P10" s="34" t="s">
        <v>65</v>
      </c>
      <c r="Q10" s="34" t="s">
        <v>66</v>
      </c>
      <c r="R10" s="34" t="s">
        <v>67</v>
      </c>
      <c r="S10" s="34" t="s">
        <v>68</v>
      </c>
      <c r="T10" s="34" t="s">
        <v>69</v>
      </c>
      <c r="U10" s="34" t="s">
        <v>70</v>
      </c>
      <c r="V10" s="34" t="s">
        <v>71</v>
      </c>
      <c r="W10" s="34" t="s">
        <v>72</v>
      </c>
      <c r="X10" s="34" t="s">
        <v>73</v>
      </c>
      <c r="Y10" s="34" t="s">
        <v>74</v>
      </c>
      <c r="Z10" s="34" t="s">
        <v>75</v>
      </c>
      <c r="AA10" s="34" t="s">
        <v>76</v>
      </c>
      <c r="AB10" s="34" t="s">
        <v>77</v>
      </c>
      <c r="AC10" s="34" t="s">
        <v>78</v>
      </c>
      <c r="AD10" s="34" t="s">
        <v>79</v>
      </c>
      <c r="AE10" s="34" t="s">
        <v>80</v>
      </c>
      <c r="AF10" s="34" t="s">
        <v>81</v>
      </c>
      <c r="AG10" s="34" t="s">
        <v>82</v>
      </c>
      <c r="AH10" s="34" t="s">
        <v>83</v>
      </c>
      <c r="AI10" s="34" t="s">
        <v>84</v>
      </c>
      <c r="AJ10" s="34" t="s">
        <v>85</v>
      </c>
      <c r="AK10" s="34" t="s">
        <v>86</v>
      </c>
      <c r="AL10" s="34" t="s">
        <v>87</v>
      </c>
      <c r="AM10" s="34" t="s">
        <v>88</v>
      </c>
      <c r="AN10" s="34" t="s">
        <v>89</v>
      </c>
      <c r="AO10" s="34" t="s">
        <v>90</v>
      </c>
      <c r="AP10" s="34" t="s">
        <v>91</v>
      </c>
      <c r="AQ10" s="34" t="s">
        <v>92</v>
      </c>
      <c r="AR10" s="34" t="s">
        <v>27</v>
      </c>
      <c r="AS10" s="34" t="s">
        <v>28</v>
      </c>
      <c r="AT10" s="34" t="s">
        <v>29</v>
      </c>
      <c r="AU10" s="34" t="s">
        <v>30</v>
      </c>
      <c r="AV10" s="34" t="s">
        <v>31</v>
      </c>
      <c r="AW10" s="34" t="s">
        <v>32</v>
      </c>
      <c r="AX10" s="34" t="s">
        <v>33</v>
      </c>
      <c r="AY10" s="34" t="s">
        <v>34</v>
      </c>
      <c r="AZ10" s="34" t="s">
        <v>41</v>
      </c>
      <c r="BA10" s="34" t="s">
        <v>42</v>
      </c>
      <c r="BB10" s="34" t="s">
        <v>93</v>
      </c>
      <c r="BC10" s="34" t="s">
        <v>94</v>
      </c>
      <c r="BD10" s="34" t="s">
        <v>95</v>
      </c>
      <c r="BE10" s="34" t="s">
        <v>96</v>
      </c>
      <c r="BF10" s="34" t="s">
        <v>97</v>
      </c>
      <c r="BG10" s="34" t="s">
        <v>98</v>
      </c>
      <c r="BH10" s="34" t="s">
        <v>99</v>
      </c>
      <c r="BI10" s="34" t="s">
        <v>100</v>
      </c>
      <c r="BJ10" s="34" t="s">
        <v>101</v>
      </c>
      <c r="BK10" s="34" t="s">
        <v>102</v>
      </c>
      <c r="BL10" s="34" t="s">
        <v>103</v>
      </c>
      <c r="BM10" s="34" t="s">
        <v>104</v>
      </c>
      <c r="BN10" s="34" t="s">
        <v>105</v>
      </c>
      <c r="BO10" s="34" t="s">
        <v>106</v>
      </c>
      <c r="BP10" s="34" t="s">
        <v>107</v>
      </c>
      <c r="BQ10" s="34" t="s">
        <v>108</v>
      </c>
      <c r="BR10" s="34" t="s">
        <v>109</v>
      </c>
      <c r="BS10" s="34" t="s">
        <v>110</v>
      </c>
      <c r="BT10" s="34" t="s">
        <v>111</v>
      </c>
      <c r="BU10" s="34" t="s">
        <v>112</v>
      </c>
      <c r="BV10" s="34" t="s">
        <v>113</v>
      </c>
      <c r="BW10" s="34" t="s">
        <v>114</v>
      </c>
      <c r="BX10" s="34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8"/>
    </row>
    <row r="11" spans="1:121 16230:16231" s="27" customFormat="1" x14ac:dyDescent="0.35">
      <c r="A11" s="25"/>
      <c r="B11" s="26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</row>
    <row r="12" spans="1:121 16230:16231" s="29" customFormat="1" x14ac:dyDescent="0.3">
      <c r="A12" s="28"/>
      <c r="B12" s="30" t="s">
        <v>35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</row>
    <row r="13" spans="1:121 16230:16231" x14ac:dyDescent="0.35">
      <c r="A13" s="19" t="s">
        <v>44</v>
      </c>
      <c r="B13" s="31" t="s">
        <v>36</v>
      </c>
      <c r="C13" s="21" t="s">
        <v>44</v>
      </c>
      <c r="D13" s="35">
        <v>45.8</v>
      </c>
      <c r="E13" s="35">
        <v>149.51</v>
      </c>
      <c r="F13" s="35">
        <v>81.335000000000008</v>
      </c>
      <c r="G13" s="35">
        <v>80.10499999999999</v>
      </c>
      <c r="H13" s="35">
        <v>39.200000000000003</v>
      </c>
      <c r="I13" s="35">
        <v>19.327500000000001</v>
      </c>
      <c r="J13" s="35">
        <v>22</v>
      </c>
      <c r="K13" s="35">
        <v>20</v>
      </c>
      <c r="L13" s="35">
        <v>80</v>
      </c>
      <c r="M13" s="35">
        <v>50</v>
      </c>
      <c r="N13" s="35">
        <v>90</v>
      </c>
      <c r="O13" s="35">
        <v>121.26</v>
      </c>
      <c r="P13" s="35">
        <v>119</v>
      </c>
      <c r="Q13" s="35">
        <v>78</v>
      </c>
      <c r="R13" s="35">
        <v>94.739000000000004</v>
      </c>
      <c r="S13" s="35">
        <v>112.5</v>
      </c>
      <c r="T13" s="35">
        <v>74.444999999999993</v>
      </c>
      <c r="U13" s="35">
        <v>90.800000000000011</v>
      </c>
      <c r="V13" s="35">
        <v>127.49499999999999</v>
      </c>
      <c r="W13" s="35">
        <v>160</v>
      </c>
      <c r="X13" s="35">
        <v>9.27</v>
      </c>
      <c r="Y13" s="35">
        <v>7</v>
      </c>
      <c r="Z13" s="35">
        <v>28.200000000000003</v>
      </c>
      <c r="AA13" s="35">
        <v>72.900000000000006</v>
      </c>
      <c r="AB13" s="35">
        <v>22.3</v>
      </c>
      <c r="AC13" s="35">
        <v>48.176000000000002</v>
      </c>
      <c r="AD13" s="35">
        <v>61.009</v>
      </c>
      <c r="AE13" s="35">
        <v>60.616999999999997</v>
      </c>
      <c r="AF13" s="35">
        <v>16.414999999999999</v>
      </c>
      <c r="AG13" s="35">
        <v>27.609000000000002</v>
      </c>
      <c r="AH13" s="35">
        <v>41.286000000000001</v>
      </c>
      <c r="AI13" s="35">
        <v>87.512</v>
      </c>
      <c r="AJ13" s="35">
        <v>101.715</v>
      </c>
      <c r="AK13" s="35">
        <v>62.302</v>
      </c>
      <c r="AL13" s="35">
        <v>61.317999999999998</v>
      </c>
      <c r="AM13" s="35">
        <v>8.0679999999999996</v>
      </c>
      <c r="AN13" s="35">
        <v>67.7</v>
      </c>
      <c r="AO13" s="35">
        <v>88.986000000000004</v>
      </c>
      <c r="AP13" s="35">
        <v>67.290999999999997</v>
      </c>
      <c r="AQ13" s="35">
        <v>33.36</v>
      </c>
      <c r="AR13" s="35">
        <v>70.8</v>
      </c>
      <c r="AS13" s="35">
        <v>153.92099999999999</v>
      </c>
      <c r="AT13" s="35">
        <v>127.3</v>
      </c>
      <c r="AU13" s="35">
        <v>41.3</v>
      </c>
      <c r="AV13" s="35">
        <v>60.7</v>
      </c>
      <c r="AW13" s="35">
        <v>40.700000000000003</v>
      </c>
      <c r="AX13" s="35">
        <v>128.9</v>
      </c>
      <c r="AY13" s="35">
        <v>121.1</v>
      </c>
      <c r="AZ13" s="35">
        <v>123.807</v>
      </c>
      <c r="BA13" s="35">
        <v>133.82300000000001</v>
      </c>
      <c r="BB13" s="35">
        <v>139.04599999999999</v>
      </c>
      <c r="BC13" s="35">
        <v>174.941</v>
      </c>
      <c r="BD13">
        <v>241.36400000000003</v>
      </c>
      <c r="BE13">
        <v>93.638999999999996</v>
      </c>
      <c r="BF13">
        <v>111.66800000000001</v>
      </c>
      <c r="BG13">
        <v>73.153999999999996</v>
      </c>
      <c r="BH13">
        <v>152.29400000000001</v>
      </c>
      <c r="BI13" s="35">
        <v>543.06799999999998</v>
      </c>
      <c r="BJ13">
        <v>81.37700000000001</v>
      </c>
      <c r="BK13">
        <v>143.80000000000001</v>
      </c>
      <c r="BL13">
        <v>103.009</v>
      </c>
      <c r="BM13">
        <v>152.19999999999999</v>
      </c>
      <c r="BN13">
        <v>261.03999999999996</v>
      </c>
      <c r="BO13">
        <v>335.92</v>
      </c>
      <c r="BP13">
        <v>130.441</v>
      </c>
      <c r="BQ13">
        <v>129.059</v>
      </c>
      <c r="BR13">
        <v>102.785</v>
      </c>
      <c r="BS13">
        <v>172.68</v>
      </c>
      <c r="BT13">
        <v>201.25200000000001</v>
      </c>
      <c r="BU13">
        <v>120.283</v>
      </c>
      <c r="BV13" s="35">
        <v>142.798</v>
      </c>
      <c r="BW13" s="35">
        <v>190.35899999999998</v>
      </c>
      <c r="DQ13" s="20"/>
    </row>
    <row r="14" spans="1:121 16230:16231" x14ac:dyDescent="0.35">
      <c r="A14" s="19" t="s">
        <v>45</v>
      </c>
      <c r="B14" s="31" t="s">
        <v>37</v>
      </c>
      <c r="C14" s="21" t="s">
        <v>45</v>
      </c>
      <c r="D14" s="35">
        <v>7.2129999999999797</v>
      </c>
      <c r="E14" s="35">
        <v>-31.468999999999994</v>
      </c>
      <c r="F14" s="35">
        <v>15.451750000000004</v>
      </c>
      <c r="G14" s="35">
        <v>17.495000000000005</v>
      </c>
      <c r="H14" s="35">
        <v>-0.35724999999999341</v>
      </c>
      <c r="I14" s="35">
        <v>13.753000000000014</v>
      </c>
      <c r="J14" s="35">
        <v>13.022500000000036</v>
      </c>
      <c r="K14" s="35">
        <v>-30.5</v>
      </c>
      <c r="L14" s="35">
        <v>-10.5</v>
      </c>
      <c r="M14" s="35">
        <v>-11.600000000000009</v>
      </c>
      <c r="N14" s="35">
        <v>1.8000000000000114</v>
      </c>
      <c r="O14" s="35">
        <v>-56.599999999999994</v>
      </c>
      <c r="P14" s="35">
        <v>-31.799999999999997</v>
      </c>
      <c r="Q14" s="35">
        <v>27.222499999999997</v>
      </c>
      <c r="R14" s="35">
        <v>11.057499999999997</v>
      </c>
      <c r="S14" s="35">
        <v>28.775000000000006</v>
      </c>
      <c r="T14" s="35">
        <v>27.825250000000011</v>
      </c>
      <c r="U14" s="35">
        <v>-46.259999999999991</v>
      </c>
      <c r="V14" s="35">
        <v>10.800000000000011</v>
      </c>
      <c r="W14" s="35">
        <v>-16.920249999999982</v>
      </c>
      <c r="X14" s="35">
        <v>30.200000000000003</v>
      </c>
      <c r="Y14" s="35">
        <v>-45.300000000000011</v>
      </c>
      <c r="Z14" s="35">
        <v>-4.5</v>
      </c>
      <c r="AA14" s="35">
        <v>15.299999999999983</v>
      </c>
      <c r="AB14" s="35">
        <v>19.899999999999999</v>
      </c>
      <c r="AC14" s="35">
        <v>17.3</v>
      </c>
      <c r="AD14" s="35">
        <v>-0.25</v>
      </c>
      <c r="AE14" s="35">
        <v>4.3499999999999996</v>
      </c>
      <c r="AF14" s="35">
        <v>-0.6</v>
      </c>
      <c r="AG14" s="35">
        <v>-9.3000000000000007</v>
      </c>
      <c r="AH14" s="35">
        <v>7.3</v>
      </c>
      <c r="AI14" s="35">
        <v>-7.2</v>
      </c>
      <c r="AJ14" s="35">
        <v>-4.3</v>
      </c>
      <c r="AK14" s="35">
        <v>-2.9</v>
      </c>
      <c r="AL14" s="35">
        <v>26.4</v>
      </c>
      <c r="AM14" s="35">
        <v>8.8000000000000007</v>
      </c>
      <c r="AN14" s="35">
        <v>-17</v>
      </c>
      <c r="AO14" s="35">
        <v>21.8</v>
      </c>
      <c r="AP14" s="35">
        <v>41.9</v>
      </c>
      <c r="AQ14" s="35">
        <v>-31.7</v>
      </c>
      <c r="AR14" s="35">
        <v>-45.3</v>
      </c>
      <c r="AS14" s="35">
        <v>18.2</v>
      </c>
      <c r="AT14" s="35">
        <v>3.3</v>
      </c>
      <c r="AU14" s="35">
        <v>-66</v>
      </c>
      <c r="AV14" s="35">
        <v>-18.8</v>
      </c>
      <c r="AW14" s="35">
        <v>5.9</v>
      </c>
      <c r="AX14" s="35">
        <v>38.6</v>
      </c>
      <c r="AY14" s="35">
        <v>-13</v>
      </c>
      <c r="AZ14" s="35">
        <v>-5.5</v>
      </c>
      <c r="BA14" s="35">
        <v>104</v>
      </c>
      <c r="BB14" s="35">
        <v>19.52</v>
      </c>
      <c r="BC14" s="35">
        <v>-20</v>
      </c>
      <c r="BD14">
        <v>-87.5</v>
      </c>
      <c r="BE14">
        <v>130.99</v>
      </c>
      <c r="BF14" s="37">
        <v>108</v>
      </c>
      <c r="BG14" s="37">
        <v>-40.5</v>
      </c>
      <c r="BH14" s="37">
        <v>11</v>
      </c>
      <c r="BI14" s="35">
        <v>-18.8</v>
      </c>
      <c r="BJ14">
        <v>0</v>
      </c>
      <c r="BK14">
        <v>-10</v>
      </c>
      <c r="BL14">
        <v>51</v>
      </c>
      <c r="BM14">
        <v>-18.2</v>
      </c>
      <c r="BN14">
        <v>-19</v>
      </c>
      <c r="BO14">
        <v>0</v>
      </c>
      <c r="BP14">
        <v>70</v>
      </c>
      <c r="BQ14">
        <v>57</v>
      </c>
      <c r="BR14">
        <v>-117</v>
      </c>
      <c r="BS14">
        <v>-2</v>
      </c>
      <c r="BT14">
        <v>-9.4</v>
      </c>
      <c r="BU14">
        <v>-7</v>
      </c>
      <c r="BV14" s="35">
        <v>64.91</v>
      </c>
      <c r="BW14" s="35">
        <v>12</v>
      </c>
      <c r="DQ14" s="20"/>
    </row>
    <row r="15" spans="1:121 16230:16231" x14ac:dyDescent="0.35">
      <c r="A15" s="19" t="s">
        <v>46</v>
      </c>
      <c r="B15" s="31" t="s">
        <v>26</v>
      </c>
      <c r="C15" s="21" t="s">
        <v>46</v>
      </c>
      <c r="D15" s="35">
        <v>53.012999999999977</v>
      </c>
      <c r="E15" s="35">
        <v>118.041</v>
      </c>
      <c r="F15" s="35">
        <v>96.786750000000012</v>
      </c>
      <c r="G15" s="35">
        <v>97.6</v>
      </c>
      <c r="H15" s="35">
        <v>38.842750000000009</v>
      </c>
      <c r="I15" s="35">
        <v>33.080500000000015</v>
      </c>
      <c r="J15" s="35">
        <v>35.022500000000036</v>
      </c>
      <c r="K15" s="35">
        <v>-10.5</v>
      </c>
      <c r="L15" s="35">
        <v>69.5</v>
      </c>
      <c r="M15" s="35">
        <v>38.399999999999991</v>
      </c>
      <c r="N15" s="35">
        <v>91.800000000000011</v>
      </c>
      <c r="O15" s="35">
        <v>64.660000000000011</v>
      </c>
      <c r="P15" s="35">
        <v>87.2</v>
      </c>
      <c r="Q15" s="35">
        <v>105.2225</v>
      </c>
      <c r="R15" s="35">
        <v>105.79650000000001</v>
      </c>
      <c r="S15" s="35">
        <v>141.27500000000001</v>
      </c>
      <c r="T15" s="35">
        <v>102.27025</v>
      </c>
      <c r="U15" s="35">
        <v>44.54000000000002</v>
      </c>
      <c r="V15" s="35">
        <v>138.29500000000002</v>
      </c>
      <c r="W15" s="35">
        <v>143.07975000000002</v>
      </c>
      <c r="X15" s="35">
        <v>39.47</v>
      </c>
      <c r="Y15" s="35">
        <v>-38.300000000000011</v>
      </c>
      <c r="Z15" s="35">
        <v>23.700000000000003</v>
      </c>
      <c r="AA15" s="35">
        <v>88.199999999999989</v>
      </c>
      <c r="AB15" s="35">
        <v>42.2</v>
      </c>
      <c r="AC15" s="35">
        <v>65.475999999999999</v>
      </c>
      <c r="AD15" s="35">
        <v>60.759</v>
      </c>
      <c r="AE15" s="35">
        <v>64.966999999999999</v>
      </c>
      <c r="AF15" s="35">
        <v>15.815</v>
      </c>
      <c r="AG15" s="35">
        <v>18.309000000000001</v>
      </c>
      <c r="AH15" s="35">
        <v>48.585999999999999</v>
      </c>
      <c r="AI15" s="35">
        <v>80.311999999999998</v>
      </c>
      <c r="AJ15" s="35">
        <v>97.415000000000006</v>
      </c>
      <c r="AK15" s="35">
        <v>59.402000000000001</v>
      </c>
      <c r="AL15" s="35">
        <v>87.717999999999989</v>
      </c>
      <c r="AM15" s="35">
        <v>16.868000000000002</v>
      </c>
      <c r="AN15" s="35">
        <v>50.7</v>
      </c>
      <c r="AO15" s="35">
        <v>110.786</v>
      </c>
      <c r="AP15" s="35">
        <v>109.191</v>
      </c>
      <c r="AQ15" s="35">
        <v>1.6600000000000001</v>
      </c>
      <c r="AR15" s="35">
        <v>25.5</v>
      </c>
      <c r="AS15" s="35">
        <v>172.12099999999998</v>
      </c>
      <c r="AT15" s="35">
        <v>130.6</v>
      </c>
      <c r="AU15" s="35">
        <v>-24.700000000000003</v>
      </c>
      <c r="AV15" s="35">
        <v>41.900000000000006</v>
      </c>
      <c r="AW15" s="35">
        <v>46.6</v>
      </c>
      <c r="AX15" s="35">
        <v>167.5</v>
      </c>
      <c r="AY15" s="35">
        <v>108.1</v>
      </c>
      <c r="AZ15" s="35">
        <v>118.307</v>
      </c>
      <c r="BA15" s="35">
        <v>237.82300000000001</v>
      </c>
      <c r="BB15" s="35">
        <v>158.566</v>
      </c>
      <c r="BC15" s="35">
        <v>154.941</v>
      </c>
      <c r="BD15">
        <v>153.86400000000003</v>
      </c>
      <c r="BE15">
        <v>224.62900000000002</v>
      </c>
      <c r="BF15">
        <v>219.66800000000001</v>
      </c>
      <c r="BG15">
        <v>32.653999999999996</v>
      </c>
      <c r="BH15">
        <v>163.29400000000001</v>
      </c>
      <c r="BI15" s="35">
        <v>524.26800000000003</v>
      </c>
      <c r="BJ15">
        <v>81.37700000000001</v>
      </c>
      <c r="BK15">
        <v>133.80000000000001</v>
      </c>
      <c r="BL15">
        <v>154.00900000000001</v>
      </c>
      <c r="BM15">
        <v>134</v>
      </c>
      <c r="BN15">
        <v>242.03999999999996</v>
      </c>
      <c r="BO15">
        <v>335.92</v>
      </c>
      <c r="BP15">
        <v>200.441</v>
      </c>
      <c r="BQ15">
        <v>186.059</v>
      </c>
      <c r="BR15">
        <v>-14.215000000000003</v>
      </c>
      <c r="BS15">
        <v>170.68</v>
      </c>
      <c r="BT15">
        <v>191.852</v>
      </c>
      <c r="BU15">
        <v>113.283</v>
      </c>
      <c r="BV15" s="35">
        <v>207.708</v>
      </c>
      <c r="BW15" s="35">
        <v>202.35899999999998</v>
      </c>
      <c r="DQ15" s="20"/>
    </row>
    <row r="16" spans="1:121 16230:16231" x14ac:dyDescent="0.35">
      <c r="A16" s="19"/>
      <c r="B16" s="32" t="s">
        <v>38</v>
      </c>
      <c r="C16" s="2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C16" s="35"/>
      <c r="BI16" s="35"/>
      <c r="BV16" s="35"/>
      <c r="BW16" s="35"/>
      <c r="DQ16" s="20"/>
    </row>
    <row r="17" spans="1:121" x14ac:dyDescent="0.35">
      <c r="A17" s="19" t="s">
        <v>47</v>
      </c>
      <c r="B17" s="31" t="s">
        <v>39</v>
      </c>
      <c r="C17" s="21" t="s">
        <v>47</v>
      </c>
      <c r="D17" s="35"/>
      <c r="E17" s="35"/>
      <c r="F17" s="35">
        <v>5.1702750000000002</v>
      </c>
      <c r="G17" s="35"/>
      <c r="H17" s="35"/>
      <c r="I17" s="35"/>
      <c r="J17" s="35"/>
      <c r="K17" s="35"/>
      <c r="L17" s="35"/>
      <c r="M17" s="35">
        <v>3.3927906000000001</v>
      </c>
      <c r="N17" s="35"/>
      <c r="O17" s="35">
        <v>1.6955933999999999</v>
      </c>
      <c r="P17" s="35">
        <v>2.3684872000000001</v>
      </c>
      <c r="Q17" s="35">
        <v>4.2373922000000004</v>
      </c>
      <c r="R17" s="35">
        <v>4.4448835999999998</v>
      </c>
      <c r="S17" s="35">
        <v>4.6959572999999999</v>
      </c>
      <c r="T17" s="35">
        <v>0</v>
      </c>
      <c r="U17" s="35">
        <v>0</v>
      </c>
      <c r="V17" s="35">
        <v>2.6433477000000001</v>
      </c>
      <c r="W17" s="35">
        <v>26.8080201</v>
      </c>
      <c r="X17" s="35">
        <v>7.3</v>
      </c>
      <c r="Y17" s="35">
        <v>25.290999999999997</v>
      </c>
      <c r="Z17" s="35">
        <v>19.036000000000001</v>
      </c>
      <c r="AA17" s="35">
        <v>27.756999999999998</v>
      </c>
      <c r="AB17" s="35">
        <v>2.3364180000000001</v>
      </c>
      <c r="AC17" s="35">
        <v>19.863647999999998</v>
      </c>
      <c r="AD17" s="35">
        <v>27.805134899999999</v>
      </c>
      <c r="AE17" s="35">
        <v>55.026478099999999</v>
      </c>
      <c r="AF17" s="35">
        <v>16.5921135</v>
      </c>
      <c r="AG17" s="35">
        <v>13.991453100000001</v>
      </c>
      <c r="AH17" s="35">
        <v>6.9118770999999999</v>
      </c>
      <c r="AI17" s="35">
        <v>32.5690217</v>
      </c>
      <c r="AJ17" s="35">
        <v>16.606351100000001</v>
      </c>
      <c r="AK17" s="35">
        <v>14.022863999999998</v>
      </c>
      <c r="AL17" s="35">
        <v>23.749171299999997</v>
      </c>
      <c r="AM17" s="35">
        <v>45.797641600000006</v>
      </c>
      <c r="AN17" s="35">
        <v>6.1</v>
      </c>
      <c r="AO17" s="35">
        <v>11.6</v>
      </c>
      <c r="AP17" s="35">
        <v>27.7</v>
      </c>
      <c r="AQ17" s="35">
        <v>0.5</v>
      </c>
      <c r="AR17" s="35">
        <v>37.5</v>
      </c>
      <c r="AS17" s="35">
        <v>42.7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2.2432400000000001</v>
      </c>
      <c r="BC17" s="35">
        <v>0.72916259999999999</v>
      </c>
      <c r="BD17" s="35">
        <v>0.29418520000000004</v>
      </c>
      <c r="BE17" s="35">
        <v>0</v>
      </c>
      <c r="BF17" s="35">
        <v>8.6923300000000009E-2</v>
      </c>
      <c r="BG17" s="35">
        <v>8.6923300000000009E-2</v>
      </c>
      <c r="BH17" s="35">
        <v>2.0600799999999999E-2</v>
      </c>
      <c r="BI17" s="35">
        <v>44.707839499999999</v>
      </c>
      <c r="BJ17" s="35">
        <v>0</v>
      </c>
      <c r="BK17" s="35">
        <v>0</v>
      </c>
      <c r="BL17" s="35">
        <v>242.37254564</v>
      </c>
      <c r="BM17" s="35">
        <v>0</v>
      </c>
      <c r="BN17" s="35">
        <v>0</v>
      </c>
      <c r="BO17" s="35">
        <v>0</v>
      </c>
      <c r="BP17" s="35">
        <v>176.83465959999998</v>
      </c>
      <c r="BQ17" s="35">
        <v>0</v>
      </c>
      <c r="BR17" s="35">
        <v>0</v>
      </c>
      <c r="BS17" s="35">
        <v>0</v>
      </c>
      <c r="BT17" s="35">
        <v>0</v>
      </c>
      <c r="BU17" s="35">
        <v>32.043047100000003</v>
      </c>
      <c r="BV17" s="35">
        <v>32.701101999999999</v>
      </c>
      <c r="BW17" s="35">
        <v>0</v>
      </c>
      <c r="DQ17" s="20"/>
    </row>
    <row r="18" spans="1:121" x14ac:dyDescent="0.35">
      <c r="A18" s="19" t="s">
        <v>48</v>
      </c>
      <c r="B18" s="33" t="s">
        <v>25</v>
      </c>
      <c r="C18" s="21" t="s">
        <v>48</v>
      </c>
      <c r="D18" s="35"/>
      <c r="E18" s="35"/>
      <c r="F18" s="35"/>
      <c r="G18" s="35"/>
      <c r="H18" s="35">
        <v>58</v>
      </c>
      <c r="I18" s="35">
        <v>41.5</v>
      </c>
      <c r="J18" s="35">
        <v>58.8</v>
      </c>
      <c r="K18" s="35">
        <v>30.6</v>
      </c>
      <c r="L18" s="35"/>
      <c r="M18" s="35"/>
      <c r="N18" s="35"/>
      <c r="O18" s="35"/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105.3</v>
      </c>
      <c r="Z18" s="35">
        <v>330.26600000000002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434.6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DQ18" s="20"/>
    </row>
    <row r="19" spans="1:121" x14ac:dyDescent="0.35">
      <c r="A19" s="19" t="s">
        <v>49</v>
      </c>
      <c r="B19" s="31" t="s">
        <v>40</v>
      </c>
      <c r="C19" s="21" t="s">
        <v>49</v>
      </c>
      <c r="D19" s="35">
        <v>0.57080419999999998</v>
      </c>
      <c r="E19" s="35">
        <v>2.7354704000000001</v>
      </c>
      <c r="F19" s="35">
        <v>6.7915409999999996</v>
      </c>
      <c r="G19" s="35">
        <v>6.4014834</v>
      </c>
      <c r="H19" s="35">
        <v>0.71871980000000002</v>
      </c>
      <c r="I19" s="35">
        <v>2.6119089999999998</v>
      </c>
      <c r="J19" s="35">
        <v>3.3893034000000002</v>
      </c>
      <c r="K19" s="35">
        <v>13.1358754</v>
      </c>
      <c r="L19" s="35">
        <v>5.2198576000000001</v>
      </c>
      <c r="M19" s="35"/>
      <c r="N19" s="35">
        <v>0.26244780000000001</v>
      </c>
      <c r="O19" s="35">
        <v>9.3161494000000005</v>
      </c>
      <c r="P19" s="35">
        <v>1.226521</v>
      </c>
      <c r="Q19" s="35">
        <v>2.7955090999999999</v>
      </c>
      <c r="R19" s="35">
        <v>2.6043147000000002</v>
      </c>
      <c r="S19" s="35">
        <v>3.1037685000000002</v>
      </c>
      <c r="T19" s="35">
        <v>0.39080120000000002</v>
      </c>
      <c r="U19" s="35">
        <v>2.8716013999999999</v>
      </c>
      <c r="V19" s="35">
        <v>15.7134894</v>
      </c>
      <c r="W19" s="35">
        <v>12.956450200000001</v>
      </c>
      <c r="X19" s="35">
        <v>0.60499999999999998</v>
      </c>
      <c r="Y19" s="35">
        <v>16.956</v>
      </c>
      <c r="Z19" s="35">
        <v>6.1079999999999997</v>
      </c>
      <c r="AA19" s="35">
        <v>12.962999999999999</v>
      </c>
      <c r="AB19" s="35">
        <v>1.5871595000000001</v>
      </c>
      <c r="AC19" s="35">
        <v>7.4458004999999989</v>
      </c>
      <c r="AD19" s="35">
        <v>6.0124361000000004</v>
      </c>
      <c r="AE19" s="35">
        <v>17.392004900000003</v>
      </c>
      <c r="AF19" s="35">
        <v>5.5480751000000001</v>
      </c>
      <c r="AG19" s="35">
        <v>11.418453399999999</v>
      </c>
      <c r="AH19" s="35">
        <v>5.2278826</v>
      </c>
      <c r="AI19" s="35">
        <v>7.6648809</v>
      </c>
      <c r="AJ19" s="35">
        <v>4.8535481999999996</v>
      </c>
      <c r="AK19" s="35">
        <v>5.6127796999999999</v>
      </c>
      <c r="AL19" s="35">
        <v>4.0538450000000017</v>
      </c>
      <c r="AM19" s="35">
        <v>5.6675784999999967</v>
      </c>
      <c r="AN19" s="35">
        <v>1.4</v>
      </c>
      <c r="AO19" s="35">
        <v>0</v>
      </c>
      <c r="AP19" s="35">
        <v>0.4</v>
      </c>
      <c r="AQ19" s="35">
        <v>0.2</v>
      </c>
      <c r="AR19" s="35">
        <v>0</v>
      </c>
      <c r="AS19" s="35">
        <v>0.2</v>
      </c>
      <c r="AT19" s="35">
        <v>103.43818399999999</v>
      </c>
      <c r="AU19" s="35">
        <v>2.1597800999999999</v>
      </c>
      <c r="AV19" s="35">
        <v>1.8994844</v>
      </c>
      <c r="AW19" s="35">
        <v>116.04695910000001</v>
      </c>
      <c r="AX19" s="35">
        <v>1.6819044000000001</v>
      </c>
      <c r="AY19" s="35">
        <v>2.647284</v>
      </c>
      <c r="AZ19" s="35">
        <v>7.6899366000000002</v>
      </c>
      <c r="BA19" s="36">
        <v>32.143870299999996</v>
      </c>
      <c r="BB19" s="35">
        <v>34.401770800000001</v>
      </c>
      <c r="BC19" s="35">
        <v>0.35139020000001153</v>
      </c>
      <c r="BD19" s="35">
        <v>2.9750102000000003</v>
      </c>
      <c r="BE19" s="35">
        <v>8.4978365999999994</v>
      </c>
      <c r="BF19" s="35">
        <v>18.151808800000001</v>
      </c>
      <c r="BG19" s="35">
        <v>7.9170107999999999</v>
      </c>
      <c r="BH19" s="35">
        <v>144.23549030000001</v>
      </c>
      <c r="BI19" s="35">
        <v>146.4252156</v>
      </c>
      <c r="BJ19" s="35">
        <v>531.65596289999996</v>
      </c>
      <c r="BK19" s="35">
        <v>4.7944205000001192</v>
      </c>
      <c r="BL19" s="35">
        <v>2.2340409300000004</v>
      </c>
      <c r="BM19" s="35">
        <v>306.99069806</v>
      </c>
      <c r="BN19" s="35">
        <v>51.077740910000024</v>
      </c>
      <c r="BO19" s="35">
        <v>68.308841299999997</v>
      </c>
      <c r="BP19" s="35">
        <v>23.169374999999999</v>
      </c>
      <c r="BQ19" s="35">
        <v>457.62917160000001</v>
      </c>
      <c r="BR19" s="35">
        <v>371.23582329999994</v>
      </c>
      <c r="BS19" s="35">
        <v>45.257119099999962</v>
      </c>
      <c r="BT19" s="35">
        <v>28.189649900000003</v>
      </c>
      <c r="BU19" s="35">
        <v>32.232027000000002</v>
      </c>
      <c r="BV19" s="35">
        <v>16.132742599999993</v>
      </c>
      <c r="BW19" s="35">
        <v>28.50925890000001</v>
      </c>
      <c r="DQ19" s="20"/>
    </row>
    <row r="20" spans="1:121" x14ac:dyDescent="0.35">
      <c r="A20" s="19" t="s">
        <v>50</v>
      </c>
      <c r="B20" s="31" t="s">
        <v>26</v>
      </c>
      <c r="C20" s="21" t="s">
        <v>50</v>
      </c>
      <c r="D20" s="35">
        <v>0.57080419999999998</v>
      </c>
      <c r="E20" s="35">
        <v>2.7354704000000001</v>
      </c>
      <c r="F20" s="35">
        <v>11.961815999999999</v>
      </c>
      <c r="G20" s="35">
        <v>6.4014834</v>
      </c>
      <c r="H20" s="35">
        <v>58.718719800000002</v>
      </c>
      <c r="I20" s="35">
        <v>44.111908999999997</v>
      </c>
      <c r="J20" s="35">
        <v>62.1893034</v>
      </c>
      <c r="K20" s="35">
        <v>43.735875399999998</v>
      </c>
      <c r="L20" s="35">
        <v>5.2198576000000001</v>
      </c>
      <c r="M20" s="35">
        <v>3.3927906000000001</v>
      </c>
      <c r="N20" s="35">
        <v>0.26244780000000001</v>
      </c>
      <c r="O20" s="35">
        <v>11.0117428</v>
      </c>
      <c r="P20" s="35">
        <v>3.5950082000000001</v>
      </c>
      <c r="Q20" s="35">
        <v>7.0329013000000007</v>
      </c>
      <c r="R20" s="35">
        <v>7.0491983000000005</v>
      </c>
      <c r="S20" s="35">
        <v>7.7997258</v>
      </c>
      <c r="T20" s="35">
        <v>0.39080120000000002</v>
      </c>
      <c r="U20" s="35">
        <v>2.8716013999999999</v>
      </c>
      <c r="V20" s="35">
        <v>18.3568371</v>
      </c>
      <c r="W20" s="35">
        <v>39.764470299999999</v>
      </c>
      <c r="X20" s="35">
        <v>7.9049999999999994</v>
      </c>
      <c r="Y20" s="35">
        <v>147.547</v>
      </c>
      <c r="Z20" s="35">
        <v>355.41</v>
      </c>
      <c r="AA20" s="35">
        <v>40.72</v>
      </c>
      <c r="AB20" s="35">
        <v>3.9235775000000004</v>
      </c>
      <c r="AC20" s="35">
        <v>27.309448499999995</v>
      </c>
      <c r="AD20" s="35">
        <v>33.817571000000001</v>
      </c>
      <c r="AE20" s="35">
        <v>72.418483000000009</v>
      </c>
      <c r="AF20" s="35">
        <v>22.140188600000002</v>
      </c>
      <c r="AG20" s="35">
        <v>25.409906499999998</v>
      </c>
      <c r="AH20" s="35">
        <v>12.139759699999999</v>
      </c>
      <c r="AI20" s="35">
        <v>40.2339026</v>
      </c>
      <c r="AJ20" s="35">
        <v>21.4598993</v>
      </c>
      <c r="AK20" s="35">
        <v>19.635643699999999</v>
      </c>
      <c r="AL20" s="35">
        <v>27.803016299999999</v>
      </c>
      <c r="AM20" s="35">
        <v>51.465220100000003</v>
      </c>
      <c r="AN20" s="35">
        <v>7.5</v>
      </c>
      <c r="AO20" s="35">
        <v>11.6</v>
      </c>
      <c r="AP20" s="35">
        <v>28.099999999999998</v>
      </c>
      <c r="AQ20" s="35">
        <v>435.3</v>
      </c>
      <c r="AR20" s="35">
        <v>37.462973300000002</v>
      </c>
      <c r="AS20" s="35">
        <v>42.926074900000003</v>
      </c>
      <c r="AT20" s="35">
        <v>103.43818399999999</v>
      </c>
      <c r="AU20" s="35">
        <v>2.1597800999999999</v>
      </c>
      <c r="AV20" s="35">
        <v>1.8994844</v>
      </c>
      <c r="AW20" s="35">
        <v>116.04695910000001</v>
      </c>
      <c r="AX20" s="35">
        <v>1.6819044000000001</v>
      </c>
      <c r="AY20" s="35">
        <v>2.647284</v>
      </c>
      <c r="AZ20" s="35">
        <v>7.6899366000000002</v>
      </c>
      <c r="BA20" s="36">
        <v>32.143870299999996</v>
      </c>
      <c r="BB20" s="35">
        <v>36.645010800000001</v>
      </c>
      <c r="BC20" s="35">
        <v>1.0805528000000115</v>
      </c>
      <c r="BD20" s="35">
        <v>3.2691954000000001</v>
      </c>
      <c r="BE20" s="35">
        <v>8.4978365999999994</v>
      </c>
      <c r="BF20" s="35">
        <v>18.2387321</v>
      </c>
      <c r="BG20" s="35">
        <v>8.0039341000000004</v>
      </c>
      <c r="BH20" s="35">
        <v>144.25609110000002</v>
      </c>
      <c r="BI20" s="35">
        <v>191.13305510000001</v>
      </c>
      <c r="BJ20" s="35">
        <v>531.65596289999996</v>
      </c>
      <c r="BK20" s="35">
        <v>4.7944205000001192</v>
      </c>
      <c r="BL20" s="35">
        <v>244.60658656999999</v>
      </c>
      <c r="BM20" s="35">
        <v>306.99069806</v>
      </c>
      <c r="BN20" s="35">
        <v>51.077740910000024</v>
      </c>
      <c r="BO20" s="35">
        <v>68.308841299999997</v>
      </c>
      <c r="BP20" s="35">
        <v>200.00403459999998</v>
      </c>
      <c r="BQ20" s="35">
        <v>457.62917160000001</v>
      </c>
      <c r="BR20" s="35">
        <v>371.23582329999994</v>
      </c>
      <c r="BS20" s="35">
        <v>45.257119099999962</v>
      </c>
      <c r="BT20" s="35">
        <v>28.189649900000003</v>
      </c>
      <c r="BU20" s="35">
        <v>64.275074100000012</v>
      </c>
      <c r="BV20" s="35">
        <v>48.833844599999992</v>
      </c>
      <c r="BW20" s="35">
        <v>28.50925890000001</v>
      </c>
      <c r="DQ20" s="20"/>
    </row>
    <row r="21" spans="1:121" x14ac:dyDescent="0.35">
      <c r="A21" s="19" t="s">
        <v>51</v>
      </c>
      <c r="B21" s="30" t="s">
        <v>26</v>
      </c>
      <c r="C21" s="21" t="s">
        <v>51</v>
      </c>
      <c r="D21" s="35">
        <v>53.583804199999975</v>
      </c>
      <c r="E21" s="35">
        <v>120.77647039999999</v>
      </c>
      <c r="F21" s="35">
        <v>108.74856600000001</v>
      </c>
      <c r="G21" s="35">
        <v>104.0014834</v>
      </c>
      <c r="H21" s="35">
        <v>97.561469800000012</v>
      </c>
      <c r="I21" s="35">
        <v>77.192409000000012</v>
      </c>
      <c r="J21" s="35">
        <v>97.211803400000036</v>
      </c>
      <c r="K21" s="35">
        <v>33.235875399999998</v>
      </c>
      <c r="L21" s="35">
        <v>74.719857599999997</v>
      </c>
      <c r="M21" s="35">
        <v>41.792790599999989</v>
      </c>
      <c r="N21" s="35">
        <v>92.062447800000015</v>
      </c>
      <c r="O21" s="35">
        <v>75.671742800000004</v>
      </c>
      <c r="P21" s="35">
        <v>90.795008199999998</v>
      </c>
      <c r="Q21" s="35">
        <v>112.2554013</v>
      </c>
      <c r="R21" s="35">
        <v>112.84569830000001</v>
      </c>
      <c r="S21" s="35">
        <v>149.07472580000001</v>
      </c>
      <c r="T21" s="35">
        <v>102.6610512</v>
      </c>
      <c r="U21" s="35">
        <v>47.411601400000023</v>
      </c>
      <c r="V21" s="35">
        <v>156.65183710000002</v>
      </c>
      <c r="W21" s="35">
        <v>182.84422030000002</v>
      </c>
      <c r="X21" s="35">
        <v>47.375</v>
      </c>
      <c r="Y21" s="35">
        <v>109.24699999999999</v>
      </c>
      <c r="Z21" s="35">
        <v>379.11</v>
      </c>
      <c r="AA21" s="35">
        <v>128.91999999999999</v>
      </c>
      <c r="AB21" s="35">
        <v>46.123577500000003</v>
      </c>
      <c r="AC21" s="35">
        <v>92.785448500000001</v>
      </c>
      <c r="AD21" s="35">
        <v>94.576571000000001</v>
      </c>
      <c r="AE21" s="35">
        <v>137.38548300000002</v>
      </c>
      <c r="AF21" s="35">
        <v>37.9551886</v>
      </c>
      <c r="AG21" s="35">
        <v>43.718906500000003</v>
      </c>
      <c r="AH21" s="35">
        <v>60.725759699999998</v>
      </c>
      <c r="AI21" s="35">
        <v>120.54590260000001</v>
      </c>
      <c r="AJ21" s="35">
        <v>118.87489930000001</v>
      </c>
      <c r="AK21" s="35">
        <v>79.037643700000004</v>
      </c>
      <c r="AL21" s="35">
        <v>115.52101629999999</v>
      </c>
      <c r="AM21" s="35">
        <v>68.333220100000005</v>
      </c>
      <c r="AN21" s="35">
        <v>58.2</v>
      </c>
      <c r="AO21" s="35">
        <v>122.386</v>
      </c>
      <c r="AP21" s="35">
        <v>137.291</v>
      </c>
      <c r="AQ21" s="35">
        <v>436.96000000000004</v>
      </c>
      <c r="AR21" s="35">
        <v>62.962973300000002</v>
      </c>
      <c r="AS21" s="35">
        <v>215.04707489999998</v>
      </c>
      <c r="AT21" s="35">
        <v>234.038184</v>
      </c>
      <c r="AU21" s="35">
        <v>-22.540219900000004</v>
      </c>
      <c r="AV21" s="35">
        <v>43.799484400000004</v>
      </c>
      <c r="AW21" s="35">
        <v>162.6469591</v>
      </c>
      <c r="AX21" s="35">
        <v>169.18190440000001</v>
      </c>
      <c r="AY21" s="35">
        <v>110.74728399999999</v>
      </c>
      <c r="AZ21" s="35">
        <v>125.9969366</v>
      </c>
      <c r="BA21" s="36">
        <v>269.96687029999998</v>
      </c>
      <c r="BB21" s="35">
        <v>195.2110108</v>
      </c>
      <c r="BC21" s="35">
        <v>156.02155280000002</v>
      </c>
      <c r="BD21" s="35">
        <v>157.13319540000003</v>
      </c>
      <c r="BE21" s="35">
        <v>233.12683660000002</v>
      </c>
      <c r="BF21" s="35">
        <v>237.9067321</v>
      </c>
      <c r="BG21" s="35">
        <v>40.657934099999999</v>
      </c>
      <c r="BH21" s="35">
        <v>307.55009110000003</v>
      </c>
      <c r="BI21" s="35">
        <v>715.40105510000001</v>
      </c>
      <c r="BJ21" s="35">
        <v>613.03296290000003</v>
      </c>
      <c r="BK21" s="35">
        <v>138.59442050000013</v>
      </c>
      <c r="BL21" s="35">
        <v>398.61558657</v>
      </c>
      <c r="BM21" s="35">
        <v>440.99069806</v>
      </c>
      <c r="BN21" s="35">
        <v>293.11774091000001</v>
      </c>
      <c r="BO21" s="35">
        <v>404.2288413</v>
      </c>
      <c r="BP21" s="35">
        <v>400.44503459999999</v>
      </c>
      <c r="BQ21" s="35">
        <v>643.68817160000003</v>
      </c>
      <c r="BR21" s="35">
        <v>357.02082329999996</v>
      </c>
      <c r="BS21" s="35">
        <v>215.93711909999996</v>
      </c>
      <c r="BT21" s="35">
        <v>220.04164990000001</v>
      </c>
      <c r="BU21" s="35">
        <v>177.5580741</v>
      </c>
      <c r="BV21" s="35">
        <v>256.54184459999999</v>
      </c>
      <c r="BW21" s="35">
        <v>230.8682589</v>
      </c>
      <c r="DQ21" s="20"/>
    </row>
    <row r="22" spans="1:121" x14ac:dyDescent="0.35">
      <c r="A22" s="19"/>
      <c r="B22" s="24"/>
      <c r="C22" s="21"/>
      <c r="DQ22" s="20"/>
    </row>
    <row r="23" spans="1:121" x14ac:dyDescent="0.35">
      <c r="A23" s="19"/>
      <c r="B23" s="22"/>
      <c r="C23" s="21"/>
      <c r="DQ23" s="20"/>
    </row>
    <row r="24" spans="1:121" x14ac:dyDescent="0.35">
      <c r="A24" s="19"/>
      <c r="B24" s="22"/>
      <c r="C24" s="21"/>
      <c r="DQ24" s="20"/>
    </row>
    <row r="25" spans="1:121" x14ac:dyDescent="0.35">
      <c r="A25" s="19"/>
      <c r="B25" s="22"/>
      <c r="C25" s="21"/>
      <c r="DQ25" s="20"/>
    </row>
    <row r="26" spans="1:121" x14ac:dyDescent="0.35">
      <c r="A26" s="19"/>
      <c r="B26" s="22"/>
      <c r="C26" s="21"/>
      <c r="DQ26" s="20"/>
    </row>
    <row r="27" spans="1:121" x14ac:dyDescent="0.35">
      <c r="A27" s="19"/>
      <c r="B27" s="22"/>
      <c r="C27" s="21"/>
      <c r="DQ27" s="20"/>
    </row>
    <row r="28" spans="1:121" x14ac:dyDescent="0.35">
      <c r="A28" s="19"/>
      <c r="B28" s="22"/>
      <c r="C28" s="21"/>
      <c r="DQ28" s="20"/>
    </row>
    <row r="29" spans="1:121" x14ac:dyDescent="0.35">
      <c r="A29" s="19"/>
      <c r="B29" s="23"/>
      <c r="C29" s="21"/>
      <c r="DQ29" s="20"/>
    </row>
    <row r="30" spans="1:121" x14ac:dyDescent="0.35">
      <c r="A30" s="19"/>
      <c r="B30" s="22"/>
      <c r="C30" s="21"/>
      <c r="DQ30" s="20"/>
    </row>
    <row r="31" spans="1:121" x14ac:dyDescent="0.35">
      <c r="A31" s="19"/>
      <c r="B31" s="23"/>
      <c r="C31" s="21"/>
      <c r="DQ31" s="20"/>
    </row>
  </sheetData>
  <conditionalFormatting sqref="C13:C31">
    <cfRule type="duplicateValues" dxfId="0" priority="9"/>
  </conditionalFormatting>
  <dataValidations count="2">
    <dataValidation type="list" allowBlank="1" showInputMessage="1" showErrorMessage="1" sqref="B7">
      <formula1>$WZF$3:$WZF$5</formula1>
    </dataValidation>
    <dataValidation type="list" allowBlank="1" showErrorMessage="1" prompt="_x000a_" sqref="B6">
      <formula1>$WZG$3:$WZG$6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2024-01-29T23:15:55Z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