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Mar\"/>
    </mc:Choice>
  </mc:AlternateContent>
  <bookViews>
    <workbookView xWindow="-20" yWindow="770" windowWidth="7770" windowHeight="1560"/>
  </bookViews>
  <sheets>
    <sheet name="CB Liabilities" sheetId="3" r:id="rId1"/>
  </sheets>
  <externalReferences>
    <externalReference r:id="rId2"/>
  </externalReferences>
  <definedNames>
    <definedName name="a">'CB Liabilities'!$A$2:$P$358</definedName>
    <definedName name="b">'CB Liabilities'!$Q$2:$Z$81</definedName>
    <definedName name="_xlnm.Print_Area" localSheetId="0">'CB Liabilities'!$A$1:$Z$357</definedName>
  </definedNames>
  <calcPr calcId="152511"/>
</workbook>
</file>

<file path=xl/calcChain.xml><?xml version="1.0" encoding="utf-8"?>
<calcChain xmlns="http://schemas.openxmlformats.org/spreadsheetml/2006/main">
  <c r="Z29" i="3" l="1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Z28" i="3" l="1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S75" i="3" l="1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S82" i="3"/>
  <c r="T82" i="3"/>
  <c r="U82" i="3"/>
  <c r="S83" i="3"/>
  <c r="T83" i="3"/>
  <c r="U83" i="3"/>
  <c r="S84" i="3"/>
  <c r="T84" i="3"/>
  <c r="U84" i="3"/>
  <c r="S85" i="3"/>
  <c r="T85" i="3"/>
  <c r="U85" i="3"/>
  <c r="S86" i="3"/>
  <c r="T86" i="3"/>
  <c r="U86" i="3"/>
  <c r="V84" i="3" l="1"/>
  <c r="V77" i="3"/>
  <c r="V81" i="3"/>
  <c r="V86" i="3"/>
  <c r="V78" i="3"/>
  <c r="V75" i="3"/>
  <c r="V80" i="3"/>
  <c r="V76" i="3"/>
  <c r="V79" i="3"/>
  <c r="V82" i="3"/>
  <c r="V83" i="3"/>
  <c r="V85" i="3"/>
</calcChain>
</file>

<file path=xl/sharedStrings.xml><?xml version="1.0" encoding="utf-8"?>
<sst xmlns="http://schemas.openxmlformats.org/spreadsheetml/2006/main" count="309" uniqueCount="47">
  <si>
    <t>Total</t>
  </si>
  <si>
    <t>Other</t>
  </si>
  <si>
    <t>Jan.</t>
  </si>
  <si>
    <t>Feb.</t>
  </si>
  <si>
    <t>Mar.</t>
  </si>
  <si>
    <t>Apr.</t>
  </si>
  <si>
    <t>May</t>
  </si>
  <si>
    <t>Jun.</t>
  </si>
  <si>
    <t>Sep.</t>
  </si>
  <si>
    <t>Dec.</t>
  </si>
  <si>
    <t>Jul.</t>
  </si>
  <si>
    <t>Aug.</t>
  </si>
  <si>
    <t>Oct.</t>
  </si>
  <si>
    <t>Nov.</t>
  </si>
  <si>
    <t>Note:</t>
  </si>
  <si>
    <t>Others</t>
  </si>
  <si>
    <t>Source: Reserve Bank of Fiji</t>
  </si>
  <si>
    <t>July</t>
  </si>
  <si>
    <t>Transferable Deposits</t>
  </si>
  <si>
    <t>Other Deposits</t>
  </si>
  <si>
    <t xml:space="preserve"> Central Government</t>
  </si>
  <si>
    <t>Other Financial Corporations</t>
  </si>
  <si>
    <t>State &amp; Local Government</t>
  </si>
  <si>
    <t>Other Resident Sectors</t>
  </si>
  <si>
    <t>Central Bank</t>
  </si>
  <si>
    <t>End of Period</t>
  </si>
  <si>
    <t>Shares &amp; Other Equity</t>
  </si>
  <si>
    <r>
      <t>1/</t>
    </r>
    <r>
      <rPr>
        <i/>
        <sz val="9"/>
        <rFont val="Times New Roman"/>
        <family val="1"/>
      </rPr>
      <t>Commercial banks liabilities reported in the table include both local and foreign currency denominated liabilities.</t>
    </r>
  </si>
  <si>
    <r>
      <rPr>
        <i/>
        <vertAlign val="superscript"/>
        <sz val="9"/>
        <rFont val="Times New Roman"/>
        <family val="1"/>
      </rPr>
      <t>2/</t>
    </r>
    <r>
      <rPr>
        <i/>
        <sz val="9"/>
        <rFont val="Times New Roman"/>
        <family val="1"/>
      </rPr>
      <t>Previously reported as demand deposits.</t>
    </r>
  </si>
  <si>
    <t>Other Non-Financial Corporations</t>
  </si>
  <si>
    <t>Public Non-Financial Corporations</t>
  </si>
  <si>
    <r>
      <rPr>
        <i/>
        <vertAlign val="superscript"/>
        <sz val="9"/>
        <rFont val="Times New Roman"/>
        <family val="1"/>
      </rPr>
      <t>3/</t>
    </r>
    <r>
      <rPr>
        <i/>
        <sz val="9"/>
        <rFont val="Times New Roman"/>
        <family val="1"/>
      </rPr>
      <t>Previously reported as Local Government.</t>
    </r>
  </si>
  <si>
    <r>
      <rPr>
        <i/>
        <vertAlign val="superscript"/>
        <sz val="9"/>
        <rFont val="Times New Roman"/>
        <family val="1"/>
      </rPr>
      <t>4/</t>
    </r>
    <r>
      <rPr>
        <i/>
        <sz val="9"/>
        <rFont val="Times New Roman"/>
        <family val="1"/>
      </rPr>
      <t>Previously reported as Statutory Bodies.</t>
    </r>
  </si>
  <si>
    <r>
      <t>Transferable Deposits</t>
    </r>
    <r>
      <rPr>
        <vertAlign val="superscript"/>
        <sz val="9"/>
        <rFont val="Times New Roman"/>
        <family val="1"/>
      </rPr>
      <t>2</t>
    </r>
    <r>
      <rPr>
        <b/>
        <vertAlign val="superscript"/>
        <sz val="9"/>
        <rFont val="Times New Roman"/>
        <family val="1"/>
      </rPr>
      <t>/</t>
    </r>
  </si>
  <si>
    <r>
      <t>Other Deposits</t>
    </r>
    <r>
      <rPr>
        <vertAlign val="superscript"/>
        <sz val="9"/>
        <rFont val="Times New Roman"/>
        <family val="1"/>
      </rPr>
      <t>5/</t>
    </r>
  </si>
  <si>
    <r>
      <t>Non-Residents (Foreign Liabilities)</t>
    </r>
    <r>
      <rPr>
        <vertAlign val="superscript"/>
        <sz val="9"/>
        <rFont val="Times New Roman"/>
        <family val="1"/>
      </rPr>
      <t>7/</t>
    </r>
  </si>
  <si>
    <r>
      <t>State &amp; Local Government</t>
    </r>
    <r>
      <rPr>
        <vertAlign val="superscript"/>
        <sz val="9"/>
        <rFont val="Times New Roman"/>
        <family val="1"/>
      </rPr>
      <t>3/</t>
    </r>
  </si>
  <si>
    <r>
      <t>Other Non-Fnancial Corporations</t>
    </r>
    <r>
      <rPr>
        <vertAlign val="superscript"/>
        <sz val="9"/>
        <rFont val="Times New Roman"/>
        <family val="1"/>
      </rPr>
      <t>6/</t>
    </r>
  </si>
  <si>
    <r>
      <t>Public Non-Financial Corporations</t>
    </r>
    <r>
      <rPr>
        <vertAlign val="superscript"/>
        <sz val="9"/>
        <rFont val="Times New Roman"/>
        <family val="1"/>
      </rPr>
      <t>4/</t>
    </r>
  </si>
  <si>
    <r>
      <t>Total</t>
    </r>
    <r>
      <rPr>
        <vertAlign val="superscript"/>
        <sz val="9"/>
        <rFont val="Times New Roman"/>
        <family val="1"/>
      </rPr>
      <t>8/</t>
    </r>
  </si>
  <si>
    <r>
      <rPr>
        <i/>
        <vertAlign val="superscript"/>
        <sz val="9"/>
        <rFont val="Times New Roman"/>
        <family val="1"/>
      </rPr>
      <t xml:space="preserve">7/ </t>
    </r>
    <r>
      <rPr>
        <i/>
        <sz val="9"/>
        <rFont val="Times New Roman"/>
        <family val="1"/>
      </rPr>
      <t>Under Non-Residents, previously reported balance to banks abroad has been separated into transferable and other deposits, while foreign bills payable is classified under others.</t>
    </r>
  </si>
  <si>
    <r>
      <t xml:space="preserve">8/ </t>
    </r>
    <r>
      <rPr>
        <i/>
        <sz val="9"/>
        <rFont val="Times New Roman"/>
        <family val="1"/>
      </rPr>
      <t>Differences, if any, in total assets and liabilities are due to rounding off.</t>
    </r>
  </si>
  <si>
    <r>
      <rPr>
        <i/>
        <vertAlign val="superscript"/>
        <sz val="9"/>
        <rFont val="Times New Roman"/>
        <family val="1"/>
      </rPr>
      <t xml:space="preserve">6/ </t>
    </r>
    <r>
      <rPr>
        <i/>
        <sz val="9"/>
        <rFont val="Times New Roman"/>
        <family val="1"/>
      </rPr>
      <t>Includes local bills payable.</t>
    </r>
  </si>
  <si>
    <r>
      <rPr>
        <i/>
        <vertAlign val="superscript"/>
        <sz val="9"/>
        <rFont val="Times New Roman"/>
        <family val="1"/>
      </rPr>
      <t xml:space="preserve">5/ </t>
    </r>
    <r>
      <rPr>
        <i/>
        <sz val="9"/>
        <rFont val="Times New Roman"/>
        <family val="1"/>
      </rPr>
      <t>Includes both savings and time deposits.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</si>
  <si>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</si>
  <si>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t>COMMERCIAL BANKS' LIABILITIES</t>
    </r>
    <r>
      <rPr>
        <vertAlign val="superscript"/>
        <sz val="14"/>
        <rFont val="Times New Roman"/>
        <family val="1"/>
      </rPr>
      <t>1/</t>
    </r>
  </si>
  <si>
    <t xml:space="preserve">          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</si>
</sst>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0" xfId="0" applyFont="1" applyAlignment="1"/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18" xfId="0" quotePrefix="1" applyNumberFormat="1" applyFont="1" applyBorder="1" applyAlignment="1">
      <alignment horizontal="center" vertical="center"/>
    </xf>
    <xf numFmtId="165" fontId="2" fillId="0" borderId="18" xfId="0" quotePrefix="1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quotePrefix="1" applyNumberFormat="1" applyFont="1" applyBorder="1" applyAlignment="1">
      <alignment horizontal="center" vertical="center"/>
    </xf>
    <xf numFmtId="165" fontId="2" fillId="0" borderId="19" xfId="0" quotePrefix="1" applyNumberFormat="1" applyFont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5" fontId="2" fillId="0" borderId="0" xfId="0" quotePrefix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hammed.r\Desktop\Table%2010\Fiji%20Classification%20Sche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F Bal. Sheet"/>
      <sheetName val="CB CS"/>
      <sheetName val="CB-1SR"/>
      <sheetName val="M-1 CBs"/>
      <sheetName val="C-1 CIs"/>
      <sheetName val="FDB"/>
      <sheetName val="HA"/>
      <sheetName val="ODC CS"/>
      <sheetName val="ODC-2SR"/>
      <sheetName val="MA-5SR"/>
      <sheetName val="FNPF"/>
      <sheetName val="LIC"/>
      <sheetName val="GIC"/>
      <sheetName val="AMB"/>
      <sheetName val="UT"/>
      <sheetName val="IB"/>
      <sheetName val="OFC CS"/>
      <sheetName val="OFC-4SR"/>
      <sheetName val="Interbank Discrepancies"/>
      <sheetName val="Sheet1"/>
      <sheetName val="Sheet2"/>
      <sheetName val="Sheet3"/>
    </sheetNames>
    <sheetDataSet>
      <sheetData sheetId="0"/>
      <sheetData sheetId="1"/>
      <sheetData sheetId="2"/>
      <sheetData sheetId="3">
        <row r="7">
          <cell r="D7">
            <v>73421.056270000001</v>
          </cell>
        </row>
        <row r="28">
          <cell r="AN28">
            <v>39077.2742</v>
          </cell>
          <cell r="AO28">
            <v>28857.567889999998</v>
          </cell>
          <cell r="AP28">
            <v>27858.561840000002</v>
          </cell>
          <cell r="AQ28">
            <v>31101.856449999999</v>
          </cell>
          <cell r="AR28">
            <v>35042.663489999999</v>
          </cell>
          <cell r="AS28">
            <v>34238.663489999999</v>
          </cell>
          <cell r="AT28">
            <v>44285.403569999995</v>
          </cell>
          <cell r="AU28">
            <v>68100.56369000001</v>
          </cell>
          <cell r="AV28">
            <v>40699.756739999997</v>
          </cell>
          <cell r="AW28">
            <v>33809.708310000002</v>
          </cell>
          <cell r="AX28">
            <v>35241.949309999996</v>
          </cell>
          <cell r="AY28">
            <v>36559.949309999996</v>
          </cell>
        </row>
        <row r="37">
          <cell r="AN37">
            <v>3105.973</v>
          </cell>
          <cell r="AO37">
            <v>4156.4160000000002</v>
          </cell>
          <cell r="AP37">
            <v>4404.7390000000005</v>
          </cell>
          <cell r="AQ37">
            <v>3919.2390000000005</v>
          </cell>
          <cell r="AR37">
            <v>4325.2789999999995</v>
          </cell>
          <cell r="AS37">
            <v>5112.7839999999997</v>
          </cell>
          <cell r="AT37">
            <v>5070.6789999999992</v>
          </cell>
          <cell r="AU37">
            <v>5367.7260000000006</v>
          </cell>
          <cell r="AV37">
            <v>5801.5750000000007</v>
          </cell>
          <cell r="AW37">
            <v>4836.0570000000007</v>
          </cell>
          <cell r="AX37">
            <v>4613.8240000000005</v>
          </cell>
          <cell r="AY37">
            <v>4843.0339999999997</v>
          </cell>
        </row>
        <row r="46">
          <cell r="AN46">
            <v>2269.1080000000002</v>
          </cell>
          <cell r="AO46">
            <v>2202.806</v>
          </cell>
          <cell r="AP46">
            <v>2116</v>
          </cell>
          <cell r="AQ46">
            <v>2024.3690000000001</v>
          </cell>
          <cell r="AR46">
            <v>1887.3390000000004</v>
          </cell>
          <cell r="AS46">
            <v>1910.3389999999999</v>
          </cell>
          <cell r="AT46">
            <v>1852.0119999999999</v>
          </cell>
          <cell r="AU46">
            <v>1740.5450000000001</v>
          </cell>
          <cell r="AV46">
            <v>1727.2650000000001</v>
          </cell>
          <cell r="AW46">
            <v>1886.1</v>
          </cell>
          <cell r="AX46">
            <v>1712.89</v>
          </cell>
          <cell r="AY46">
            <v>2138.3449999999998</v>
          </cell>
        </row>
        <row r="61"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</row>
        <row r="62"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6"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</row>
        <row r="67"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</row>
        <row r="68"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3">
          <cell r="AN73">
            <v>27.202580000000001</v>
          </cell>
          <cell r="AO73">
            <v>3027.317</v>
          </cell>
          <cell r="AP73">
            <v>5027.2025800000001</v>
          </cell>
          <cell r="AQ73">
            <v>0</v>
          </cell>
          <cell r="AR73">
            <v>0</v>
          </cell>
          <cell r="AS73">
            <v>4000.114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</row>
        <row r="76"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221">
          <cell r="AN221">
            <v>3743.1370000000002</v>
          </cell>
          <cell r="AO221">
            <v>7660.2309999999998</v>
          </cell>
          <cell r="AP221">
            <v>5120.4049999999997</v>
          </cell>
          <cell r="AQ221">
            <v>7374.4049999999997</v>
          </cell>
          <cell r="AR221">
            <v>8449.4740000000002</v>
          </cell>
          <cell r="AS221">
            <v>7786.4740000000002</v>
          </cell>
          <cell r="AT221">
            <v>6727.5820000000003</v>
          </cell>
          <cell r="AU221">
            <v>5675.4979999999996</v>
          </cell>
          <cell r="AV221">
            <v>6141.3590000000004</v>
          </cell>
          <cell r="AW221">
            <v>6698.4310000000005</v>
          </cell>
          <cell r="AX221">
            <v>5639.7190000000001</v>
          </cell>
          <cell r="AY221">
            <v>3473</v>
          </cell>
        </row>
        <row r="230">
          <cell r="AN230">
            <v>8208.6660000000011</v>
          </cell>
          <cell r="AO230">
            <v>9110.1260000000002</v>
          </cell>
          <cell r="AP230">
            <v>9245.9279999999999</v>
          </cell>
          <cell r="AQ230">
            <v>9435.9079999999994</v>
          </cell>
          <cell r="AR230">
            <v>8720.8070000000007</v>
          </cell>
          <cell r="AS230">
            <v>8712.8220000000001</v>
          </cell>
          <cell r="AT230">
            <v>7801.2760000000007</v>
          </cell>
          <cell r="AU230">
            <v>6885.183</v>
          </cell>
          <cell r="AV230">
            <v>6228.28</v>
          </cell>
          <cell r="AW230">
            <v>5349.4619999999995</v>
          </cell>
          <cell r="AX230">
            <v>4814.8689999999997</v>
          </cell>
          <cell r="AY230">
            <v>4023.8690000000001</v>
          </cell>
        </row>
        <row r="239">
          <cell r="AN239">
            <v>29308.915000000001</v>
          </cell>
          <cell r="AO239">
            <v>28695.032999999999</v>
          </cell>
          <cell r="AP239">
            <v>28309.991446821903</v>
          </cell>
          <cell r="AQ239">
            <v>38330.803</v>
          </cell>
          <cell r="AR239">
            <v>61432.016000000003</v>
          </cell>
          <cell r="AS239">
            <v>71361.016000000003</v>
          </cell>
          <cell r="AT239">
            <v>69339.144</v>
          </cell>
          <cell r="AU239">
            <v>71687.395000000004</v>
          </cell>
          <cell r="AV239">
            <v>71885.258000000002</v>
          </cell>
          <cell r="AW239">
            <v>69777.432000000001</v>
          </cell>
          <cell r="AX239">
            <v>82733.663</v>
          </cell>
          <cell r="AY239">
            <v>103925.663</v>
          </cell>
        </row>
        <row r="254"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</row>
        <row r="255"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</row>
        <row r="256"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</row>
        <row r="257"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</row>
        <row r="259"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</row>
        <row r="260"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</row>
        <row r="261"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</row>
        <row r="262"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</row>
        <row r="266"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</row>
        <row r="269"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</row>
        <row r="281"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0.7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T1616"/>
  <sheetViews>
    <sheetView tabSelected="1" zoomScaleNormal="100" zoomScaleSheetLayoutView="90" workbookViewId="0">
      <pane ySplit="5" topLeftCell="A323" activePane="bottomLeft" state="frozen"/>
      <selection pane="bottomLeft" activeCell="V334" sqref="V334"/>
    </sheetView>
  </sheetViews>
  <sheetFormatPr defaultColWidth="9.1796875" defaultRowHeight="13" x14ac:dyDescent="0.3"/>
  <cols>
    <col min="1" max="1" width="9.1796875" style="4" customWidth="1"/>
    <col min="2" max="2" width="11.453125" style="4" customWidth="1"/>
    <col min="3" max="3" width="12" style="4" customWidth="1"/>
    <col min="4" max="4" width="12.1796875" style="4" customWidth="1"/>
    <col min="5" max="5" width="10.81640625" style="4" customWidth="1"/>
    <col min="6" max="6" width="7.7265625" style="4" customWidth="1"/>
    <col min="7" max="7" width="11.26953125" style="4" customWidth="1"/>
    <col min="8" max="8" width="10.453125" style="4" customWidth="1"/>
    <col min="9" max="9" width="11.7265625" style="4" customWidth="1"/>
    <col min="10" max="10" width="11.1796875" style="4" customWidth="1"/>
    <col min="11" max="11" width="7.7265625" style="4" customWidth="1"/>
    <col min="12" max="12" width="11.26953125" style="4" customWidth="1"/>
    <col min="13" max="13" width="9.54296875" style="4" customWidth="1"/>
    <col min="14" max="14" width="10.26953125" style="4" customWidth="1"/>
    <col min="15" max="15" width="8.453125" style="4" bestFit="1" customWidth="1"/>
    <col min="16" max="16" width="8.26953125" style="4" bestFit="1" customWidth="1"/>
    <col min="17" max="17" width="6.81640625" style="4" bestFit="1" customWidth="1"/>
    <col min="18" max="18" width="3.54296875" style="4" hidden="1" customWidth="1"/>
    <col min="19" max="19" width="10.26953125" style="28" customWidth="1"/>
    <col min="20" max="20" width="7.7265625" style="28" bestFit="1" customWidth="1"/>
    <col min="21" max="21" width="8" style="4" customWidth="1"/>
    <col min="22" max="22" width="6.81640625" style="4" bestFit="1" customWidth="1"/>
    <col min="23" max="23" width="8.453125" style="28" customWidth="1"/>
    <col min="24" max="24" width="10.54296875" style="4" customWidth="1"/>
    <col min="25" max="25" width="8.81640625" style="4" bestFit="1" customWidth="1"/>
    <col min="26" max="26" width="10.1796875" style="4" customWidth="1"/>
    <col min="27" max="145" width="9.1796875" style="5"/>
    <col min="146" max="16384" width="9.1796875" style="4"/>
  </cols>
  <sheetData>
    <row r="2" spans="1:176" ht="30" customHeight="1" x14ac:dyDescent="0.3">
      <c r="A2" s="95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176" ht="17.25" customHeight="1" thickBot="1" x14ac:dyDescent="0.35">
      <c r="A3" s="97" t="s">
        <v>46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</row>
    <row r="4" spans="1:176" s="16" customFormat="1" ht="33.75" customHeight="1" thickBot="1" x14ac:dyDescent="0.3">
      <c r="A4" s="100" t="s">
        <v>25</v>
      </c>
      <c r="B4" s="102" t="s">
        <v>33</v>
      </c>
      <c r="C4" s="103"/>
      <c r="D4" s="103"/>
      <c r="E4" s="103"/>
      <c r="F4" s="104"/>
      <c r="G4" s="102" t="s">
        <v>34</v>
      </c>
      <c r="H4" s="103"/>
      <c r="I4" s="103"/>
      <c r="J4" s="103"/>
      <c r="K4" s="103"/>
      <c r="L4" s="94"/>
      <c r="M4" s="110"/>
      <c r="N4" s="102" t="s">
        <v>20</v>
      </c>
      <c r="O4" s="103"/>
      <c r="P4" s="103"/>
      <c r="Q4" s="104"/>
      <c r="R4" s="37"/>
      <c r="S4" s="102" t="s">
        <v>35</v>
      </c>
      <c r="T4" s="103"/>
      <c r="U4" s="103"/>
      <c r="V4" s="103"/>
      <c r="W4" s="105" t="s">
        <v>24</v>
      </c>
      <c r="X4" s="107" t="s">
        <v>26</v>
      </c>
      <c r="Y4" s="109" t="s">
        <v>1</v>
      </c>
      <c r="Z4" s="93" t="s">
        <v>39</v>
      </c>
      <c r="AA4" s="6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</row>
    <row r="5" spans="1:176" s="16" customFormat="1" ht="46.5" customHeight="1" thickBot="1" x14ac:dyDescent="0.3">
      <c r="A5" s="101"/>
      <c r="B5" s="38" t="s">
        <v>21</v>
      </c>
      <c r="C5" s="39" t="s">
        <v>36</v>
      </c>
      <c r="D5" s="39" t="s">
        <v>38</v>
      </c>
      <c r="E5" s="39" t="s">
        <v>29</v>
      </c>
      <c r="F5" s="39" t="s">
        <v>23</v>
      </c>
      <c r="G5" s="43" t="s">
        <v>21</v>
      </c>
      <c r="H5" s="39" t="s">
        <v>22</v>
      </c>
      <c r="I5" s="40" t="s">
        <v>30</v>
      </c>
      <c r="J5" s="38" t="s">
        <v>29</v>
      </c>
      <c r="K5" s="40" t="s">
        <v>23</v>
      </c>
      <c r="L5" s="38" t="s">
        <v>37</v>
      </c>
      <c r="M5" s="39" t="s">
        <v>15</v>
      </c>
      <c r="N5" s="43" t="s">
        <v>18</v>
      </c>
      <c r="O5" s="39" t="s">
        <v>19</v>
      </c>
      <c r="P5" s="41" t="s">
        <v>15</v>
      </c>
      <c r="Q5" s="41" t="s">
        <v>0</v>
      </c>
      <c r="R5" s="17"/>
      <c r="S5" s="44" t="s">
        <v>18</v>
      </c>
      <c r="T5" s="42" t="s">
        <v>19</v>
      </c>
      <c r="U5" s="39" t="s">
        <v>15</v>
      </c>
      <c r="V5" s="64" t="s">
        <v>0</v>
      </c>
      <c r="W5" s="106"/>
      <c r="X5" s="108"/>
      <c r="Y5" s="108"/>
      <c r="Z5" s="94"/>
      <c r="AA5" s="6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s="16" customFormat="1" ht="13.5" customHeight="1" thickBot="1" x14ac:dyDescent="0.3">
      <c r="A6" s="75"/>
      <c r="B6" s="76"/>
      <c r="C6" s="76"/>
      <c r="D6" s="76"/>
      <c r="E6" s="76"/>
      <c r="F6" s="45"/>
      <c r="G6" s="76"/>
      <c r="H6" s="76"/>
      <c r="I6" s="76"/>
      <c r="J6" s="76"/>
      <c r="K6" s="76"/>
      <c r="L6" s="76"/>
      <c r="M6" s="45"/>
      <c r="N6" s="76"/>
      <c r="O6" s="76"/>
      <c r="P6" s="76"/>
      <c r="Q6" s="63"/>
      <c r="R6" s="63"/>
      <c r="S6" s="77"/>
      <c r="T6" s="78"/>
      <c r="U6" s="63"/>
      <c r="V6" s="79"/>
      <c r="W6" s="58"/>
      <c r="X6" s="63"/>
      <c r="Y6" s="60"/>
      <c r="Z6" s="80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</row>
    <row r="7" spans="1:176" s="16" customFormat="1" ht="13.5" customHeight="1" x14ac:dyDescent="0.25">
      <c r="A7" s="81"/>
      <c r="B7" s="37"/>
      <c r="C7" s="37"/>
      <c r="D7" s="37"/>
      <c r="E7" s="37"/>
      <c r="F7" s="46"/>
      <c r="G7" s="37"/>
      <c r="H7" s="37"/>
      <c r="I7" s="37"/>
      <c r="J7" s="37"/>
      <c r="K7" s="37"/>
      <c r="L7" s="37"/>
      <c r="M7" s="46"/>
      <c r="N7" s="37"/>
      <c r="O7" s="37"/>
      <c r="P7" s="37"/>
      <c r="Q7" s="18"/>
      <c r="R7" s="18"/>
      <c r="S7" s="49"/>
      <c r="T7" s="20"/>
      <c r="U7" s="18"/>
      <c r="V7" s="53"/>
      <c r="W7" s="59"/>
      <c r="X7" s="18"/>
      <c r="Y7" s="61"/>
      <c r="Z7" s="82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</row>
    <row r="8" spans="1:176" s="16" customFormat="1" ht="16" customHeight="1" x14ac:dyDescent="0.25">
      <c r="A8" s="83">
        <v>2002</v>
      </c>
      <c r="B8" s="14">
        <v>100.75512500000001</v>
      </c>
      <c r="C8" s="14">
        <v>2.5422560000000005</v>
      </c>
      <c r="D8" s="14">
        <v>37.761963000000002</v>
      </c>
      <c r="E8" s="14">
        <v>301.46174947999998</v>
      </c>
      <c r="F8" s="47">
        <v>121.36951324999998</v>
      </c>
      <c r="G8" s="14">
        <v>123.72739600000001</v>
      </c>
      <c r="H8" s="14">
        <v>4.4001450000000002</v>
      </c>
      <c r="I8" s="14">
        <v>14.849112</v>
      </c>
      <c r="J8" s="14">
        <v>165.05747299999999</v>
      </c>
      <c r="K8" s="14">
        <v>641.87144284999999</v>
      </c>
      <c r="L8" s="14">
        <v>19.923277159999998</v>
      </c>
      <c r="M8" s="47">
        <v>0</v>
      </c>
      <c r="N8" s="14">
        <v>58.915483600000002</v>
      </c>
      <c r="O8" s="14">
        <v>0.23666699999999999</v>
      </c>
      <c r="P8" s="14">
        <v>17.770581160000003</v>
      </c>
      <c r="Q8" s="14">
        <v>76.922731760000005</v>
      </c>
      <c r="R8" s="14">
        <v>0</v>
      </c>
      <c r="S8" s="50">
        <v>132.78155874999999</v>
      </c>
      <c r="T8" s="14">
        <v>63.770238000000006</v>
      </c>
      <c r="U8" s="14">
        <v>2.442815</v>
      </c>
      <c r="V8" s="47">
        <v>198.99461174999999</v>
      </c>
      <c r="W8" s="52">
        <v>0</v>
      </c>
      <c r="X8" s="14">
        <v>151.42812117999998</v>
      </c>
      <c r="Y8" s="62">
        <v>148.63262370999985</v>
      </c>
      <c r="Z8" s="84">
        <v>2109.6975411399999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</row>
    <row r="9" spans="1:176" s="16" customFormat="1" ht="16" customHeight="1" x14ac:dyDescent="0.25">
      <c r="A9" s="83">
        <v>2003</v>
      </c>
      <c r="B9" s="14">
        <v>198.18017600000002</v>
      </c>
      <c r="C9" s="14">
        <v>3.246016</v>
      </c>
      <c r="D9" s="14">
        <v>52.530207000000004</v>
      </c>
      <c r="E9" s="14">
        <v>336.84666379999999</v>
      </c>
      <c r="F9" s="47">
        <v>131.09120483000001</v>
      </c>
      <c r="G9" s="14">
        <v>152.91193299999998</v>
      </c>
      <c r="H9" s="14">
        <v>1.6204780000000001</v>
      </c>
      <c r="I9" s="14">
        <v>109.555983</v>
      </c>
      <c r="J9" s="14">
        <v>208.888598</v>
      </c>
      <c r="K9" s="14">
        <v>701.23328895999998</v>
      </c>
      <c r="L9" s="14">
        <v>26.120185590000002</v>
      </c>
      <c r="M9" s="47">
        <v>0</v>
      </c>
      <c r="N9" s="14">
        <v>68.558910279999992</v>
      </c>
      <c r="O9" s="14">
        <v>0.32246599999999997</v>
      </c>
      <c r="P9" s="14">
        <v>12.90215392</v>
      </c>
      <c r="Q9" s="14">
        <v>81.783530200000001</v>
      </c>
      <c r="R9" s="14">
        <v>0</v>
      </c>
      <c r="S9" s="50">
        <v>116.08624160000001</v>
      </c>
      <c r="T9" s="14">
        <v>63.536943000000001</v>
      </c>
      <c r="U9" s="14">
        <v>13.262006</v>
      </c>
      <c r="V9" s="47">
        <v>192.88519059999999</v>
      </c>
      <c r="W9" s="52">
        <v>0</v>
      </c>
      <c r="X9" s="14">
        <v>186.03153349999999</v>
      </c>
      <c r="Y9" s="62">
        <v>187.1766326200003</v>
      </c>
      <c r="Z9" s="84">
        <v>2570.1016211000001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</row>
    <row r="10" spans="1:176" s="16" customFormat="1" ht="16" customHeight="1" x14ac:dyDescent="0.25">
      <c r="A10" s="83">
        <v>2004</v>
      </c>
      <c r="B10" s="14">
        <v>56.000578000000004</v>
      </c>
      <c r="C10" s="14">
        <v>1.6155599999999999</v>
      </c>
      <c r="D10" s="14">
        <v>65.736025999999995</v>
      </c>
      <c r="E10" s="14">
        <v>466.9850793</v>
      </c>
      <c r="F10" s="47">
        <v>211.69793090000007</v>
      </c>
      <c r="G10" s="14">
        <v>175.24258699999996</v>
      </c>
      <c r="H10" s="14">
        <v>0.94399999999999995</v>
      </c>
      <c r="I10" s="14">
        <v>146.879627</v>
      </c>
      <c r="J10" s="14">
        <v>243.15612000000002</v>
      </c>
      <c r="K10" s="14">
        <v>713.27230310000016</v>
      </c>
      <c r="L10" s="14">
        <v>24.487880180000001</v>
      </c>
      <c r="M10" s="47">
        <v>0</v>
      </c>
      <c r="N10" s="14">
        <v>69.88204721000001</v>
      </c>
      <c r="O10" s="14">
        <v>4.1328569999999996</v>
      </c>
      <c r="P10" s="14">
        <v>15.58719192</v>
      </c>
      <c r="Q10" s="14">
        <v>89.602096130000007</v>
      </c>
      <c r="R10" s="14">
        <v>0</v>
      </c>
      <c r="S10" s="50">
        <v>43.010832829999998</v>
      </c>
      <c r="T10" s="14">
        <v>35.795725999999995</v>
      </c>
      <c r="U10" s="14">
        <v>2.7202580000000001E-2</v>
      </c>
      <c r="V10" s="47">
        <v>78.833761409999994</v>
      </c>
      <c r="W10" s="52">
        <v>0</v>
      </c>
      <c r="X10" s="14">
        <v>190.01349549999995</v>
      </c>
      <c r="Y10" s="62">
        <v>146.40518020999866</v>
      </c>
      <c r="Z10" s="84">
        <v>2610.8722247299988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</row>
    <row r="11" spans="1:176" s="16" customFormat="1" ht="16" customHeight="1" x14ac:dyDescent="0.25">
      <c r="A11" s="83">
        <v>2005</v>
      </c>
      <c r="B11" s="14">
        <v>96.345601289999991</v>
      </c>
      <c r="C11" s="14">
        <v>6.595135</v>
      </c>
      <c r="D11" s="14">
        <v>89.077459539999992</v>
      </c>
      <c r="E11" s="14">
        <v>556.53060520999998</v>
      </c>
      <c r="F11" s="47">
        <v>250.65624793000003</v>
      </c>
      <c r="G11" s="14">
        <v>105.67859452000002</v>
      </c>
      <c r="H11" s="14">
        <v>2.34</v>
      </c>
      <c r="I11" s="14">
        <v>211.03013748000001</v>
      </c>
      <c r="J11" s="14">
        <v>263.78049300000004</v>
      </c>
      <c r="K11" s="14">
        <v>791.28848041999993</v>
      </c>
      <c r="L11" s="14">
        <v>24.412295929999999</v>
      </c>
      <c r="M11" s="47">
        <v>0</v>
      </c>
      <c r="N11" s="14">
        <v>57.998152999999995</v>
      </c>
      <c r="O11" s="14">
        <v>15.165864900000001</v>
      </c>
      <c r="P11" s="14">
        <v>13.153611769999999</v>
      </c>
      <c r="Q11" s="14">
        <v>86.317629669999988</v>
      </c>
      <c r="R11" s="14">
        <v>0</v>
      </c>
      <c r="S11" s="50">
        <v>40.032949309999999</v>
      </c>
      <c r="T11" s="14">
        <v>114.93091099999999</v>
      </c>
      <c r="U11" s="14">
        <v>6.9999999999999999E-4</v>
      </c>
      <c r="V11" s="47">
        <v>154.96456031</v>
      </c>
      <c r="W11" s="52">
        <v>0</v>
      </c>
      <c r="X11" s="14">
        <v>220.03582928999998</v>
      </c>
      <c r="Y11" s="62">
        <v>168.71824930000065</v>
      </c>
      <c r="Z11" s="84">
        <v>3027.7713188899997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</row>
    <row r="12" spans="1:176" s="16" customFormat="1" ht="16" customHeight="1" x14ac:dyDescent="0.25">
      <c r="A12" s="83">
        <v>2006</v>
      </c>
      <c r="B12" s="14">
        <v>61.713818360000005</v>
      </c>
      <c r="C12" s="14">
        <v>1.3958225</v>
      </c>
      <c r="D12" s="14">
        <v>89.784096780000013</v>
      </c>
      <c r="E12" s="14">
        <v>540.60089800000003</v>
      </c>
      <c r="F12" s="47">
        <v>226.21105899999998</v>
      </c>
      <c r="G12" s="14">
        <v>309.35607944999998</v>
      </c>
      <c r="H12" s="14">
        <v>1.5781320000000001</v>
      </c>
      <c r="I12" s="14">
        <v>264.52334910000002</v>
      </c>
      <c r="J12" s="14">
        <v>490.95321836999995</v>
      </c>
      <c r="K12" s="14">
        <v>870.00003888000003</v>
      </c>
      <c r="L12" s="14">
        <v>17.700595120000003</v>
      </c>
      <c r="M12" s="47">
        <v>0</v>
      </c>
      <c r="N12" s="14">
        <v>43.72475859</v>
      </c>
      <c r="O12" s="14">
        <v>14.08510384</v>
      </c>
      <c r="P12" s="14">
        <v>22.022772889999999</v>
      </c>
      <c r="Q12" s="14">
        <v>79.832635320000009</v>
      </c>
      <c r="R12" s="14">
        <v>0</v>
      </c>
      <c r="S12" s="50">
        <v>38.168627479999998</v>
      </c>
      <c r="T12" s="14">
        <v>39.084627569999995</v>
      </c>
      <c r="U12" s="14">
        <v>3.6</v>
      </c>
      <c r="V12" s="47">
        <v>80.853255049999987</v>
      </c>
      <c r="W12" s="52">
        <v>0</v>
      </c>
      <c r="X12" s="14">
        <v>267.19606497999996</v>
      </c>
      <c r="Y12" s="62">
        <v>204.18660753000063</v>
      </c>
      <c r="Z12" s="84">
        <v>3505.88567044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</row>
    <row r="13" spans="1:176" s="16" customFormat="1" ht="16" customHeight="1" x14ac:dyDescent="0.25">
      <c r="A13" s="83">
        <v>2007</v>
      </c>
      <c r="B13" s="14">
        <v>345.96172317000003</v>
      </c>
      <c r="C13" s="14">
        <v>3.1434342499999999</v>
      </c>
      <c r="D13" s="14">
        <v>215.96958118999999</v>
      </c>
      <c r="E13" s="14">
        <v>622.6401639500001</v>
      </c>
      <c r="F13" s="47">
        <v>259.23963545999999</v>
      </c>
      <c r="G13" s="14">
        <v>270.81047187000001</v>
      </c>
      <c r="H13" s="14">
        <v>0.96</v>
      </c>
      <c r="I13" s="14">
        <v>205.98226195000001</v>
      </c>
      <c r="J13" s="14">
        <v>435.72840503999998</v>
      </c>
      <c r="K13" s="14">
        <v>823.04623332000051</v>
      </c>
      <c r="L13" s="14">
        <v>24.27383442</v>
      </c>
      <c r="M13" s="47">
        <v>0</v>
      </c>
      <c r="N13" s="14">
        <v>64.422317870000001</v>
      </c>
      <c r="O13" s="14">
        <v>7.9040786599999997</v>
      </c>
      <c r="P13" s="14">
        <v>23.917658030000002</v>
      </c>
      <c r="Q13" s="14">
        <v>96.244054559999995</v>
      </c>
      <c r="R13" s="14">
        <v>0</v>
      </c>
      <c r="S13" s="50">
        <v>46.69430242</v>
      </c>
      <c r="T13" s="14">
        <v>31.293764289999999</v>
      </c>
      <c r="U13" s="14">
        <v>22.689856880000004</v>
      </c>
      <c r="V13" s="47">
        <v>100.67792359000001</v>
      </c>
      <c r="W13" s="52">
        <v>0</v>
      </c>
      <c r="X13" s="14">
        <v>294.73218074724167</v>
      </c>
      <c r="Y13" s="62">
        <v>220.25544347442474</v>
      </c>
      <c r="Z13" s="84">
        <v>3919.6653469916678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</row>
    <row r="14" spans="1:176" s="16" customFormat="1" ht="16" customHeight="1" x14ac:dyDescent="0.25">
      <c r="A14" s="83">
        <v>2008</v>
      </c>
      <c r="B14" s="14">
        <v>144.61837326999998</v>
      </c>
      <c r="C14" s="14">
        <v>2.6276146300000001</v>
      </c>
      <c r="D14" s="14">
        <v>143.54212049999998</v>
      </c>
      <c r="E14" s="14">
        <v>588.79381662194965</v>
      </c>
      <c r="F14" s="47">
        <v>254.26116059</v>
      </c>
      <c r="G14" s="14">
        <v>341.75327624235121</v>
      </c>
      <c r="H14" s="14">
        <v>0.77800000000000002</v>
      </c>
      <c r="I14" s="14">
        <v>195.14408205999999</v>
      </c>
      <c r="J14" s="14">
        <v>457.18770764050868</v>
      </c>
      <c r="K14" s="14">
        <v>858.77283037999996</v>
      </c>
      <c r="L14" s="14">
        <v>16.606177629999998</v>
      </c>
      <c r="M14" s="47">
        <v>0</v>
      </c>
      <c r="N14" s="14">
        <v>87.362647440000003</v>
      </c>
      <c r="O14" s="14">
        <v>8.6165205199999999</v>
      </c>
      <c r="P14" s="14">
        <v>29.218761350000001</v>
      </c>
      <c r="Q14" s="14">
        <v>125.19792931000001</v>
      </c>
      <c r="R14" s="14">
        <v>0</v>
      </c>
      <c r="S14" s="50">
        <v>56.132173268050231</v>
      </c>
      <c r="T14" s="14">
        <v>40.026483527140108</v>
      </c>
      <c r="U14" s="14">
        <v>13.910787940000001</v>
      </c>
      <c r="V14" s="47">
        <v>110.06944473519034</v>
      </c>
      <c r="W14" s="52">
        <v>0</v>
      </c>
      <c r="X14" s="14">
        <v>392.76466895692693</v>
      </c>
      <c r="Y14" s="62">
        <v>346.30156560442617</v>
      </c>
      <c r="Z14" s="84">
        <v>3978.4187681713524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</row>
    <row r="15" spans="1:176" s="16" customFormat="1" ht="16" customHeight="1" x14ac:dyDescent="0.25">
      <c r="A15" s="83">
        <v>2009</v>
      </c>
      <c r="B15" s="14">
        <v>78.429592039999989</v>
      </c>
      <c r="C15" s="14">
        <v>3.5131458099999997</v>
      </c>
      <c r="D15" s="14">
        <v>127.07311074380769</v>
      </c>
      <c r="E15" s="14">
        <v>534.81755948787588</v>
      </c>
      <c r="F15" s="47">
        <v>284.02439114981007</v>
      </c>
      <c r="G15" s="14">
        <v>380.38440379748977</v>
      </c>
      <c r="H15" s="14">
        <v>1.15131447</v>
      </c>
      <c r="I15" s="14">
        <v>222.4451359639489</v>
      </c>
      <c r="J15" s="14">
        <v>618.11159097717109</v>
      </c>
      <c r="K15" s="14">
        <v>962.35085336250984</v>
      </c>
      <c r="L15" s="14">
        <v>19.522670889999997</v>
      </c>
      <c r="M15" s="47">
        <v>0</v>
      </c>
      <c r="N15" s="14">
        <v>105.23568619</v>
      </c>
      <c r="O15" s="14">
        <v>14.216991160000001</v>
      </c>
      <c r="P15" s="14">
        <v>23.646965130000002</v>
      </c>
      <c r="Q15" s="14">
        <v>143.09964248</v>
      </c>
      <c r="R15" s="14">
        <v>0</v>
      </c>
      <c r="S15" s="50">
        <v>103.93108765850641</v>
      </c>
      <c r="T15" s="14">
        <v>52.312472846971431</v>
      </c>
      <c r="U15" s="14">
        <v>137.78947754999999</v>
      </c>
      <c r="V15" s="47">
        <v>294.03303805547785</v>
      </c>
      <c r="W15" s="52">
        <v>1.8058950399999998</v>
      </c>
      <c r="X15" s="14">
        <v>516.43829758492598</v>
      </c>
      <c r="Y15" s="62">
        <v>238.22958762507409</v>
      </c>
      <c r="Z15" s="84">
        <v>4425.430229478091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</row>
    <row r="16" spans="1:176" s="16" customFormat="1" ht="16" customHeight="1" x14ac:dyDescent="0.25">
      <c r="A16" s="83">
        <v>2010</v>
      </c>
      <c r="B16" s="14">
        <v>121.6070185</v>
      </c>
      <c r="C16" s="14">
        <v>3.4494553799999998</v>
      </c>
      <c r="D16" s="14">
        <v>133.74358906084427</v>
      </c>
      <c r="E16" s="14">
        <v>658.85560657964197</v>
      </c>
      <c r="F16" s="47">
        <v>232.98818532000001</v>
      </c>
      <c r="G16" s="14">
        <v>383.41388549283846</v>
      </c>
      <c r="H16" s="14">
        <v>0.70211967000000008</v>
      </c>
      <c r="I16" s="14">
        <v>177.83290343256184</v>
      </c>
      <c r="J16" s="14">
        <v>522.79899600144768</v>
      </c>
      <c r="K16" s="14">
        <v>1062.8707175997663</v>
      </c>
      <c r="L16" s="14">
        <v>17.43190985</v>
      </c>
      <c r="M16" s="47">
        <v>0</v>
      </c>
      <c r="N16" s="14">
        <v>122.79453427</v>
      </c>
      <c r="O16" s="14">
        <v>23.12447117</v>
      </c>
      <c r="P16" s="14">
        <v>16.389074930000003</v>
      </c>
      <c r="Q16" s="14">
        <v>162.30808037</v>
      </c>
      <c r="R16" s="14">
        <v>0</v>
      </c>
      <c r="S16" s="50">
        <v>109.27251517951395</v>
      </c>
      <c r="T16" s="14">
        <v>47.984815463385644</v>
      </c>
      <c r="U16" s="14">
        <v>44.351710330000003</v>
      </c>
      <c r="V16" s="47">
        <v>201.60904097289961</v>
      </c>
      <c r="W16" s="52">
        <v>2.6528746000000001</v>
      </c>
      <c r="X16" s="14">
        <v>568.61301083716137</v>
      </c>
      <c r="Y16" s="62">
        <v>250.74499678283888</v>
      </c>
      <c r="Z16" s="84">
        <v>4501.6223904500002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</row>
    <row r="17" spans="1:145" s="16" customFormat="1" ht="16" customHeight="1" x14ac:dyDescent="0.25">
      <c r="A17" s="83">
        <v>2011</v>
      </c>
      <c r="B17" s="14">
        <v>423.9804943100001</v>
      </c>
      <c r="C17" s="14">
        <v>11.074428810000001</v>
      </c>
      <c r="D17" s="14">
        <v>218.21295501285817</v>
      </c>
      <c r="E17" s="14">
        <v>851.31445955610138</v>
      </c>
      <c r="F17" s="47">
        <v>235.74755347000001</v>
      </c>
      <c r="G17" s="14">
        <v>388.1849654453095</v>
      </c>
      <c r="H17" s="14">
        <v>1.2961196699999997</v>
      </c>
      <c r="I17" s="14">
        <v>97.519020087391226</v>
      </c>
      <c r="J17" s="14">
        <v>509.9496251690469</v>
      </c>
      <c r="K17" s="14">
        <v>1104.9555798319791</v>
      </c>
      <c r="L17" s="14">
        <v>19.462709570000001</v>
      </c>
      <c r="M17" s="47">
        <v>0</v>
      </c>
      <c r="N17" s="14">
        <v>146.59767694999999</v>
      </c>
      <c r="O17" s="14">
        <v>21.707894169999999</v>
      </c>
      <c r="P17" s="14">
        <v>15.54672558537216</v>
      </c>
      <c r="Q17" s="14">
        <v>183.85229670537217</v>
      </c>
      <c r="R17" s="14">
        <v>0</v>
      </c>
      <c r="S17" s="50">
        <v>110.96803717104018</v>
      </c>
      <c r="T17" s="14">
        <v>45.683604876272923</v>
      </c>
      <c r="U17" s="14">
        <v>8.5033637499999983</v>
      </c>
      <c r="V17" s="47">
        <v>165.15500579731309</v>
      </c>
      <c r="W17" s="52">
        <v>2.3385754099999998</v>
      </c>
      <c r="X17" s="14">
        <v>492.54570234270545</v>
      </c>
      <c r="Y17" s="62">
        <v>239.92648890192407</v>
      </c>
      <c r="Z17" s="84">
        <v>4945.5159800900001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</row>
    <row r="18" spans="1:145" s="16" customFormat="1" ht="16" customHeight="1" x14ac:dyDescent="0.25">
      <c r="A18" s="83">
        <v>2012</v>
      </c>
      <c r="B18" s="14">
        <v>548.45027766236046</v>
      </c>
      <c r="C18" s="14">
        <v>21.023749729999999</v>
      </c>
      <c r="D18" s="14">
        <v>172.85436587470667</v>
      </c>
      <c r="E18" s="14">
        <v>886.32953036759125</v>
      </c>
      <c r="F18" s="47">
        <v>254.28271944999997</v>
      </c>
      <c r="G18" s="14">
        <v>419.75199548458232</v>
      </c>
      <c r="H18" s="14">
        <v>1.1120000000000001</v>
      </c>
      <c r="I18" s="14">
        <v>75.663868892189839</v>
      </c>
      <c r="J18" s="14">
        <v>499.97847459282855</v>
      </c>
      <c r="K18" s="14">
        <v>1237.3303290800002</v>
      </c>
      <c r="L18" s="14">
        <v>17.528014890000001</v>
      </c>
      <c r="M18" s="47">
        <v>0</v>
      </c>
      <c r="N18" s="14">
        <v>125.81464162</v>
      </c>
      <c r="O18" s="14">
        <v>21.139999530000001</v>
      </c>
      <c r="P18" s="14">
        <v>5.1098670307999949</v>
      </c>
      <c r="Q18" s="14">
        <v>152.0645081808</v>
      </c>
      <c r="R18" s="14">
        <v>0</v>
      </c>
      <c r="S18" s="50">
        <v>165.25207203534151</v>
      </c>
      <c r="T18" s="14">
        <v>19.827375840399277</v>
      </c>
      <c r="U18" s="14">
        <v>26.835459299999997</v>
      </c>
      <c r="V18" s="47">
        <v>211.91490717574078</v>
      </c>
      <c r="W18" s="52">
        <v>1.5278604500000001</v>
      </c>
      <c r="X18" s="14">
        <v>505.4100621494789</v>
      </c>
      <c r="Y18" s="62">
        <v>253.12782402708626</v>
      </c>
      <c r="Z18" s="84">
        <v>5258.350488007366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</row>
    <row r="19" spans="1:145" s="16" customFormat="1" ht="16" customHeight="1" x14ac:dyDescent="0.25">
      <c r="A19" s="83">
        <v>2013</v>
      </c>
      <c r="B19" s="14">
        <v>750.48983725530002</v>
      </c>
      <c r="C19" s="14">
        <v>21.999571190099999</v>
      </c>
      <c r="D19" s="14">
        <v>239.51362187039999</v>
      </c>
      <c r="E19" s="14">
        <v>1324.4765030459071</v>
      </c>
      <c r="F19" s="47">
        <v>938.70909425177024</v>
      </c>
      <c r="G19" s="14">
        <v>642.53574073979996</v>
      </c>
      <c r="H19" s="14">
        <v>3.5477498100000004</v>
      </c>
      <c r="I19" s="14">
        <v>121.39074198829999</v>
      </c>
      <c r="J19" s="14">
        <v>427.03745149459985</v>
      </c>
      <c r="K19" s="14">
        <v>558.5979078998007</v>
      </c>
      <c r="L19" s="14">
        <v>21.973885129999999</v>
      </c>
      <c r="M19" s="47">
        <v>0</v>
      </c>
      <c r="N19" s="14">
        <v>155.7504649501</v>
      </c>
      <c r="O19" s="14">
        <v>13.4890456801</v>
      </c>
      <c r="P19" s="14">
        <v>5.6629149039999991</v>
      </c>
      <c r="Q19" s="14">
        <v>174.90242553419998</v>
      </c>
      <c r="R19" s="14">
        <v>0</v>
      </c>
      <c r="S19" s="50">
        <v>182.78146625072259</v>
      </c>
      <c r="T19" s="14">
        <v>12.772412348600001</v>
      </c>
      <c r="U19" s="14">
        <v>7.4858999799999992</v>
      </c>
      <c r="V19" s="47">
        <v>203.03977857932259</v>
      </c>
      <c r="W19" s="52">
        <v>1.9319485999999999</v>
      </c>
      <c r="X19" s="14">
        <v>550.68504488524377</v>
      </c>
      <c r="Y19" s="50">
        <v>240.97057936625743</v>
      </c>
      <c r="Z19" s="85">
        <v>6221.8018816410022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</row>
    <row r="20" spans="1:145" s="16" customFormat="1" ht="16" customHeight="1" x14ac:dyDescent="0.25">
      <c r="A20" s="83">
        <v>2014</v>
      </c>
      <c r="B20" s="14">
        <v>515.9068225289999</v>
      </c>
      <c r="C20" s="14">
        <v>26.3456703401</v>
      </c>
      <c r="D20" s="14">
        <v>274.23209901050001</v>
      </c>
      <c r="E20" s="14">
        <v>1463.1101053952432</v>
      </c>
      <c r="F20" s="47">
        <v>1093.830797448735</v>
      </c>
      <c r="G20" s="14">
        <v>1011.8207423353999</v>
      </c>
      <c r="H20" s="14">
        <v>1.6954906101</v>
      </c>
      <c r="I20" s="14">
        <v>192.3160704666</v>
      </c>
      <c r="J20" s="14">
        <v>499.53859684590094</v>
      </c>
      <c r="K20" s="14">
        <v>658.46524179479991</v>
      </c>
      <c r="L20" s="14">
        <v>24.714251470000001</v>
      </c>
      <c r="M20" s="47">
        <v>0</v>
      </c>
      <c r="N20" s="14">
        <v>184.61761285990002</v>
      </c>
      <c r="O20" s="14">
        <v>14.6091057999</v>
      </c>
      <c r="P20" s="14">
        <v>12.797568316000001</v>
      </c>
      <c r="Q20" s="14">
        <v>212.02428697580001</v>
      </c>
      <c r="R20" s="14">
        <v>0</v>
      </c>
      <c r="S20" s="50">
        <v>215.09076259971994</v>
      </c>
      <c r="T20" s="14">
        <v>8.8370999741000009</v>
      </c>
      <c r="U20" s="14">
        <v>44.517510469999998</v>
      </c>
      <c r="V20" s="47">
        <v>268.44537304381993</v>
      </c>
      <c r="W20" s="52">
        <v>18.046405459999999</v>
      </c>
      <c r="X20" s="14">
        <v>721.39796036220059</v>
      </c>
      <c r="Y20" s="50">
        <v>298.59114127292412</v>
      </c>
      <c r="Z20" s="85">
        <v>7280.4810553611233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</row>
    <row r="21" spans="1:145" s="16" customFormat="1" ht="16" customHeight="1" x14ac:dyDescent="0.25">
      <c r="A21" s="83">
        <v>2015</v>
      </c>
      <c r="B21" s="14">
        <v>599.88988502979998</v>
      </c>
      <c r="C21" s="14">
        <v>36.733351859399995</v>
      </c>
      <c r="D21" s="14">
        <v>371.74732936830003</v>
      </c>
      <c r="E21" s="14">
        <v>1632.7863694314988</v>
      </c>
      <c r="F21" s="47">
        <v>1205.8713658030952</v>
      </c>
      <c r="G21" s="14">
        <v>1018.1535677765999</v>
      </c>
      <c r="H21" s="14">
        <v>3.6394579797999995</v>
      </c>
      <c r="I21" s="14">
        <v>265.39070161230001</v>
      </c>
      <c r="J21" s="14">
        <v>656.81665047159538</v>
      </c>
      <c r="K21" s="14">
        <v>724.338462050099</v>
      </c>
      <c r="L21" s="14">
        <v>20.348732560000002</v>
      </c>
      <c r="M21" s="47">
        <v>0</v>
      </c>
      <c r="N21" s="14">
        <v>269.28301249009996</v>
      </c>
      <c r="O21" s="14">
        <v>15.813204490200002</v>
      </c>
      <c r="P21" s="14">
        <v>10.977235978000001</v>
      </c>
      <c r="Q21" s="14">
        <v>296.07345295829998</v>
      </c>
      <c r="R21" s="14">
        <v>0</v>
      </c>
      <c r="S21" s="50">
        <v>559.3037625618083</v>
      </c>
      <c r="T21" s="14">
        <v>27.51270128474831</v>
      </c>
      <c r="U21" s="14">
        <v>91.688910529999987</v>
      </c>
      <c r="V21" s="47">
        <v>678.50537437655657</v>
      </c>
      <c r="W21" s="52">
        <v>23.713295340000002</v>
      </c>
      <c r="X21" s="14">
        <v>840.12107455007526</v>
      </c>
      <c r="Y21" s="50">
        <v>313.54570328192426</v>
      </c>
      <c r="Z21" s="85">
        <v>8687.6747744493441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</row>
    <row r="22" spans="1:145" s="16" customFormat="1" ht="16" customHeight="1" x14ac:dyDescent="0.25">
      <c r="A22" s="83">
        <v>2016</v>
      </c>
      <c r="B22" s="14">
        <v>521.54518039049992</v>
      </c>
      <c r="C22" s="14">
        <v>39.392846690099994</v>
      </c>
      <c r="D22" s="14">
        <v>363.74296660937955</v>
      </c>
      <c r="E22" s="14">
        <v>1731.4115328396451</v>
      </c>
      <c r="F22" s="47">
        <v>1313.6831600557414</v>
      </c>
      <c r="G22" s="14">
        <v>976.44532006409997</v>
      </c>
      <c r="H22" s="14">
        <v>3.4354988099999999</v>
      </c>
      <c r="I22" s="14">
        <v>370.80636320219998</v>
      </c>
      <c r="J22" s="14">
        <v>672.20711433060035</v>
      </c>
      <c r="K22" s="14">
        <v>773.57183313360076</v>
      </c>
      <c r="L22" s="14">
        <v>22.984809250000001</v>
      </c>
      <c r="M22" s="47">
        <v>0</v>
      </c>
      <c r="N22" s="14">
        <v>375.37596004020003</v>
      </c>
      <c r="O22" s="14">
        <v>60.652801249899298</v>
      </c>
      <c r="P22" s="14">
        <v>4.8002964699999993</v>
      </c>
      <c r="Q22" s="14">
        <v>440.82905776009932</v>
      </c>
      <c r="R22" s="14">
        <v>0</v>
      </c>
      <c r="S22" s="50">
        <v>371.45431282660189</v>
      </c>
      <c r="T22" s="14">
        <v>24.609028904400002</v>
      </c>
      <c r="U22" s="14">
        <v>65.766865009999989</v>
      </c>
      <c r="V22" s="47">
        <v>461.83020674100192</v>
      </c>
      <c r="W22" s="47">
        <v>23.995712940000001</v>
      </c>
      <c r="X22" s="14">
        <v>934.10924744642182</v>
      </c>
      <c r="Y22" s="50">
        <v>342.65090913713721</v>
      </c>
      <c r="Z22" s="85">
        <v>8992.6417594005288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</row>
    <row r="23" spans="1:145" s="16" customFormat="1" ht="16" customHeight="1" x14ac:dyDescent="0.25">
      <c r="A23" s="83">
        <v>2017</v>
      </c>
      <c r="B23" s="14">
        <v>712.92243158949987</v>
      </c>
      <c r="C23" s="14">
        <v>31.661179309599998</v>
      </c>
      <c r="D23" s="14">
        <v>462.99902748099998</v>
      </c>
      <c r="E23" s="14">
        <v>1928.1181565079576</v>
      </c>
      <c r="F23" s="47">
        <v>1439.8615364201169</v>
      </c>
      <c r="G23" s="14">
        <v>942.15084838630003</v>
      </c>
      <c r="H23" s="14">
        <v>9.4457750400000009</v>
      </c>
      <c r="I23" s="14">
        <v>385.50603004189998</v>
      </c>
      <c r="J23" s="14">
        <v>573.58982220330495</v>
      </c>
      <c r="K23" s="14">
        <v>834.62553550379891</v>
      </c>
      <c r="L23" s="14">
        <v>25.356965970000001</v>
      </c>
      <c r="M23" s="47">
        <v>0</v>
      </c>
      <c r="N23" s="14">
        <v>560.88912084999993</v>
      </c>
      <c r="O23" s="14">
        <v>37.602700090000006</v>
      </c>
      <c r="P23" s="14">
        <v>3.4411842365199958</v>
      </c>
      <c r="Q23" s="14">
        <v>601.93300517651994</v>
      </c>
      <c r="R23" s="14">
        <v>0</v>
      </c>
      <c r="S23" s="50">
        <v>550.5314733228148</v>
      </c>
      <c r="T23" s="14">
        <v>29.1355040581</v>
      </c>
      <c r="U23" s="14">
        <v>53.575593419999997</v>
      </c>
      <c r="V23" s="47">
        <v>633.24257080091479</v>
      </c>
      <c r="W23" s="47">
        <v>30.035189150000001</v>
      </c>
      <c r="X23" s="14">
        <v>995.13178509932607</v>
      </c>
      <c r="Y23" s="50">
        <v>380.63618186671101</v>
      </c>
      <c r="Z23" s="85">
        <v>9987.2160405469476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</row>
    <row r="24" spans="1:145" s="16" customFormat="1" ht="15.75" customHeight="1" x14ac:dyDescent="0.25">
      <c r="A24" s="83">
        <v>2018</v>
      </c>
      <c r="B24" s="14">
        <v>615.34296576999998</v>
      </c>
      <c r="C24" s="14">
        <v>31.219314020000002</v>
      </c>
      <c r="D24" s="14">
        <v>488.12269786999997</v>
      </c>
      <c r="E24" s="14">
        <v>1950.4565094385941</v>
      </c>
      <c r="F24" s="47">
        <v>1512.7782633709903</v>
      </c>
      <c r="G24" s="14">
        <v>944.21908370589995</v>
      </c>
      <c r="H24" s="14">
        <v>8.1997025299999979</v>
      </c>
      <c r="I24" s="14">
        <v>425.87294740470003</v>
      </c>
      <c r="J24" s="14">
        <v>569.68184820149963</v>
      </c>
      <c r="K24" s="14">
        <v>896.86716519000015</v>
      </c>
      <c r="L24" s="14">
        <v>15.73137309</v>
      </c>
      <c r="M24" s="47">
        <v>0</v>
      </c>
      <c r="N24" s="14">
        <v>413.43868208999987</v>
      </c>
      <c r="O24" s="14">
        <v>80.215567729999989</v>
      </c>
      <c r="P24" s="21">
        <v>10.415033489999999</v>
      </c>
      <c r="Q24" s="21">
        <v>504.06928330999983</v>
      </c>
      <c r="R24" s="14"/>
      <c r="S24" s="50">
        <v>201.32500244140917</v>
      </c>
      <c r="T24" s="14">
        <v>171.6485810655</v>
      </c>
      <c r="U24" s="21">
        <v>75.91952529000001</v>
      </c>
      <c r="V24" s="47">
        <v>448.89310879690919</v>
      </c>
      <c r="W24" s="47">
        <v>35.353224770000004</v>
      </c>
      <c r="X24" s="21">
        <v>1138.1440261075663</v>
      </c>
      <c r="Y24" s="50">
        <v>449.21516293645675</v>
      </c>
      <c r="Z24" s="85">
        <v>10034.166676512616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</row>
    <row r="25" spans="1:145" s="16" customFormat="1" ht="15.75" customHeight="1" x14ac:dyDescent="0.25">
      <c r="A25" s="83">
        <v>2019</v>
      </c>
      <c r="B25" s="14">
        <v>542.22088196020002</v>
      </c>
      <c r="C25" s="14">
        <v>35.309092841199998</v>
      </c>
      <c r="D25" s="14">
        <v>446.08753821379992</v>
      </c>
      <c r="E25" s="14">
        <v>2045.3720107710026</v>
      </c>
      <c r="F25" s="47">
        <v>1519.5114358551004</v>
      </c>
      <c r="G25" s="14">
        <v>748.90131307770002</v>
      </c>
      <c r="H25" s="14">
        <v>5.9515842901000005</v>
      </c>
      <c r="I25" s="14">
        <v>463.75978114039998</v>
      </c>
      <c r="J25" s="14">
        <v>728.16574355050011</v>
      </c>
      <c r="K25" s="14">
        <v>1064.5394592327</v>
      </c>
      <c r="L25" s="14">
        <v>10.717415340000001</v>
      </c>
      <c r="M25" s="47">
        <v>0</v>
      </c>
      <c r="N25" s="14">
        <v>404.22933589050001</v>
      </c>
      <c r="O25" s="14">
        <v>98.320203979799999</v>
      </c>
      <c r="P25" s="21">
        <v>11.592803420000001</v>
      </c>
      <c r="Q25" s="21">
        <v>514.1423432903</v>
      </c>
      <c r="R25" s="14">
        <v>0</v>
      </c>
      <c r="S25" s="50">
        <v>242.07716971639996</v>
      </c>
      <c r="T25" s="14">
        <v>227.92661550203698</v>
      </c>
      <c r="U25" s="21">
        <v>65.535411310000001</v>
      </c>
      <c r="V25" s="47">
        <v>535.53919652843695</v>
      </c>
      <c r="W25" s="47">
        <v>87.682034699999988</v>
      </c>
      <c r="X25" s="21">
        <v>1328.5830981751396</v>
      </c>
      <c r="Y25" s="50">
        <v>509.38597194485999</v>
      </c>
      <c r="Z25" s="85">
        <v>10585.868900911441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</row>
    <row r="26" spans="1:145" s="16" customFormat="1" ht="15.75" customHeight="1" x14ac:dyDescent="0.25">
      <c r="A26" s="83">
        <v>2020</v>
      </c>
      <c r="B26" s="14">
        <v>448.68134291920001</v>
      </c>
      <c r="C26" s="14">
        <v>49.191137970400014</v>
      </c>
      <c r="D26" s="14">
        <v>578.57482036649992</v>
      </c>
      <c r="E26" s="14">
        <v>2132.4142859862686</v>
      </c>
      <c r="F26" s="47">
        <v>1858.0110850253457</v>
      </c>
      <c r="G26" s="14">
        <v>593.30210507189997</v>
      </c>
      <c r="H26" s="14">
        <v>5.9720579399</v>
      </c>
      <c r="I26" s="14">
        <v>400.71528313689993</v>
      </c>
      <c r="J26" s="14">
        <v>652.04904703950035</v>
      </c>
      <c r="K26" s="14">
        <v>914.05126477160047</v>
      </c>
      <c r="L26" s="14">
        <v>16.332067410000001</v>
      </c>
      <c r="M26" s="47">
        <v>0</v>
      </c>
      <c r="N26" s="14">
        <v>460.54789852020002</v>
      </c>
      <c r="O26" s="14">
        <v>49.660613750000003</v>
      </c>
      <c r="P26" s="21">
        <v>5.27732855</v>
      </c>
      <c r="Q26" s="21">
        <v>515.4858408202</v>
      </c>
      <c r="R26" s="14">
        <v>0</v>
      </c>
      <c r="S26" s="50">
        <v>258.62476812309995</v>
      </c>
      <c r="T26" s="14">
        <v>43.400833064499992</v>
      </c>
      <c r="U26" s="21">
        <v>85.092290719999994</v>
      </c>
      <c r="V26" s="47">
        <v>387.11789190759993</v>
      </c>
      <c r="W26" s="47">
        <v>123.56526993999999</v>
      </c>
      <c r="X26" s="21">
        <v>1411.4439737697678</v>
      </c>
      <c r="Y26" s="50">
        <v>582.16057832321849</v>
      </c>
      <c r="Z26" s="85">
        <v>10669.068052398301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</row>
    <row r="27" spans="1:145" s="16" customFormat="1" ht="15.75" customHeight="1" x14ac:dyDescent="0.25">
      <c r="A27" s="83">
        <v>2021</v>
      </c>
      <c r="B27" s="14">
        <v>988.82580324509991</v>
      </c>
      <c r="C27" s="14">
        <v>34.269887589199989</v>
      </c>
      <c r="D27" s="14">
        <v>723.14606551180009</v>
      </c>
      <c r="E27" s="14">
        <v>2486.0223887587172</v>
      </c>
      <c r="F27" s="47">
        <v>2116.1123502601959</v>
      </c>
      <c r="G27" s="14">
        <v>335.05660545990003</v>
      </c>
      <c r="H27" s="14">
        <v>4.4823359799000011</v>
      </c>
      <c r="I27" s="14">
        <v>428.5383452099</v>
      </c>
      <c r="J27" s="14">
        <v>614.03388829760024</v>
      </c>
      <c r="K27" s="14">
        <v>882.53230251169998</v>
      </c>
      <c r="L27" s="14">
        <v>24.760857599999987</v>
      </c>
      <c r="M27" s="47">
        <v>0</v>
      </c>
      <c r="N27" s="14">
        <v>576.50727408030002</v>
      </c>
      <c r="O27" s="14">
        <v>41.907412160200003</v>
      </c>
      <c r="P27" s="21">
        <v>8.5160047399999996</v>
      </c>
      <c r="Q27" s="21">
        <v>626.9306909805</v>
      </c>
      <c r="R27" s="14">
        <v>0</v>
      </c>
      <c r="S27" s="50">
        <v>347.4963341257</v>
      </c>
      <c r="T27" s="14">
        <v>65.634642886800009</v>
      </c>
      <c r="U27" s="21">
        <v>46.442192960000035</v>
      </c>
      <c r="V27" s="47">
        <v>459.57316997250007</v>
      </c>
      <c r="W27" s="47">
        <v>335.18236681999991</v>
      </c>
      <c r="X27" s="21">
        <v>1535.7748941820662</v>
      </c>
      <c r="Y27" s="50">
        <v>628.11741106998261</v>
      </c>
      <c r="Z27" s="85">
        <v>12223.359363449063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</row>
    <row r="28" spans="1:145" s="16" customFormat="1" ht="15.75" customHeight="1" x14ac:dyDescent="0.25">
      <c r="A28" s="83">
        <v>2022</v>
      </c>
      <c r="B28" s="14">
        <f>B324</f>
        <v>1061.2630587274998</v>
      </c>
      <c r="C28" s="14">
        <f t="shared" ref="C28:Z28" si="0">C324</f>
        <v>42.455357550300043</v>
      </c>
      <c r="D28" s="14">
        <f t="shared" si="0"/>
        <v>765.53343340100014</v>
      </c>
      <c r="E28" s="14">
        <f t="shared" si="0"/>
        <v>2924.0144506717884</v>
      </c>
      <c r="F28" s="47">
        <f t="shared" si="0"/>
        <v>2332.0349058117499</v>
      </c>
      <c r="G28" s="14">
        <f t="shared" si="0"/>
        <v>380.2106358378</v>
      </c>
      <c r="H28" s="14">
        <f t="shared" si="0"/>
        <v>4.31632617</v>
      </c>
      <c r="I28" s="14">
        <f t="shared" si="0"/>
        <v>391.08569759</v>
      </c>
      <c r="J28" s="14">
        <f t="shared" si="0"/>
        <v>593.0069650260001</v>
      </c>
      <c r="K28" s="14">
        <f t="shared" si="0"/>
        <v>713.29337569810048</v>
      </c>
      <c r="L28" s="14">
        <f t="shared" si="0"/>
        <v>17.745411090000001</v>
      </c>
      <c r="M28" s="47">
        <f t="shared" si="0"/>
        <v>0</v>
      </c>
      <c r="N28" s="14">
        <f t="shared" si="0"/>
        <v>774.86646974000007</v>
      </c>
      <c r="O28" s="14">
        <f t="shared" si="0"/>
        <v>12.047547629799999</v>
      </c>
      <c r="P28" s="21">
        <f t="shared" si="0"/>
        <v>20.747247550000001</v>
      </c>
      <c r="Q28" s="21">
        <f t="shared" si="0"/>
        <v>807.66126491980003</v>
      </c>
      <c r="R28" s="14">
        <f t="shared" si="0"/>
        <v>0</v>
      </c>
      <c r="S28" s="50">
        <f t="shared" si="0"/>
        <v>296.4071053987999</v>
      </c>
      <c r="T28" s="14">
        <f t="shared" si="0"/>
        <v>40.1002338702</v>
      </c>
      <c r="U28" s="21">
        <f t="shared" si="0"/>
        <v>142.51649078999998</v>
      </c>
      <c r="V28" s="47">
        <f t="shared" si="0"/>
        <v>479.02383005899986</v>
      </c>
      <c r="W28" s="47">
        <f t="shared" si="0"/>
        <v>699.39713271129938</v>
      </c>
      <c r="X28" s="21">
        <f t="shared" si="0"/>
        <v>1623.0585877707763</v>
      </c>
      <c r="Y28" s="50">
        <f t="shared" si="0"/>
        <v>650.8835093278235</v>
      </c>
      <c r="Z28" s="85">
        <f t="shared" si="0"/>
        <v>13485.108305022937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</row>
    <row r="29" spans="1:145" s="16" customFormat="1" ht="15.75" customHeight="1" x14ac:dyDescent="0.25">
      <c r="A29" s="83">
        <v>2023</v>
      </c>
      <c r="B29" s="14">
        <f>B338</f>
        <v>939.32295503879993</v>
      </c>
      <c r="C29" s="14">
        <f t="shared" ref="C29:Z29" si="1">C338</f>
        <v>37.326951569199885</v>
      </c>
      <c r="D29" s="14">
        <f t="shared" si="1"/>
        <v>829.1814594870001</v>
      </c>
      <c r="E29" s="14">
        <f t="shared" si="1"/>
        <v>3442.831010328814</v>
      </c>
      <c r="F29" s="47">
        <f t="shared" si="1"/>
        <v>2632.4703142971725</v>
      </c>
      <c r="G29" s="14">
        <f t="shared" si="1"/>
        <v>686.55629435939989</v>
      </c>
      <c r="H29" s="14">
        <f t="shared" si="1"/>
        <v>1.2369548300000002</v>
      </c>
      <c r="I29" s="14">
        <f t="shared" si="1"/>
        <v>489.57080765839993</v>
      </c>
      <c r="J29" s="14">
        <f t="shared" si="1"/>
        <v>573.14113437299966</v>
      </c>
      <c r="K29" s="14">
        <f t="shared" si="1"/>
        <v>582.09979248359957</v>
      </c>
      <c r="L29" s="14">
        <f t="shared" si="1"/>
        <v>11.95265382</v>
      </c>
      <c r="M29" s="47">
        <f t="shared" si="1"/>
        <v>0</v>
      </c>
      <c r="N29" s="14">
        <f t="shared" si="1"/>
        <v>728.1922202200999</v>
      </c>
      <c r="O29" s="14">
        <f t="shared" si="1"/>
        <v>7.6127283798000001</v>
      </c>
      <c r="P29" s="21">
        <f t="shared" si="1"/>
        <v>32.20272525</v>
      </c>
      <c r="Q29" s="21">
        <f t="shared" si="1"/>
        <v>768.0076738498999</v>
      </c>
      <c r="R29" s="14">
        <f t="shared" si="1"/>
        <v>0</v>
      </c>
      <c r="S29" s="50">
        <f t="shared" si="1"/>
        <v>283.77628925990001</v>
      </c>
      <c r="T29" s="14">
        <f t="shared" si="1"/>
        <v>131.04577873039997</v>
      </c>
      <c r="U29" s="21">
        <f t="shared" si="1"/>
        <v>128.76390746999999</v>
      </c>
      <c r="V29" s="47">
        <f t="shared" si="1"/>
        <v>543.58597546030001</v>
      </c>
      <c r="W29" s="47">
        <f t="shared" si="1"/>
        <v>570.00092307793489</v>
      </c>
      <c r="X29" s="21">
        <f t="shared" si="1"/>
        <v>1645.2808141606226</v>
      </c>
      <c r="Y29" s="50">
        <f t="shared" si="1"/>
        <v>624.7014972374451</v>
      </c>
      <c r="Z29" s="85">
        <f t="shared" si="1"/>
        <v>14377.267212031586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</row>
    <row r="30" spans="1:145" s="19" customFormat="1" ht="13.5" customHeight="1" thickBot="1" x14ac:dyDescent="0.3">
      <c r="A30" s="86"/>
      <c r="B30" s="67"/>
      <c r="C30" s="67"/>
      <c r="D30" s="67"/>
      <c r="E30" s="67"/>
      <c r="F30" s="68"/>
      <c r="G30" s="67"/>
      <c r="H30" s="67"/>
      <c r="I30" s="67"/>
      <c r="J30" s="67"/>
      <c r="K30" s="67"/>
      <c r="L30" s="67"/>
      <c r="M30" s="68"/>
      <c r="N30" s="67"/>
      <c r="O30" s="67"/>
      <c r="P30" s="67"/>
      <c r="Q30" s="67"/>
      <c r="R30" s="67"/>
      <c r="S30" s="69"/>
      <c r="T30" s="70"/>
      <c r="U30" s="71"/>
      <c r="V30" s="72"/>
      <c r="W30" s="73"/>
      <c r="X30" s="67"/>
      <c r="Y30" s="74"/>
      <c r="Z30" s="87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</row>
    <row r="31" spans="1:145" s="16" customFormat="1" ht="16" customHeight="1" x14ac:dyDescent="0.25">
      <c r="A31" s="81"/>
      <c r="B31" s="14"/>
      <c r="C31" s="14"/>
      <c r="D31" s="14"/>
      <c r="E31" s="14"/>
      <c r="F31" s="47"/>
      <c r="G31" s="14"/>
      <c r="H31" s="14"/>
      <c r="I31" s="14"/>
      <c r="J31" s="14"/>
      <c r="K31" s="14"/>
      <c r="L31" s="14"/>
      <c r="M31" s="47"/>
      <c r="N31" s="14"/>
      <c r="O31" s="14"/>
      <c r="P31" s="14"/>
      <c r="Q31" s="14"/>
      <c r="R31" s="14"/>
      <c r="S31" s="51"/>
      <c r="T31" s="21"/>
      <c r="U31" s="14"/>
      <c r="V31" s="54"/>
      <c r="W31" s="52"/>
      <c r="X31" s="14"/>
      <c r="Y31" s="50"/>
      <c r="Z31" s="8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</row>
    <row r="32" spans="1:145" s="16" customFormat="1" ht="16" customHeight="1" x14ac:dyDescent="0.25">
      <c r="A32" s="83">
        <v>2002</v>
      </c>
      <c r="B32" s="14"/>
      <c r="C32" s="14"/>
      <c r="D32" s="14"/>
      <c r="E32" s="14"/>
      <c r="F32" s="47"/>
      <c r="G32" s="14"/>
      <c r="H32" s="14"/>
      <c r="I32" s="14"/>
      <c r="J32" s="14"/>
      <c r="K32" s="14"/>
      <c r="L32" s="14"/>
      <c r="M32" s="47"/>
      <c r="N32" s="14"/>
      <c r="O32" s="14"/>
      <c r="P32" s="14"/>
      <c r="Q32" s="47"/>
      <c r="R32" s="14"/>
      <c r="S32" s="51"/>
      <c r="T32" s="21"/>
      <c r="U32" s="14"/>
      <c r="V32" s="54"/>
      <c r="W32" s="52"/>
      <c r="X32" s="14"/>
      <c r="Y32" s="50"/>
      <c r="Z32" s="8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</row>
    <row r="33" spans="1:145" s="16" customFormat="1" ht="16" customHeight="1" x14ac:dyDescent="0.25">
      <c r="A33" s="81" t="s">
        <v>2</v>
      </c>
      <c r="B33" s="14">
        <v>73.215000000000003</v>
      </c>
      <c r="C33" s="14">
        <v>8.0980000000000008</v>
      </c>
      <c r="D33" s="14">
        <v>57.243000000000002</v>
      </c>
      <c r="E33" s="14">
        <v>338.09100000000001</v>
      </c>
      <c r="F33" s="47">
        <v>48.158999999999999</v>
      </c>
      <c r="G33" s="14">
        <v>117.77500000000001</v>
      </c>
      <c r="H33" s="14">
        <v>5.9740000000000002</v>
      </c>
      <c r="I33" s="14">
        <v>28.35</v>
      </c>
      <c r="J33" s="14">
        <v>135.84700000000001</v>
      </c>
      <c r="K33" s="14">
        <v>650.63326445000007</v>
      </c>
      <c r="L33" s="14">
        <v>24.734298930000001</v>
      </c>
      <c r="M33" s="47">
        <v>0</v>
      </c>
      <c r="N33" s="14">
        <v>69.841034459999989</v>
      </c>
      <c r="O33" s="14">
        <v>0.53</v>
      </c>
      <c r="P33" s="14">
        <v>14.31939803</v>
      </c>
      <c r="Q33" s="47">
        <v>84.690432489999992</v>
      </c>
      <c r="R33" s="14"/>
      <c r="S33" s="21">
        <v>94.022000000000006</v>
      </c>
      <c r="T33" s="21">
        <v>65.009</v>
      </c>
      <c r="U33" s="14">
        <v>2.85</v>
      </c>
      <c r="V33" s="54">
        <v>161.881</v>
      </c>
      <c r="W33" s="52">
        <v>0</v>
      </c>
      <c r="X33" s="14">
        <v>145.54253806</v>
      </c>
      <c r="Y33" s="50">
        <v>118.27478569000019</v>
      </c>
      <c r="Z33" s="85">
        <v>1998.5083196200003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</row>
    <row r="34" spans="1:145" s="16" customFormat="1" ht="16" customHeight="1" x14ac:dyDescent="0.25">
      <c r="A34" s="81" t="s">
        <v>3</v>
      </c>
      <c r="B34" s="14">
        <v>68.024169999999998</v>
      </c>
      <c r="C34" s="14">
        <v>8.0725020000000001</v>
      </c>
      <c r="D34" s="14">
        <v>39.624544999999991</v>
      </c>
      <c r="E34" s="14">
        <v>337.58402439999998</v>
      </c>
      <c r="F34" s="47">
        <v>53.325362350000063</v>
      </c>
      <c r="G34" s="14">
        <v>114.500767</v>
      </c>
      <c r="H34" s="14">
        <v>9.4650059999999989</v>
      </c>
      <c r="I34" s="14">
        <v>31.431547999999999</v>
      </c>
      <c r="J34" s="14">
        <v>142.42326800000001</v>
      </c>
      <c r="K34" s="14">
        <v>649.92227517000003</v>
      </c>
      <c r="L34" s="14">
        <v>14.820532590000013</v>
      </c>
      <c r="M34" s="47">
        <v>0</v>
      </c>
      <c r="N34" s="14">
        <v>34.991702199999999</v>
      </c>
      <c r="O34" s="14">
        <v>0.41424299999999997</v>
      </c>
      <c r="P34" s="14">
        <v>15.344727029999998</v>
      </c>
      <c r="Q34" s="47">
        <v>50.750672229999992</v>
      </c>
      <c r="R34" s="14"/>
      <c r="S34" s="21">
        <v>93.63090320000002</v>
      </c>
      <c r="T34" s="21">
        <v>71.814102000000005</v>
      </c>
      <c r="U34" s="14">
        <v>2.879</v>
      </c>
      <c r="V34" s="54">
        <v>168.32400520000002</v>
      </c>
      <c r="W34" s="52">
        <v>0</v>
      </c>
      <c r="X34" s="14">
        <v>150.16764308</v>
      </c>
      <c r="Y34" s="50">
        <v>113.55482709999981</v>
      </c>
      <c r="Z34" s="85">
        <v>1951.9911481200002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</row>
    <row r="35" spans="1:145" s="16" customFormat="1" ht="16" customHeight="1" x14ac:dyDescent="0.25">
      <c r="A35" s="81" t="s">
        <v>4</v>
      </c>
      <c r="B35" s="14">
        <v>51.222555</v>
      </c>
      <c r="C35" s="14">
        <v>3.2410000000000001</v>
      </c>
      <c r="D35" s="14">
        <v>55.458819000000005</v>
      </c>
      <c r="E35" s="14">
        <v>336.49969266999994</v>
      </c>
      <c r="F35" s="47">
        <v>59.231503239999988</v>
      </c>
      <c r="G35" s="14">
        <v>126.27884100000001</v>
      </c>
      <c r="H35" s="14">
        <v>9.393025999999999</v>
      </c>
      <c r="I35" s="14">
        <v>11.256367999999998</v>
      </c>
      <c r="J35" s="14">
        <v>143.77484532000003</v>
      </c>
      <c r="K35" s="14">
        <v>656.69179284000006</v>
      </c>
      <c r="L35" s="14">
        <v>21.349262230000008</v>
      </c>
      <c r="M35" s="47">
        <v>0</v>
      </c>
      <c r="N35" s="14">
        <v>40.22450971</v>
      </c>
      <c r="O35" s="14">
        <v>0.26383299999999998</v>
      </c>
      <c r="P35" s="14">
        <v>16.110084200000003</v>
      </c>
      <c r="Q35" s="47">
        <v>56.598426910000001</v>
      </c>
      <c r="R35" s="14"/>
      <c r="S35" s="21">
        <v>95.923174779999997</v>
      </c>
      <c r="T35" s="21">
        <v>63.225577049999998</v>
      </c>
      <c r="U35" s="14">
        <v>2.85</v>
      </c>
      <c r="V35" s="54">
        <v>161.99875182999997</v>
      </c>
      <c r="W35" s="52">
        <v>0</v>
      </c>
      <c r="X35" s="14">
        <v>148.25461403</v>
      </c>
      <c r="Y35" s="50">
        <v>124.34479802999985</v>
      </c>
      <c r="Z35" s="85">
        <v>1965.5942960999998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</row>
    <row r="36" spans="1:145" s="16" customFormat="1" ht="16" customHeight="1" x14ac:dyDescent="0.25">
      <c r="A36" s="81" t="s">
        <v>5</v>
      </c>
      <c r="B36" s="14">
        <v>62.247</v>
      </c>
      <c r="C36" s="14">
        <v>2.1579999999999999</v>
      </c>
      <c r="D36" s="14">
        <v>32.588999999999999</v>
      </c>
      <c r="E36" s="14">
        <v>338.49299999999999</v>
      </c>
      <c r="F36" s="47">
        <v>70.352000000000004</v>
      </c>
      <c r="G36" s="14">
        <v>135.14400000000001</v>
      </c>
      <c r="H36" s="14">
        <v>8.2439999999999998</v>
      </c>
      <c r="I36" s="14">
        <v>7.85</v>
      </c>
      <c r="J36" s="14">
        <v>149.10499999999999</v>
      </c>
      <c r="K36" s="14">
        <v>645.78499999999997</v>
      </c>
      <c r="L36" s="14">
        <v>14.305999999999999</v>
      </c>
      <c r="M36" s="47">
        <v>0</v>
      </c>
      <c r="N36" s="14">
        <v>37.79</v>
      </c>
      <c r="O36" s="14">
        <v>5.1680000000000001</v>
      </c>
      <c r="P36" s="14">
        <v>15.536</v>
      </c>
      <c r="Q36" s="47">
        <v>58.494</v>
      </c>
      <c r="R36" s="14"/>
      <c r="S36" s="21">
        <v>116.185</v>
      </c>
      <c r="T36" s="21">
        <v>59.097000000000001</v>
      </c>
      <c r="U36" s="14">
        <v>2.7069999999999999</v>
      </c>
      <c r="V36" s="54">
        <v>177.989</v>
      </c>
      <c r="W36" s="52">
        <v>0</v>
      </c>
      <c r="X36" s="14">
        <v>151.423</v>
      </c>
      <c r="Y36" s="50">
        <v>124.59099999999999</v>
      </c>
      <c r="Z36" s="85">
        <v>1978.77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</row>
    <row r="37" spans="1:145" s="16" customFormat="1" ht="16" customHeight="1" x14ac:dyDescent="0.25">
      <c r="A37" s="81" t="s">
        <v>6</v>
      </c>
      <c r="B37" s="14">
        <v>77.136717999999988</v>
      </c>
      <c r="C37" s="14">
        <v>2.7689219999999999</v>
      </c>
      <c r="D37" s="14">
        <v>49.614981999999998</v>
      </c>
      <c r="E37" s="14">
        <v>290.31207541999987</v>
      </c>
      <c r="F37" s="47">
        <v>94.218777000000003</v>
      </c>
      <c r="G37" s="14">
        <v>130.10419999999999</v>
      </c>
      <c r="H37" s="14">
        <v>7.1259949999999996</v>
      </c>
      <c r="I37" s="14">
        <v>10.849731999999999</v>
      </c>
      <c r="J37" s="14">
        <v>147.81518625999999</v>
      </c>
      <c r="K37" s="14">
        <v>647.84686699999997</v>
      </c>
      <c r="L37" s="14">
        <v>13.080659839999978</v>
      </c>
      <c r="M37" s="47">
        <v>0</v>
      </c>
      <c r="N37" s="14">
        <v>39.838748000000002</v>
      </c>
      <c r="O37" s="14">
        <v>5.3926959999999999</v>
      </c>
      <c r="P37" s="14">
        <v>15.553466049999999</v>
      </c>
      <c r="Q37" s="47">
        <v>60.784910050000001</v>
      </c>
      <c r="R37" s="14"/>
      <c r="S37" s="21">
        <v>111.318895</v>
      </c>
      <c r="T37" s="21">
        <v>57.829465510000006</v>
      </c>
      <c r="U37" s="14">
        <v>2.5090535100000002</v>
      </c>
      <c r="V37" s="54">
        <v>171.65741402</v>
      </c>
      <c r="W37" s="52">
        <v>0</v>
      </c>
      <c r="X37" s="14">
        <v>155.11588377999996</v>
      </c>
      <c r="Y37" s="50">
        <v>127.7856035500002</v>
      </c>
      <c r="Z37" s="85">
        <v>1986.21792592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</row>
    <row r="38" spans="1:145" s="16" customFormat="1" ht="16" customHeight="1" x14ac:dyDescent="0.25">
      <c r="A38" s="81" t="s">
        <v>7</v>
      </c>
      <c r="B38" s="14">
        <v>82.775869</v>
      </c>
      <c r="C38" s="14">
        <v>8.4287860000000006</v>
      </c>
      <c r="D38" s="14">
        <v>39.881059</v>
      </c>
      <c r="E38" s="14">
        <v>287.18719013999998</v>
      </c>
      <c r="F38" s="47">
        <v>105.27417440000004</v>
      </c>
      <c r="G38" s="14">
        <v>131.239756</v>
      </c>
      <c r="H38" s="14">
        <v>6.6301019999999999</v>
      </c>
      <c r="I38" s="14">
        <v>13.077227000000001</v>
      </c>
      <c r="J38" s="14">
        <v>144.77379099999996</v>
      </c>
      <c r="K38" s="14">
        <v>650.13868578000006</v>
      </c>
      <c r="L38" s="14">
        <v>18.409221669999997</v>
      </c>
      <c r="M38" s="47">
        <v>0</v>
      </c>
      <c r="N38" s="14">
        <v>42.956796199999999</v>
      </c>
      <c r="O38" s="14">
        <v>5.7536019999999999</v>
      </c>
      <c r="P38" s="14">
        <v>16.903848030000002</v>
      </c>
      <c r="Q38" s="47">
        <v>65.614246230000006</v>
      </c>
      <c r="R38" s="14"/>
      <c r="S38" s="21">
        <v>110.09567014999999</v>
      </c>
      <c r="T38" s="21">
        <v>57.762833830000005</v>
      </c>
      <c r="U38" s="14">
        <v>2.35</v>
      </c>
      <c r="V38" s="54">
        <v>170.20850397999999</v>
      </c>
      <c r="W38" s="52">
        <v>0</v>
      </c>
      <c r="X38" s="14">
        <v>156.12865447000001</v>
      </c>
      <c r="Y38" s="50">
        <v>125.88418963000055</v>
      </c>
      <c r="Z38" s="85">
        <v>2005.6514563000005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</row>
    <row r="39" spans="1:145" s="16" customFormat="1" ht="16" customHeight="1" x14ac:dyDescent="0.25">
      <c r="A39" s="81" t="s">
        <v>10</v>
      </c>
      <c r="B39" s="14">
        <v>78.666808000000003</v>
      </c>
      <c r="C39" s="14">
        <v>2.0128059999999999</v>
      </c>
      <c r="D39" s="14">
        <v>48.918510000000005</v>
      </c>
      <c r="E39" s="14">
        <v>287.34260377999999</v>
      </c>
      <c r="F39" s="47">
        <v>90.640508350000005</v>
      </c>
      <c r="G39" s="14">
        <v>119.15197499999999</v>
      </c>
      <c r="H39" s="14">
        <v>7.4889869999999998</v>
      </c>
      <c r="I39" s="14">
        <v>7.857272</v>
      </c>
      <c r="J39" s="14">
        <v>162.45225300000001</v>
      </c>
      <c r="K39" s="14">
        <v>636.97143132999997</v>
      </c>
      <c r="L39" s="14">
        <v>16.317224979999999</v>
      </c>
      <c r="M39" s="47">
        <v>0</v>
      </c>
      <c r="N39" s="14">
        <v>36.20991368</v>
      </c>
      <c r="O39" s="14">
        <v>0.40893899999999994</v>
      </c>
      <c r="P39" s="14">
        <v>18.485207029999998</v>
      </c>
      <c r="Q39" s="47">
        <v>55.104059709999994</v>
      </c>
      <c r="R39" s="14"/>
      <c r="S39" s="21">
        <v>117.11297872999999</v>
      </c>
      <c r="T39" s="21">
        <v>58.056247999999997</v>
      </c>
      <c r="U39" s="14">
        <v>2.3500019999999999</v>
      </c>
      <c r="V39" s="54">
        <v>177.51922872999998</v>
      </c>
      <c r="W39" s="52">
        <v>0</v>
      </c>
      <c r="X39" s="14">
        <v>160.75653973999997</v>
      </c>
      <c r="Y39" s="50">
        <v>130.57088102000031</v>
      </c>
      <c r="Z39" s="85">
        <v>1981.77108864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</row>
    <row r="40" spans="1:145" s="16" customFormat="1" ht="16" customHeight="1" x14ac:dyDescent="0.25">
      <c r="A40" s="81" t="s">
        <v>11</v>
      </c>
      <c r="B40" s="14">
        <v>58.250244000000002</v>
      </c>
      <c r="C40" s="14">
        <v>2.103361</v>
      </c>
      <c r="D40" s="14">
        <v>21.992248</v>
      </c>
      <c r="E40" s="14">
        <v>288.22034753999992</v>
      </c>
      <c r="F40" s="47">
        <v>108.11476699000001</v>
      </c>
      <c r="G40" s="14">
        <v>117.52009299999999</v>
      </c>
      <c r="H40" s="14">
        <v>5.8810709999999995</v>
      </c>
      <c r="I40" s="14">
        <v>11.330272000000001</v>
      </c>
      <c r="J40" s="14">
        <v>172.79814199999998</v>
      </c>
      <c r="K40" s="14">
        <v>633.36371604999988</v>
      </c>
      <c r="L40" s="14">
        <v>19.326239819999998</v>
      </c>
      <c r="M40" s="47">
        <v>0</v>
      </c>
      <c r="N40" s="14">
        <v>33.426576539999999</v>
      </c>
      <c r="O40" s="14">
        <v>0.36644900000000002</v>
      </c>
      <c r="P40" s="14">
        <v>19.114883040000002</v>
      </c>
      <c r="Q40" s="47">
        <v>52.907908580000004</v>
      </c>
      <c r="R40" s="14"/>
      <c r="S40" s="21">
        <v>122.03143598000001</v>
      </c>
      <c r="T40" s="21">
        <v>57.745516129999999</v>
      </c>
      <c r="U40" s="14">
        <v>2.9402519700000003</v>
      </c>
      <c r="V40" s="54">
        <v>182.71720408000002</v>
      </c>
      <c r="W40" s="52">
        <v>0</v>
      </c>
      <c r="X40" s="14">
        <v>164.94588163000003</v>
      </c>
      <c r="Y40" s="50">
        <v>135.37307249999995</v>
      </c>
      <c r="Z40" s="85">
        <v>1974.8445681899998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</row>
    <row r="41" spans="1:145" s="16" customFormat="1" ht="16" customHeight="1" x14ac:dyDescent="0.25">
      <c r="A41" s="81" t="s">
        <v>8</v>
      </c>
      <c r="B41" s="14">
        <v>110.61914400000001</v>
      </c>
      <c r="C41" s="14">
        <v>1.8673140000000001</v>
      </c>
      <c r="D41" s="14">
        <v>29.035663</v>
      </c>
      <c r="E41" s="14">
        <v>285.81528850999996</v>
      </c>
      <c r="F41" s="47">
        <v>103.49859684</v>
      </c>
      <c r="G41" s="14">
        <v>119.686013</v>
      </c>
      <c r="H41" s="14">
        <v>5.1679960000000005</v>
      </c>
      <c r="I41" s="14">
        <v>16.900469000000001</v>
      </c>
      <c r="J41" s="14">
        <v>164.22922928</v>
      </c>
      <c r="K41" s="14">
        <v>638.51244012000006</v>
      </c>
      <c r="L41" s="14">
        <v>14.965992259999998</v>
      </c>
      <c r="M41" s="47">
        <v>0</v>
      </c>
      <c r="N41" s="14">
        <v>37.119980670000004</v>
      </c>
      <c r="O41" s="14">
        <v>0.34850099999999995</v>
      </c>
      <c r="P41" s="14">
        <v>15.122406549999999</v>
      </c>
      <c r="Q41" s="47">
        <v>52.590888220000004</v>
      </c>
      <c r="R41" s="14"/>
      <c r="S41" s="21">
        <v>117.39629060999999</v>
      </c>
      <c r="T41" s="21">
        <v>54.616143160000007</v>
      </c>
      <c r="U41" s="14">
        <v>2.7476081699999999</v>
      </c>
      <c r="V41" s="54">
        <v>174.76004194000001</v>
      </c>
      <c r="W41" s="52">
        <v>0</v>
      </c>
      <c r="X41" s="14">
        <v>158.67085288000007</v>
      </c>
      <c r="Y41" s="50">
        <v>128.81343751999995</v>
      </c>
      <c r="Z41" s="85">
        <v>2005.1333665699999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</row>
    <row r="42" spans="1:145" s="16" customFormat="1" ht="16" customHeight="1" x14ac:dyDescent="0.25">
      <c r="A42" s="81" t="s">
        <v>12</v>
      </c>
      <c r="B42" s="14">
        <v>117.10985700000001</v>
      </c>
      <c r="C42" s="14">
        <v>2.2882309999999997</v>
      </c>
      <c r="D42" s="14">
        <v>48.934559</v>
      </c>
      <c r="E42" s="14">
        <v>311.67727866000001</v>
      </c>
      <c r="F42" s="47">
        <v>83.241224470000063</v>
      </c>
      <c r="G42" s="14">
        <v>121.5263214</v>
      </c>
      <c r="H42" s="14">
        <v>4.9700739999999994</v>
      </c>
      <c r="I42" s="14">
        <v>9.4056629999999988</v>
      </c>
      <c r="J42" s="14">
        <v>163.901915</v>
      </c>
      <c r="K42" s="14">
        <v>653.22425964000001</v>
      </c>
      <c r="L42" s="14">
        <v>14.629372200000001</v>
      </c>
      <c r="M42" s="47">
        <v>0</v>
      </c>
      <c r="N42" s="14">
        <v>26.393564250000001</v>
      </c>
      <c r="O42" s="14">
        <v>0.22261</v>
      </c>
      <c r="P42" s="14">
        <v>18.775910549999999</v>
      </c>
      <c r="Q42" s="47">
        <v>45.392084799999999</v>
      </c>
      <c r="R42" s="14"/>
      <c r="S42" s="21">
        <v>120.02117009</v>
      </c>
      <c r="T42" s="21">
        <v>54.036673</v>
      </c>
      <c r="U42" s="14">
        <v>4.0322459999999998</v>
      </c>
      <c r="V42" s="54">
        <v>178.09008908999999</v>
      </c>
      <c r="W42" s="52">
        <v>0</v>
      </c>
      <c r="X42" s="14">
        <v>162.86066590000001</v>
      </c>
      <c r="Y42" s="50">
        <v>128.3861563800001</v>
      </c>
      <c r="Z42" s="85">
        <v>2045.6377515400002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</row>
    <row r="43" spans="1:145" s="16" customFormat="1" ht="16" customHeight="1" x14ac:dyDescent="0.25">
      <c r="A43" s="81" t="s">
        <v>13</v>
      </c>
      <c r="B43" s="14">
        <v>137.10114199999998</v>
      </c>
      <c r="C43" s="14">
        <v>2.338908</v>
      </c>
      <c r="D43" s="14">
        <v>35.920951000000009</v>
      </c>
      <c r="E43" s="14">
        <v>294.58917275000005</v>
      </c>
      <c r="F43" s="47">
        <v>115.38791449999998</v>
      </c>
      <c r="G43" s="14">
        <v>126.222838</v>
      </c>
      <c r="H43" s="14">
        <v>4.7709970000000004</v>
      </c>
      <c r="I43" s="14">
        <v>12.392431</v>
      </c>
      <c r="J43" s="14">
        <v>167.61336499999999</v>
      </c>
      <c r="K43" s="14">
        <v>645.82610917000011</v>
      </c>
      <c r="L43" s="14">
        <v>14.39483016</v>
      </c>
      <c r="M43" s="47">
        <v>0</v>
      </c>
      <c r="N43" s="14">
        <v>22.081165200000001</v>
      </c>
      <c r="O43" s="14">
        <v>0.21955399999999997</v>
      </c>
      <c r="P43" s="14">
        <v>20.53514655</v>
      </c>
      <c r="Q43" s="47">
        <v>42.835865749999996</v>
      </c>
      <c r="R43" s="14"/>
      <c r="S43" s="21">
        <v>118.56971127</v>
      </c>
      <c r="T43" s="21">
        <v>54.708358999999994</v>
      </c>
      <c r="U43" s="14">
        <v>3.8780549999999998</v>
      </c>
      <c r="V43" s="54">
        <v>177.15612526999999</v>
      </c>
      <c r="W43" s="52">
        <v>0</v>
      </c>
      <c r="X43" s="14">
        <v>145.91939945999999</v>
      </c>
      <c r="Y43" s="50">
        <v>145.63575740999937</v>
      </c>
      <c r="Z43" s="85">
        <v>2068.1058064699996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</row>
    <row r="44" spans="1:145" s="16" customFormat="1" ht="16" customHeight="1" x14ac:dyDescent="0.25">
      <c r="A44" s="81" t="s">
        <v>9</v>
      </c>
      <c r="B44" s="14">
        <v>100.75512500000001</v>
      </c>
      <c r="C44" s="14">
        <v>2.5422560000000005</v>
      </c>
      <c r="D44" s="14">
        <v>37.761963000000002</v>
      </c>
      <c r="E44" s="14">
        <v>301.46174947999998</v>
      </c>
      <c r="F44" s="47">
        <v>121.36951324999998</v>
      </c>
      <c r="G44" s="14">
        <v>123.72739600000001</v>
      </c>
      <c r="H44" s="14">
        <v>4.4001450000000002</v>
      </c>
      <c r="I44" s="14">
        <v>14.849112</v>
      </c>
      <c r="J44" s="14">
        <v>165.05747299999999</v>
      </c>
      <c r="K44" s="14">
        <v>641.87144284999999</v>
      </c>
      <c r="L44" s="14">
        <v>19.923277159999998</v>
      </c>
      <c r="M44" s="47">
        <v>0</v>
      </c>
      <c r="N44" s="14">
        <v>58.915483600000002</v>
      </c>
      <c r="O44" s="14">
        <v>0.23666699999999999</v>
      </c>
      <c r="P44" s="14">
        <v>17.770581160000003</v>
      </c>
      <c r="Q44" s="47">
        <v>76.922731760000005</v>
      </c>
      <c r="R44" s="14"/>
      <c r="S44" s="21">
        <v>132.78155874999999</v>
      </c>
      <c r="T44" s="21">
        <v>63.770238000000006</v>
      </c>
      <c r="U44" s="14">
        <v>2.442815</v>
      </c>
      <c r="V44" s="54">
        <v>198.99461174999999</v>
      </c>
      <c r="W44" s="52">
        <v>0</v>
      </c>
      <c r="X44" s="14">
        <v>151.42812117999998</v>
      </c>
      <c r="Y44" s="50">
        <v>148.63262370999985</v>
      </c>
      <c r="Z44" s="85">
        <v>2109.6975411399999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</row>
    <row r="45" spans="1:145" s="16" customFormat="1" ht="16" customHeight="1" x14ac:dyDescent="0.25">
      <c r="A45" s="81"/>
      <c r="B45" s="14"/>
      <c r="C45" s="14"/>
      <c r="D45" s="14"/>
      <c r="E45" s="14"/>
      <c r="F45" s="47"/>
      <c r="G45" s="14"/>
      <c r="H45" s="14"/>
      <c r="I45" s="14"/>
      <c r="J45" s="14"/>
      <c r="K45" s="14"/>
      <c r="L45" s="14"/>
      <c r="M45" s="47"/>
      <c r="N45" s="14"/>
      <c r="O45" s="14"/>
      <c r="P45" s="14"/>
      <c r="Q45" s="47"/>
      <c r="R45" s="14"/>
      <c r="S45" s="21"/>
      <c r="T45" s="21"/>
      <c r="U45" s="14"/>
      <c r="V45" s="54"/>
      <c r="W45" s="52"/>
      <c r="X45" s="14"/>
      <c r="Y45" s="50"/>
      <c r="Z45" s="8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</row>
    <row r="46" spans="1:145" s="16" customFormat="1" ht="16" customHeight="1" x14ac:dyDescent="0.25">
      <c r="A46" s="83">
        <v>2003</v>
      </c>
      <c r="B46" s="14"/>
      <c r="C46" s="14"/>
      <c r="D46" s="14"/>
      <c r="E46" s="14"/>
      <c r="F46" s="47"/>
      <c r="G46" s="14"/>
      <c r="H46" s="14"/>
      <c r="I46" s="14"/>
      <c r="J46" s="14"/>
      <c r="K46" s="14"/>
      <c r="L46" s="14"/>
      <c r="M46" s="47"/>
      <c r="N46" s="14"/>
      <c r="O46" s="14"/>
      <c r="P46" s="14"/>
      <c r="Q46" s="47"/>
      <c r="R46" s="14"/>
      <c r="S46" s="21"/>
      <c r="T46" s="21"/>
      <c r="U46" s="14"/>
      <c r="V46" s="54"/>
      <c r="W46" s="52"/>
      <c r="X46" s="14"/>
      <c r="Y46" s="50"/>
      <c r="Z46" s="8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</row>
    <row r="47" spans="1:145" s="16" customFormat="1" ht="16" customHeight="1" x14ac:dyDescent="0.25">
      <c r="A47" s="81" t="s">
        <v>2</v>
      </c>
      <c r="B47" s="14">
        <v>153.55658199999999</v>
      </c>
      <c r="C47" s="14">
        <v>6.9855640000000001</v>
      </c>
      <c r="D47" s="14">
        <v>52.338825999999997</v>
      </c>
      <c r="E47" s="14">
        <v>291.05685874</v>
      </c>
      <c r="F47" s="47">
        <v>116.07979887000005</v>
      </c>
      <c r="G47" s="14">
        <v>139.26752899999997</v>
      </c>
      <c r="H47" s="14">
        <v>4.1011229999999994</v>
      </c>
      <c r="I47" s="14">
        <v>13.853676</v>
      </c>
      <c r="J47" s="14">
        <v>172.78043300000002</v>
      </c>
      <c r="K47" s="14">
        <v>632.7253039200001</v>
      </c>
      <c r="L47" s="14">
        <v>15.74765229</v>
      </c>
      <c r="M47" s="47">
        <v>0</v>
      </c>
      <c r="N47" s="14">
        <v>25.81139348</v>
      </c>
      <c r="O47" s="14">
        <v>0.194387</v>
      </c>
      <c r="P47" s="14">
        <v>17.468166059999998</v>
      </c>
      <c r="Q47" s="47">
        <v>43.47394654</v>
      </c>
      <c r="R47" s="14"/>
      <c r="S47" s="21">
        <v>136.95614387999998</v>
      </c>
      <c r="T47" s="21">
        <v>53.554548000000004</v>
      </c>
      <c r="U47" s="14">
        <v>2.0080550000000001</v>
      </c>
      <c r="V47" s="54">
        <v>192.51874688000001</v>
      </c>
      <c r="W47" s="52">
        <v>0</v>
      </c>
      <c r="X47" s="14">
        <v>154.22344641999999</v>
      </c>
      <c r="Y47" s="50">
        <v>135.49094453000043</v>
      </c>
      <c r="Z47" s="85">
        <v>2124.2004311900005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</row>
    <row r="48" spans="1:145" s="16" customFormat="1" ht="16" customHeight="1" x14ac:dyDescent="0.25">
      <c r="A48" s="81" t="s">
        <v>3</v>
      </c>
      <c r="B48" s="14">
        <v>153.53245899999999</v>
      </c>
      <c r="C48" s="14">
        <v>5.3358159999999994</v>
      </c>
      <c r="D48" s="14">
        <v>55.946801000000001</v>
      </c>
      <c r="E48" s="14">
        <v>291.77395199999995</v>
      </c>
      <c r="F48" s="47">
        <v>116.81903099999998</v>
      </c>
      <c r="G48" s="14">
        <v>138.45492899999999</v>
      </c>
      <c r="H48" s="14">
        <v>4.3979970000000002</v>
      </c>
      <c r="I48" s="14">
        <v>16.848058999999999</v>
      </c>
      <c r="J48" s="14">
        <v>170.11256399999999</v>
      </c>
      <c r="K48" s="14">
        <v>640.92558000000008</v>
      </c>
      <c r="L48" s="14">
        <v>13.683999999999999</v>
      </c>
      <c r="M48" s="47">
        <v>0</v>
      </c>
      <c r="N48" s="14">
        <v>23.005464</v>
      </c>
      <c r="O48" s="14">
        <v>0.16864599999999999</v>
      </c>
      <c r="P48" s="14">
        <v>18.520031500000002</v>
      </c>
      <c r="Q48" s="47">
        <v>41.694141500000001</v>
      </c>
      <c r="R48" s="14"/>
      <c r="S48" s="21">
        <v>150.19560799999996</v>
      </c>
      <c r="T48" s="21">
        <v>57.329492999999999</v>
      </c>
      <c r="U48" s="14">
        <v>7.5614660000000002</v>
      </c>
      <c r="V48" s="54">
        <v>215.08656699999995</v>
      </c>
      <c r="W48" s="52">
        <v>0</v>
      </c>
      <c r="X48" s="14">
        <v>158.69762299999999</v>
      </c>
      <c r="Y48" s="50">
        <v>133.35014375999984</v>
      </c>
      <c r="Z48" s="85">
        <v>2156.6596632599999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</row>
    <row r="49" spans="1:145" s="16" customFormat="1" ht="16" customHeight="1" x14ac:dyDescent="0.25">
      <c r="A49" s="81" t="s">
        <v>4</v>
      </c>
      <c r="B49" s="14">
        <v>202.20265600000002</v>
      </c>
      <c r="C49" s="14">
        <v>4.3360959999999995</v>
      </c>
      <c r="D49" s="14">
        <v>50.275475</v>
      </c>
      <c r="E49" s="14">
        <v>293.847306</v>
      </c>
      <c r="F49" s="47">
        <v>123.0187</v>
      </c>
      <c r="G49" s="14">
        <v>140.319816</v>
      </c>
      <c r="H49" s="14">
        <v>4.3040269999999996</v>
      </c>
      <c r="I49" s="14">
        <v>11.342255999999999</v>
      </c>
      <c r="J49" s="14">
        <v>170.89449400000001</v>
      </c>
      <c r="K49" s="14">
        <v>654.29733699999997</v>
      </c>
      <c r="L49" s="14">
        <v>18.488114999999997</v>
      </c>
      <c r="M49" s="47">
        <v>0</v>
      </c>
      <c r="N49" s="14">
        <v>23.853605999999999</v>
      </c>
      <c r="O49" s="14">
        <v>0.26320399999999994</v>
      </c>
      <c r="P49" s="14">
        <v>16.21903</v>
      </c>
      <c r="Q49" s="47">
        <v>40.335839999999997</v>
      </c>
      <c r="R49" s="14"/>
      <c r="S49" s="21">
        <v>127.211776</v>
      </c>
      <c r="T49" s="21">
        <v>54.793973000000001</v>
      </c>
      <c r="U49" s="14">
        <v>2.2628189999999999</v>
      </c>
      <c r="V49" s="54">
        <v>184.26856800000002</v>
      </c>
      <c r="W49" s="52">
        <v>0</v>
      </c>
      <c r="X49" s="14">
        <v>148.937533</v>
      </c>
      <c r="Y49" s="50">
        <v>135.77821406000001</v>
      </c>
      <c r="Z49" s="85">
        <v>2182.6464330600002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</row>
    <row r="50" spans="1:145" s="16" customFormat="1" ht="16" customHeight="1" x14ac:dyDescent="0.25">
      <c r="A50" s="81" t="s">
        <v>5</v>
      </c>
      <c r="B50" s="14">
        <v>237.510682</v>
      </c>
      <c r="C50" s="14">
        <v>4.2840990000000003</v>
      </c>
      <c r="D50" s="14">
        <v>39.863385999999998</v>
      </c>
      <c r="E50" s="14">
        <v>284.23259169807818</v>
      </c>
      <c r="F50" s="47">
        <v>126.86894652000001</v>
      </c>
      <c r="G50" s="14">
        <v>150.61370511341892</v>
      </c>
      <c r="H50" s="14">
        <v>4.3929979999999995</v>
      </c>
      <c r="I50" s="14">
        <v>6.3353649999999995</v>
      </c>
      <c r="J50" s="14">
        <v>190.51346385682368</v>
      </c>
      <c r="K50" s="14">
        <v>648.45864838</v>
      </c>
      <c r="L50" s="14">
        <v>20.323619950000001</v>
      </c>
      <c r="M50" s="47">
        <v>0</v>
      </c>
      <c r="N50" s="14">
        <v>23.6946659</v>
      </c>
      <c r="O50" s="14">
        <v>0.26057500000000006</v>
      </c>
      <c r="P50" s="14">
        <v>14.692233269999999</v>
      </c>
      <c r="Q50" s="47">
        <v>38.647474169999995</v>
      </c>
      <c r="R50" s="14"/>
      <c r="S50" s="21">
        <v>132.28636951192183</v>
      </c>
      <c r="T50" s="21">
        <v>53.15365502975741</v>
      </c>
      <c r="U50" s="14">
        <v>2.5249989999999998</v>
      </c>
      <c r="V50" s="54">
        <v>187.96502354167924</v>
      </c>
      <c r="W50" s="52">
        <v>0</v>
      </c>
      <c r="X50" s="14">
        <v>152.57105052</v>
      </c>
      <c r="Y50" s="50">
        <v>148.5645540099994</v>
      </c>
      <c r="Z50" s="85">
        <v>2241.1456077599996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</row>
    <row r="51" spans="1:145" s="16" customFormat="1" ht="16" customHeight="1" x14ac:dyDescent="0.25">
      <c r="A51" s="81" t="s">
        <v>6</v>
      </c>
      <c r="B51" s="14">
        <v>216.759456</v>
      </c>
      <c r="C51" s="14">
        <v>4.675027</v>
      </c>
      <c r="D51" s="14">
        <v>50.744124999999997</v>
      </c>
      <c r="E51" s="14">
        <v>291.21176347000005</v>
      </c>
      <c r="F51" s="47">
        <v>133.68424353999993</v>
      </c>
      <c r="G51" s="14">
        <v>145.41813099999999</v>
      </c>
      <c r="H51" s="14">
        <v>4.2910519999999996</v>
      </c>
      <c r="I51" s="14">
        <v>18.614734000000002</v>
      </c>
      <c r="J51" s="14">
        <v>188.60879700000001</v>
      </c>
      <c r="K51" s="14">
        <v>653.39431115999992</v>
      </c>
      <c r="L51" s="14">
        <v>16.873823730000002</v>
      </c>
      <c r="M51" s="47">
        <v>0</v>
      </c>
      <c r="N51" s="14">
        <v>20.3507353</v>
      </c>
      <c r="O51" s="14">
        <v>0.16296100000000002</v>
      </c>
      <c r="P51" s="14">
        <v>15.77632127</v>
      </c>
      <c r="Q51" s="47">
        <v>36.290017570000003</v>
      </c>
      <c r="R51" s="14"/>
      <c r="S51" s="21">
        <v>129.36455849000001</v>
      </c>
      <c r="T51" s="21">
        <v>55.987027999999988</v>
      </c>
      <c r="U51" s="14">
        <v>2.008054</v>
      </c>
      <c r="V51" s="54">
        <v>187.35964048999998</v>
      </c>
      <c r="W51" s="52">
        <v>0</v>
      </c>
      <c r="X51" s="14">
        <v>156.06661416999998</v>
      </c>
      <c r="Y51" s="50">
        <v>145.4781383200006</v>
      </c>
      <c r="Z51" s="85">
        <v>2249.4698744500001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</row>
    <row r="52" spans="1:145" s="16" customFormat="1" ht="16" customHeight="1" x14ac:dyDescent="0.25">
      <c r="A52" s="81" t="s">
        <v>7</v>
      </c>
      <c r="B52" s="14">
        <v>72.050752000000003</v>
      </c>
      <c r="C52" s="14">
        <v>5.0419840000000002</v>
      </c>
      <c r="D52" s="14">
        <v>35.819005000000004</v>
      </c>
      <c r="E52" s="14">
        <v>338.08115013000003</v>
      </c>
      <c r="F52" s="47">
        <v>131.75761484999998</v>
      </c>
      <c r="G52" s="14">
        <v>147.027098</v>
      </c>
      <c r="H52" s="14">
        <v>4.1940359999999997</v>
      </c>
      <c r="I52" s="14">
        <v>47.892193000000006</v>
      </c>
      <c r="J52" s="14">
        <v>186.633802</v>
      </c>
      <c r="K52" s="14">
        <v>644.57134496000003</v>
      </c>
      <c r="L52" s="14">
        <v>19.512886870000003</v>
      </c>
      <c r="M52" s="47">
        <v>0</v>
      </c>
      <c r="N52" s="14">
        <v>19.628000650000001</v>
      </c>
      <c r="O52" s="14">
        <v>0.22276099999999999</v>
      </c>
      <c r="P52" s="14">
        <v>15.99168727</v>
      </c>
      <c r="Q52" s="47">
        <v>35.842448919999995</v>
      </c>
      <c r="R52" s="14"/>
      <c r="S52" s="21">
        <v>125.93938833000001</v>
      </c>
      <c r="T52" s="21">
        <v>58.091388000000002</v>
      </c>
      <c r="U52" s="14">
        <v>19.286266999999999</v>
      </c>
      <c r="V52" s="54">
        <v>203.31704333000002</v>
      </c>
      <c r="W52" s="52">
        <v>0</v>
      </c>
      <c r="X52" s="14">
        <v>159.45515688</v>
      </c>
      <c r="Y52" s="50">
        <v>150.97829163999955</v>
      </c>
      <c r="Z52" s="85">
        <v>2182.1748075799997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</row>
    <row r="53" spans="1:145" s="16" customFormat="1" ht="16" customHeight="1" x14ac:dyDescent="0.25">
      <c r="A53" s="81" t="s">
        <v>10</v>
      </c>
      <c r="B53" s="14">
        <v>38.671683000000002</v>
      </c>
      <c r="C53" s="14">
        <v>4.6386390000000004</v>
      </c>
      <c r="D53" s="14">
        <v>54.174149000000007</v>
      </c>
      <c r="E53" s="14">
        <v>327.54901527999999</v>
      </c>
      <c r="F53" s="47">
        <v>126.49680542</v>
      </c>
      <c r="G53" s="14">
        <v>152.76219499999999</v>
      </c>
      <c r="H53" s="14">
        <v>4.1936470000000003</v>
      </c>
      <c r="I53" s="14">
        <v>38.182461000000004</v>
      </c>
      <c r="J53" s="14">
        <v>250.36648099999999</v>
      </c>
      <c r="K53" s="14">
        <v>650.10569225999996</v>
      </c>
      <c r="L53" s="14">
        <v>17.23309016</v>
      </c>
      <c r="M53" s="47">
        <v>0</v>
      </c>
      <c r="N53" s="14">
        <v>23.403903809999999</v>
      </c>
      <c r="O53" s="14">
        <v>0.213645</v>
      </c>
      <c r="P53" s="14">
        <v>18.143594269999998</v>
      </c>
      <c r="Q53" s="47">
        <v>41.761143079999997</v>
      </c>
      <c r="R53" s="14"/>
      <c r="S53" s="21">
        <v>109.39944909</v>
      </c>
      <c r="T53" s="21">
        <v>56.685955</v>
      </c>
      <c r="U53" s="14">
        <v>7.4169859999999996</v>
      </c>
      <c r="V53" s="54">
        <v>173.50239009000001</v>
      </c>
      <c r="W53" s="52">
        <v>0</v>
      </c>
      <c r="X53" s="14">
        <v>166.85462485999997</v>
      </c>
      <c r="Y53" s="50">
        <v>165.64218652999946</v>
      </c>
      <c r="Z53" s="85">
        <v>2212.1342026799998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</row>
    <row r="54" spans="1:145" s="16" customFormat="1" ht="16" customHeight="1" x14ac:dyDescent="0.25">
      <c r="A54" s="81" t="s">
        <v>11</v>
      </c>
      <c r="B54" s="14">
        <v>39.462935999999999</v>
      </c>
      <c r="C54" s="14">
        <v>4.1568680000000002</v>
      </c>
      <c r="D54" s="14">
        <v>39.795539000000005</v>
      </c>
      <c r="E54" s="14">
        <v>326.86773457999999</v>
      </c>
      <c r="F54" s="47">
        <v>129.40789975999996</v>
      </c>
      <c r="G54" s="14">
        <v>151.960565</v>
      </c>
      <c r="H54" s="14">
        <v>4.0936570000000003</v>
      </c>
      <c r="I54" s="14">
        <v>67.283962000000017</v>
      </c>
      <c r="J54" s="14">
        <v>239.67472499999997</v>
      </c>
      <c r="K54" s="14">
        <v>654.9174934199998</v>
      </c>
      <c r="L54" s="14">
        <v>14.97311478</v>
      </c>
      <c r="M54" s="47">
        <v>0</v>
      </c>
      <c r="N54" s="14">
        <v>23.594876420000002</v>
      </c>
      <c r="O54" s="14">
        <v>0.19267599999999999</v>
      </c>
      <c r="P54" s="14">
        <v>19.854235269999997</v>
      </c>
      <c r="Q54" s="47">
        <v>43.641787690000001</v>
      </c>
      <c r="R54" s="14"/>
      <c r="S54" s="21">
        <v>116.27487773000001</v>
      </c>
      <c r="T54" s="21">
        <v>57.331097</v>
      </c>
      <c r="U54" s="14">
        <v>2.1169959999999999</v>
      </c>
      <c r="V54" s="54">
        <v>175.72297073000001</v>
      </c>
      <c r="W54" s="52">
        <v>0</v>
      </c>
      <c r="X54" s="14">
        <v>170.67686417000002</v>
      </c>
      <c r="Y54" s="50">
        <v>180.69553086000013</v>
      </c>
      <c r="Z54" s="85">
        <v>2243.33164799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</row>
    <row r="55" spans="1:145" s="16" customFormat="1" ht="16" customHeight="1" x14ac:dyDescent="0.25">
      <c r="A55" s="81" t="s">
        <v>8</v>
      </c>
      <c r="B55" s="14">
        <v>93.752671000000007</v>
      </c>
      <c r="C55" s="14">
        <v>4.6701990000000002</v>
      </c>
      <c r="D55" s="14">
        <v>52.042518999999992</v>
      </c>
      <c r="E55" s="14">
        <v>324.55878457</v>
      </c>
      <c r="F55" s="47">
        <v>130.23800981000005</v>
      </c>
      <c r="G55" s="14">
        <v>167.82101999999998</v>
      </c>
      <c r="H55" s="14">
        <v>3.992346</v>
      </c>
      <c r="I55" s="14">
        <v>84.294026000000017</v>
      </c>
      <c r="J55" s="14">
        <v>234.538073</v>
      </c>
      <c r="K55" s="14">
        <v>663.33992266000007</v>
      </c>
      <c r="L55" s="14">
        <v>18.436279110000001</v>
      </c>
      <c r="M55" s="47">
        <v>0</v>
      </c>
      <c r="N55" s="14">
        <v>26.076025189999999</v>
      </c>
      <c r="O55" s="14">
        <v>0.22147399999999998</v>
      </c>
      <c r="P55" s="14">
        <v>15.335919000000001</v>
      </c>
      <c r="Q55" s="47">
        <v>41.63341819</v>
      </c>
      <c r="R55" s="14"/>
      <c r="S55" s="21">
        <v>118.90572943000001</v>
      </c>
      <c r="T55" s="21">
        <v>59.197309999999995</v>
      </c>
      <c r="U55" s="14">
        <v>2.325904</v>
      </c>
      <c r="V55" s="54">
        <v>180.42894343</v>
      </c>
      <c r="W55" s="52">
        <v>0</v>
      </c>
      <c r="X55" s="14">
        <v>177.29526876999998</v>
      </c>
      <c r="Y55" s="50">
        <v>185.83791179000025</v>
      </c>
      <c r="Z55" s="85">
        <v>2362.87939233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</row>
    <row r="56" spans="1:145" s="16" customFormat="1" ht="16" customHeight="1" x14ac:dyDescent="0.25">
      <c r="A56" s="81" t="s">
        <v>12</v>
      </c>
      <c r="B56" s="14">
        <v>57.859584999999996</v>
      </c>
      <c r="C56" s="14">
        <v>4.8341319999999994</v>
      </c>
      <c r="D56" s="14">
        <v>50.661536999999996</v>
      </c>
      <c r="E56" s="14">
        <v>341.02974939611465</v>
      </c>
      <c r="F56" s="47">
        <v>131.01145807</v>
      </c>
      <c r="G56" s="14">
        <v>161.112492</v>
      </c>
      <c r="H56" s="14">
        <v>1.6185530000000001</v>
      </c>
      <c r="I56" s="14">
        <v>94.56164600000001</v>
      </c>
      <c r="J56" s="14">
        <v>220.41595800000005</v>
      </c>
      <c r="K56" s="14">
        <v>683.82517618000008</v>
      </c>
      <c r="L56" s="14">
        <v>13.873031289999998</v>
      </c>
      <c r="M56" s="47">
        <v>0</v>
      </c>
      <c r="N56" s="14">
        <v>36.605591660000009</v>
      </c>
      <c r="O56" s="14">
        <v>0.42566399999999999</v>
      </c>
      <c r="P56" s="14">
        <v>18.055660919999998</v>
      </c>
      <c r="Q56" s="47">
        <v>55.086916580000008</v>
      </c>
      <c r="R56" s="14"/>
      <c r="S56" s="21">
        <v>112.92008320388534</v>
      </c>
      <c r="T56" s="21">
        <v>56.865338999999999</v>
      </c>
      <c r="U56" s="14">
        <v>6.362006</v>
      </c>
      <c r="V56" s="54">
        <v>176.14742820388534</v>
      </c>
      <c r="W56" s="52">
        <v>0</v>
      </c>
      <c r="X56" s="14">
        <v>174.73540925999998</v>
      </c>
      <c r="Y56" s="50">
        <v>187.85628782999987</v>
      </c>
      <c r="Z56" s="85">
        <v>2354.6293598099996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</row>
    <row r="57" spans="1:145" s="16" customFormat="1" ht="16" customHeight="1" x14ac:dyDescent="0.25">
      <c r="A57" s="81" t="s">
        <v>13</v>
      </c>
      <c r="B57" s="14">
        <v>64.850682000000006</v>
      </c>
      <c r="C57" s="14">
        <v>3.1325620000000001</v>
      </c>
      <c r="D57" s="14">
        <v>67.588825</v>
      </c>
      <c r="E57" s="14">
        <v>341.78074064999998</v>
      </c>
      <c r="F57" s="47">
        <v>132.02384010999998</v>
      </c>
      <c r="G57" s="14">
        <v>161.92720399999999</v>
      </c>
      <c r="H57" s="14">
        <v>1.6204320000000001</v>
      </c>
      <c r="I57" s="14">
        <v>109.085071</v>
      </c>
      <c r="J57" s="14">
        <v>203.51737180000003</v>
      </c>
      <c r="K57" s="14">
        <v>692.22641577999991</v>
      </c>
      <c r="L57" s="14">
        <v>18.684460850000001</v>
      </c>
      <c r="M57" s="47">
        <v>0</v>
      </c>
      <c r="N57" s="14">
        <v>32.045084699999997</v>
      </c>
      <c r="O57" s="14">
        <v>0.23064699999999999</v>
      </c>
      <c r="P57" s="14">
        <v>19.44811292</v>
      </c>
      <c r="Q57" s="47">
        <v>51.723844619999994</v>
      </c>
      <c r="R57" s="14"/>
      <c r="S57" s="21">
        <v>118.78664928999999</v>
      </c>
      <c r="T57" s="21">
        <v>56.500361000000005</v>
      </c>
      <c r="U57" s="14">
        <v>6.2620060000000004</v>
      </c>
      <c r="V57" s="54">
        <v>181.54901629</v>
      </c>
      <c r="W57" s="52">
        <v>0</v>
      </c>
      <c r="X57" s="14">
        <v>178.06301928000002</v>
      </c>
      <c r="Y57" s="50">
        <v>193.28883549999927</v>
      </c>
      <c r="Z57" s="85">
        <v>2401.0623208799993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</row>
    <row r="58" spans="1:145" s="16" customFormat="1" ht="16" customHeight="1" x14ac:dyDescent="0.25">
      <c r="A58" s="81" t="s">
        <v>9</v>
      </c>
      <c r="B58" s="14">
        <v>198.18017600000002</v>
      </c>
      <c r="C58" s="14">
        <v>3.246016</v>
      </c>
      <c r="D58" s="14">
        <v>52.530207000000004</v>
      </c>
      <c r="E58" s="14">
        <v>336.84666379999999</v>
      </c>
      <c r="F58" s="47">
        <v>131.09120483000001</v>
      </c>
      <c r="G58" s="14">
        <v>152.91193299999998</v>
      </c>
      <c r="H58" s="14">
        <v>1.6204780000000001</v>
      </c>
      <c r="I58" s="14">
        <v>109.555983</v>
      </c>
      <c r="J58" s="14">
        <v>208.888598</v>
      </c>
      <c r="K58" s="14">
        <v>701.23328895999998</v>
      </c>
      <c r="L58" s="14">
        <v>26.120185590000002</v>
      </c>
      <c r="M58" s="47">
        <v>0</v>
      </c>
      <c r="N58" s="14">
        <v>68.558910279999992</v>
      </c>
      <c r="O58" s="14">
        <v>0.32246599999999997</v>
      </c>
      <c r="P58" s="14">
        <v>12.90215392</v>
      </c>
      <c r="Q58" s="47">
        <v>81.783530200000001</v>
      </c>
      <c r="R58" s="14"/>
      <c r="S58" s="21">
        <v>116.08624160000001</v>
      </c>
      <c r="T58" s="21">
        <v>63.536943000000001</v>
      </c>
      <c r="U58" s="14">
        <v>13.262006</v>
      </c>
      <c r="V58" s="54">
        <v>192.88519059999999</v>
      </c>
      <c r="W58" s="52">
        <v>0</v>
      </c>
      <c r="X58" s="14">
        <v>186.03153349999999</v>
      </c>
      <c r="Y58" s="50">
        <v>187.1766326200003</v>
      </c>
      <c r="Z58" s="85">
        <v>2570.1016211000001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</row>
    <row r="59" spans="1:145" s="16" customFormat="1" ht="16" customHeight="1" x14ac:dyDescent="0.25">
      <c r="A59" s="81"/>
      <c r="B59" s="14"/>
      <c r="C59" s="14"/>
      <c r="D59" s="14"/>
      <c r="E59" s="14"/>
      <c r="F59" s="47"/>
      <c r="G59" s="14"/>
      <c r="H59" s="14"/>
      <c r="I59" s="14"/>
      <c r="J59" s="14"/>
      <c r="K59" s="14"/>
      <c r="L59" s="14"/>
      <c r="M59" s="47"/>
      <c r="N59" s="14"/>
      <c r="O59" s="14"/>
      <c r="P59" s="14"/>
      <c r="Q59" s="47"/>
      <c r="R59" s="14"/>
      <c r="S59" s="21"/>
      <c r="T59" s="21"/>
      <c r="U59" s="14"/>
      <c r="V59" s="54"/>
      <c r="W59" s="52"/>
      <c r="X59" s="14"/>
      <c r="Y59" s="50"/>
      <c r="Z59" s="8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</row>
    <row r="60" spans="1:145" s="16" customFormat="1" ht="16" customHeight="1" x14ac:dyDescent="0.25">
      <c r="A60" s="83">
        <v>2004</v>
      </c>
      <c r="B60" s="14"/>
      <c r="C60" s="14"/>
      <c r="D60" s="14"/>
      <c r="E60" s="14"/>
      <c r="F60" s="47"/>
      <c r="G60" s="14"/>
      <c r="H60" s="14"/>
      <c r="I60" s="14"/>
      <c r="J60" s="14"/>
      <c r="K60" s="14"/>
      <c r="L60" s="14"/>
      <c r="M60" s="47"/>
      <c r="N60" s="14"/>
      <c r="O60" s="14"/>
      <c r="P60" s="14"/>
      <c r="Q60" s="47"/>
      <c r="R60" s="14"/>
      <c r="S60" s="21"/>
      <c r="T60" s="21"/>
      <c r="U60" s="14"/>
      <c r="V60" s="54"/>
      <c r="W60" s="52"/>
      <c r="X60" s="14"/>
      <c r="Y60" s="50"/>
      <c r="Z60" s="8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</row>
    <row r="61" spans="1:145" s="16" customFormat="1" ht="16" customHeight="1" x14ac:dyDescent="0.25">
      <c r="A61" s="81" t="s">
        <v>2</v>
      </c>
      <c r="B61" s="14">
        <v>64.855265000000003</v>
      </c>
      <c r="C61" s="14">
        <v>8.9935910000000003</v>
      </c>
      <c r="D61" s="14">
        <v>46.914909999999999</v>
      </c>
      <c r="E61" s="14">
        <v>326.87784491000002</v>
      </c>
      <c r="F61" s="47">
        <v>132.06806232999995</v>
      </c>
      <c r="G61" s="14">
        <v>163.11527599999999</v>
      </c>
      <c r="H61" s="14">
        <v>1.4221030000000001</v>
      </c>
      <c r="I61" s="14">
        <v>130.289492</v>
      </c>
      <c r="J61" s="14">
        <v>174.99909299999999</v>
      </c>
      <c r="K61" s="14">
        <v>725.85514263000016</v>
      </c>
      <c r="L61" s="14">
        <v>16.3936125</v>
      </c>
      <c r="M61" s="47">
        <v>0</v>
      </c>
      <c r="N61" s="14">
        <v>36.319098169999997</v>
      </c>
      <c r="O61" s="14">
        <v>0.24212599999999998</v>
      </c>
      <c r="P61" s="14">
        <v>16.061249920000002</v>
      </c>
      <c r="Q61" s="47">
        <v>52.622474089999997</v>
      </c>
      <c r="R61" s="14"/>
      <c r="S61" s="21">
        <v>125.45543698</v>
      </c>
      <c r="T61" s="21">
        <v>63.196400000000004</v>
      </c>
      <c r="U61" s="14">
        <v>3.516</v>
      </c>
      <c r="V61" s="54">
        <v>192.16783698</v>
      </c>
      <c r="W61" s="52">
        <v>0</v>
      </c>
      <c r="X61" s="14">
        <v>170.98700047</v>
      </c>
      <c r="Y61" s="50">
        <v>176.92576602000079</v>
      </c>
      <c r="Z61" s="85">
        <v>2384.4874699300008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</row>
    <row r="62" spans="1:145" s="16" customFormat="1" ht="16" customHeight="1" x14ac:dyDescent="0.25">
      <c r="A62" s="81" t="s">
        <v>3</v>
      </c>
      <c r="B62" s="14">
        <v>54.210131000000004</v>
      </c>
      <c r="C62" s="14">
        <v>7.4698819999999992</v>
      </c>
      <c r="D62" s="14">
        <v>58.588344000000006</v>
      </c>
      <c r="E62" s="14">
        <v>345.43881995000004</v>
      </c>
      <c r="F62" s="47">
        <v>130.21462208</v>
      </c>
      <c r="G62" s="14">
        <v>163.59115800000001</v>
      </c>
      <c r="H62" s="14">
        <v>1.2243109999999999</v>
      </c>
      <c r="I62" s="14">
        <v>139.78466299999999</v>
      </c>
      <c r="J62" s="14">
        <v>192.77372500000001</v>
      </c>
      <c r="K62" s="14">
        <v>685.97218887999998</v>
      </c>
      <c r="L62" s="14">
        <v>15.861241290000001</v>
      </c>
      <c r="M62" s="47">
        <v>0</v>
      </c>
      <c r="N62" s="14">
        <v>42.876617109999998</v>
      </c>
      <c r="O62" s="14">
        <v>0.69929400000000008</v>
      </c>
      <c r="P62" s="14">
        <v>16.621842919999999</v>
      </c>
      <c r="Q62" s="47">
        <v>60.197754029999999</v>
      </c>
      <c r="R62" s="14"/>
      <c r="S62" s="21">
        <v>151.69403496999999</v>
      </c>
      <c r="T62" s="21">
        <v>65.747706999999991</v>
      </c>
      <c r="U62" s="14">
        <v>2.516003</v>
      </c>
      <c r="V62" s="54">
        <v>219.95774496999999</v>
      </c>
      <c r="W62" s="52">
        <v>0</v>
      </c>
      <c r="X62" s="14">
        <v>153.06654141000001</v>
      </c>
      <c r="Y62" s="50">
        <v>168.3433910900003</v>
      </c>
      <c r="Z62" s="85">
        <v>2396.6945177000002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</row>
    <row r="63" spans="1:145" s="16" customFormat="1" ht="16" customHeight="1" x14ac:dyDescent="0.25">
      <c r="A63" s="81" t="s">
        <v>4</v>
      </c>
      <c r="B63" s="14">
        <v>41.460146000000002</v>
      </c>
      <c r="C63" s="14">
        <v>5.6975120000000006</v>
      </c>
      <c r="D63" s="14">
        <v>38.420487000000001</v>
      </c>
      <c r="E63" s="14">
        <v>357.09899502999997</v>
      </c>
      <c r="F63" s="47">
        <v>134.73212253000003</v>
      </c>
      <c r="G63" s="14">
        <v>157.28857199999999</v>
      </c>
      <c r="H63" s="14">
        <v>1.346571</v>
      </c>
      <c r="I63" s="14">
        <v>142.29110900000001</v>
      </c>
      <c r="J63" s="14">
        <v>189.30906399999998</v>
      </c>
      <c r="K63" s="14">
        <v>695.27791684999977</v>
      </c>
      <c r="L63" s="14">
        <v>16.69996738</v>
      </c>
      <c r="M63" s="47">
        <v>0</v>
      </c>
      <c r="N63" s="14">
        <v>47.341582510000002</v>
      </c>
      <c r="O63" s="14">
        <v>0.35126200000000002</v>
      </c>
      <c r="P63" s="14">
        <v>18.317241920000001</v>
      </c>
      <c r="Q63" s="47">
        <v>66.010086430000001</v>
      </c>
      <c r="R63" s="14"/>
      <c r="S63" s="21">
        <v>134.76849358000001</v>
      </c>
      <c r="T63" s="21">
        <v>69.722071999999997</v>
      </c>
      <c r="U63" s="14">
        <v>6.516</v>
      </c>
      <c r="V63" s="54">
        <v>211.00656558</v>
      </c>
      <c r="W63" s="52">
        <v>0</v>
      </c>
      <c r="X63" s="14">
        <v>149.61201585999999</v>
      </c>
      <c r="Y63" s="50">
        <v>183.47316633000031</v>
      </c>
      <c r="Z63" s="85">
        <v>2389.7242969900003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</row>
    <row r="64" spans="1:145" s="16" customFormat="1" ht="16" customHeight="1" x14ac:dyDescent="0.25">
      <c r="A64" s="81" t="s">
        <v>5</v>
      </c>
      <c r="B64" s="14">
        <v>48.936652000000002</v>
      </c>
      <c r="C64" s="14">
        <v>5.6283400000000006</v>
      </c>
      <c r="D64" s="14">
        <v>36.757726000000005</v>
      </c>
      <c r="E64" s="14">
        <v>356.64521837000007</v>
      </c>
      <c r="F64" s="47">
        <v>144.86485507999998</v>
      </c>
      <c r="G64" s="14">
        <v>149.40582400000002</v>
      </c>
      <c r="H64" s="14">
        <v>1.5433779999999999</v>
      </c>
      <c r="I64" s="14">
        <v>135.28598700000001</v>
      </c>
      <c r="J64" s="14">
        <v>187.33410599999999</v>
      </c>
      <c r="K64" s="14">
        <v>688.55559388999995</v>
      </c>
      <c r="L64" s="14">
        <v>21.263140249999999</v>
      </c>
      <c r="M64" s="47">
        <v>0</v>
      </c>
      <c r="N64" s="14">
        <v>45.20181908</v>
      </c>
      <c r="O64" s="14">
        <v>0.17533499999999999</v>
      </c>
      <c r="P64" s="14">
        <v>13.619212430000001</v>
      </c>
      <c r="Q64" s="47">
        <v>58.996366510000001</v>
      </c>
      <c r="R64" s="14"/>
      <c r="S64" s="21">
        <v>127.61977904999999</v>
      </c>
      <c r="T64" s="21">
        <v>76.801306999999994</v>
      </c>
      <c r="U64" s="14">
        <v>2.5159879999999997</v>
      </c>
      <c r="V64" s="54">
        <v>206.93707404999998</v>
      </c>
      <c r="W64" s="52">
        <v>0</v>
      </c>
      <c r="X64" s="14">
        <v>153.55923479999998</v>
      </c>
      <c r="Y64" s="50">
        <v>172.43493756999987</v>
      </c>
      <c r="Z64" s="85">
        <v>2368.1484335199998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</row>
    <row r="65" spans="1:145" s="16" customFormat="1" ht="16" customHeight="1" x14ac:dyDescent="0.25">
      <c r="A65" s="81" t="s">
        <v>6</v>
      </c>
      <c r="B65" s="14">
        <v>46.437854999999999</v>
      </c>
      <c r="C65" s="14">
        <v>5.6618420000000009</v>
      </c>
      <c r="D65" s="14">
        <v>31.978951000000002</v>
      </c>
      <c r="E65" s="14">
        <v>377.24571744999997</v>
      </c>
      <c r="F65" s="47">
        <v>209.80464559000001</v>
      </c>
      <c r="G65" s="14">
        <v>160.483508</v>
      </c>
      <c r="H65" s="14">
        <v>1.439416</v>
      </c>
      <c r="I65" s="14">
        <v>146.29941799999997</v>
      </c>
      <c r="J65" s="14">
        <v>204.58622699999998</v>
      </c>
      <c r="K65" s="14">
        <v>697.11833981999996</v>
      </c>
      <c r="L65" s="14">
        <v>17.394735229999998</v>
      </c>
      <c r="M65" s="47">
        <v>0</v>
      </c>
      <c r="N65" s="14">
        <v>27.405871820000002</v>
      </c>
      <c r="O65" s="14">
        <v>0.40437200000000001</v>
      </c>
      <c r="P65" s="14">
        <v>15.39060645</v>
      </c>
      <c r="Q65" s="47">
        <v>43.200850270000004</v>
      </c>
      <c r="R65" s="14"/>
      <c r="S65" s="21">
        <v>44.992416069999997</v>
      </c>
      <c r="T65" s="21">
        <v>54.463800999999997</v>
      </c>
      <c r="U65" s="14">
        <v>2.5159879999999997</v>
      </c>
      <c r="V65" s="54">
        <v>101.97220506999999</v>
      </c>
      <c r="W65" s="52">
        <v>0</v>
      </c>
      <c r="X65" s="14">
        <v>157.78724890999999</v>
      </c>
      <c r="Y65" s="50">
        <v>169.57125375999908</v>
      </c>
      <c r="Z65" s="85">
        <v>2370.9822130999996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</row>
    <row r="66" spans="1:145" s="16" customFormat="1" ht="16" customHeight="1" x14ac:dyDescent="0.25">
      <c r="A66" s="81" t="s">
        <v>7</v>
      </c>
      <c r="B66" s="14">
        <v>56.509373509999996</v>
      </c>
      <c r="C66" s="14">
        <v>5.9196522700000003</v>
      </c>
      <c r="D66" s="14">
        <v>39.419774199999999</v>
      </c>
      <c r="E66" s="14">
        <v>391.17375632114596</v>
      </c>
      <c r="F66" s="47">
        <v>214.18508346885397</v>
      </c>
      <c r="G66" s="14">
        <v>168.77571692000001</v>
      </c>
      <c r="H66" s="14">
        <v>1.4390000000000001</v>
      </c>
      <c r="I66" s="14">
        <v>148.24407070449135</v>
      </c>
      <c r="J66" s="14">
        <v>195.73888202599278</v>
      </c>
      <c r="K66" s="14">
        <v>702.97379822472089</v>
      </c>
      <c r="L66" s="14">
        <v>21.240859319999998</v>
      </c>
      <c r="M66" s="47">
        <v>0</v>
      </c>
      <c r="N66" s="14">
        <v>32.479076689999999</v>
      </c>
      <c r="O66" s="14">
        <v>0.38100000000000001</v>
      </c>
      <c r="P66" s="14">
        <v>17.354783519999998</v>
      </c>
      <c r="Q66" s="47">
        <v>50.214860209999998</v>
      </c>
      <c r="R66" s="14"/>
      <c r="S66" s="21">
        <v>42.431742980000003</v>
      </c>
      <c r="T66" s="21">
        <v>45.380371458025913</v>
      </c>
      <c r="U66" s="14">
        <v>1.0175110000000001</v>
      </c>
      <c r="V66" s="54">
        <v>88.829625438025914</v>
      </c>
      <c r="W66" s="52">
        <v>0</v>
      </c>
      <c r="X66" s="14">
        <v>167.55752555999999</v>
      </c>
      <c r="Y66" s="50">
        <v>162.94398995999987</v>
      </c>
      <c r="Z66" s="85">
        <v>2415.1659681332312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</row>
    <row r="67" spans="1:145" s="16" customFormat="1" ht="16" customHeight="1" x14ac:dyDescent="0.25">
      <c r="A67" s="81" t="s">
        <v>10</v>
      </c>
      <c r="B67" s="14">
        <v>66.736621</v>
      </c>
      <c r="C67" s="14">
        <v>5.4426860000000001</v>
      </c>
      <c r="D67" s="14">
        <v>30.053872999999999</v>
      </c>
      <c r="E67" s="14">
        <v>398.4720284</v>
      </c>
      <c r="F67" s="47">
        <v>215.23328464999997</v>
      </c>
      <c r="G67" s="14">
        <v>170.958608</v>
      </c>
      <c r="H67" s="14">
        <v>1.2410000000000001</v>
      </c>
      <c r="I67" s="14">
        <v>143.215</v>
      </c>
      <c r="J67" s="14">
        <v>198.50758100000002</v>
      </c>
      <c r="K67" s="14">
        <v>691.47921982000003</v>
      </c>
      <c r="L67" s="14">
        <v>13.023249570000001</v>
      </c>
      <c r="M67" s="47">
        <v>0</v>
      </c>
      <c r="N67" s="14">
        <v>47.575549809999998</v>
      </c>
      <c r="O67" s="14">
        <v>0.72399999999999998</v>
      </c>
      <c r="P67" s="14">
        <v>19.155306080000003</v>
      </c>
      <c r="Q67" s="47">
        <v>67.454855890000005</v>
      </c>
      <c r="R67" s="14"/>
      <c r="S67" s="21">
        <v>46.856593630000006</v>
      </c>
      <c r="T67" s="21">
        <v>44.434637000000002</v>
      </c>
      <c r="U67" s="14">
        <v>0.52719046000000003</v>
      </c>
      <c r="V67" s="54">
        <v>91.818421090000001</v>
      </c>
      <c r="W67" s="52">
        <v>0</v>
      </c>
      <c r="X67" s="14">
        <v>171.59564861999999</v>
      </c>
      <c r="Y67" s="50">
        <v>161.63125192999968</v>
      </c>
      <c r="Z67" s="85">
        <v>2426.8633289699997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</row>
    <row r="68" spans="1:145" s="16" customFormat="1" ht="16" customHeight="1" x14ac:dyDescent="0.25">
      <c r="A68" s="81" t="s">
        <v>11</v>
      </c>
      <c r="B68" s="14">
        <v>70.046293000000006</v>
      </c>
      <c r="C68" s="14">
        <v>6.2908400000000002</v>
      </c>
      <c r="D68" s="14">
        <v>29.527116000000003</v>
      </c>
      <c r="E68" s="14">
        <v>430.71501403999997</v>
      </c>
      <c r="F68" s="47">
        <v>216.49861485</v>
      </c>
      <c r="G68" s="14">
        <v>172.02140599999998</v>
      </c>
      <c r="H68" s="14">
        <v>0.94399999999999995</v>
      </c>
      <c r="I68" s="14">
        <v>141.29598499999997</v>
      </c>
      <c r="J68" s="14">
        <v>201.53618297</v>
      </c>
      <c r="K68" s="14">
        <v>698.82636215000002</v>
      </c>
      <c r="L68" s="14">
        <v>18.733941259999998</v>
      </c>
      <c r="M68" s="47">
        <v>0</v>
      </c>
      <c r="N68" s="14">
        <v>29.926020620000003</v>
      </c>
      <c r="O68" s="14">
        <v>6.3207050300000001</v>
      </c>
      <c r="P68" s="14">
        <v>21.418217769999998</v>
      </c>
      <c r="Q68" s="47">
        <v>57.66494342</v>
      </c>
      <c r="R68" s="14"/>
      <c r="S68" s="21">
        <v>52.501356289999997</v>
      </c>
      <c r="T68" s="21">
        <v>40.710463000000004</v>
      </c>
      <c r="U68" s="14">
        <v>0.52677399999999996</v>
      </c>
      <c r="V68" s="54">
        <v>93.738593289999997</v>
      </c>
      <c r="W68" s="52">
        <v>0</v>
      </c>
      <c r="X68" s="14">
        <v>171.69269740000001</v>
      </c>
      <c r="Y68" s="50">
        <v>152.40592888000037</v>
      </c>
      <c r="Z68" s="85">
        <v>2461.9379182600001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</row>
    <row r="69" spans="1:145" s="16" customFormat="1" ht="16" customHeight="1" x14ac:dyDescent="0.25">
      <c r="A69" s="81" t="s">
        <v>8</v>
      </c>
      <c r="B69" s="14">
        <v>54.097195999999997</v>
      </c>
      <c r="C69" s="14">
        <v>7.2538530000000003</v>
      </c>
      <c r="D69" s="14">
        <v>42.158508000000005</v>
      </c>
      <c r="E69" s="14">
        <v>415.50033327727056</v>
      </c>
      <c r="F69" s="47">
        <v>217.89773310000001</v>
      </c>
      <c r="G69" s="14">
        <v>175.58918424529278</v>
      </c>
      <c r="H69" s="14">
        <v>0.94399999999999995</v>
      </c>
      <c r="I69" s="14">
        <v>150.83111300000002</v>
      </c>
      <c r="J69" s="14">
        <v>219.5248589690764</v>
      </c>
      <c r="K69" s="14">
        <v>703.18826095000009</v>
      </c>
      <c r="L69" s="14">
        <v>25.946367389999999</v>
      </c>
      <c r="M69" s="47">
        <v>0</v>
      </c>
      <c r="N69" s="14">
        <v>46.847106709999998</v>
      </c>
      <c r="O69" s="14">
        <v>6.3648569999999998</v>
      </c>
      <c r="P69" s="14">
        <v>16.136650769999999</v>
      </c>
      <c r="Q69" s="47">
        <v>69.348614479999995</v>
      </c>
      <c r="R69" s="14"/>
      <c r="S69" s="21">
        <v>47.994832772729453</v>
      </c>
      <c r="T69" s="21">
        <v>37.939033205630828</v>
      </c>
      <c r="U69" s="14">
        <v>2.7202579999999997E-2</v>
      </c>
      <c r="V69" s="54">
        <v>85.961068558360267</v>
      </c>
      <c r="W69" s="52">
        <v>0</v>
      </c>
      <c r="X69" s="14">
        <v>171.52051760000001</v>
      </c>
      <c r="Y69" s="50">
        <v>158.7610123300004</v>
      </c>
      <c r="Z69" s="85">
        <v>2498.5226209000002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</row>
    <row r="70" spans="1:145" s="16" customFormat="1" ht="16" customHeight="1" x14ac:dyDescent="0.25">
      <c r="A70" s="81" t="s">
        <v>12</v>
      </c>
      <c r="B70" s="14">
        <v>69.557349000000002</v>
      </c>
      <c r="C70" s="14">
        <v>6.2887360000000001</v>
      </c>
      <c r="D70" s="14">
        <v>48.473844</v>
      </c>
      <c r="E70" s="14">
        <v>413.53071152999996</v>
      </c>
      <c r="F70" s="47">
        <v>215.65090427000004</v>
      </c>
      <c r="G70" s="14">
        <v>168.62573999999998</v>
      </c>
      <c r="H70" s="14">
        <v>0.94399999999999995</v>
      </c>
      <c r="I70" s="14">
        <v>151.91562299999998</v>
      </c>
      <c r="J70" s="14">
        <v>221.84245100000001</v>
      </c>
      <c r="K70" s="14">
        <v>713.00249862999999</v>
      </c>
      <c r="L70" s="14">
        <v>20.650900750000002</v>
      </c>
      <c r="M70" s="47">
        <v>0</v>
      </c>
      <c r="N70" s="14">
        <v>49.24842263</v>
      </c>
      <c r="O70" s="14">
        <v>6.184857</v>
      </c>
      <c r="P70" s="14">
        <v>17.50016677</v>
      </c>
      <c r="Q70" s="47">
        <v>72.933446400000008</v>
      </c>
      <c r="R70" s="14"/>
      <c r="S70" s="21">
        <v>44.518200380000003</v>
      </c>
      <c r="T70" s="21">
        <v>34.349194000000004</v>
      </c>
      <c r="U70" s="14">
        <v>2.720208E-2</v>
      </c>
      <c r="V70" s="54">
        <v>78.894596460000002</v>
      </c>
      <c r="W70" s="52">
        <v>0</v>
      </c>
      <c r="X70" s="14">
        <v>176.16144652999995</v>
      </c>
      <c r="Y70" s="50">
        <v>155.68565818000013</v>
      </c>
      <c r="Z70" s="85">
        <v>2514.1579057499994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</row>
    <row r="71" spans="1:145" s="16" customFormat="1" ht="16" customHeight="1" x14ac:dyDescent="0.25">
      <c r="A71" s="81" t="s">
        <v>13</v>
      </c>
      <c r="B71" s="14">
        <v>53.243222000000003</v>
      </c>
      <c r="C71" s="14">
        <v>3.873977</v>
      </c>
      <c r="D71" s="14">
        <v>41.888536999999999</v>
      </c>
      <c r="E71" s="14">
        <v>439.92537407999998</v>
      </c>
      <c r="F71" s="47">
        <v>216.21709006999998</v>
      </c>
      <c r="G71" s="14">
        <v>162.87899099999998</v>
      </c>
      <c r="H71" s="14">
        <v>0.94399999999999995</v>
      </c>
      <c r="I71" s="14">
        <v>140.89362299999999</v>
      </c>
      <c r="J71" s="14">
        <v>233.05070400000002</v>
      </c>
      <c r="K71" s="14">
        <v>708.60020526999995</v>
      </c>
      <c r="L71" s="14">
        <v>24.46023134</v>
      </c>
      <c r="M71" s="47">
        <v>0</v>
      </c>
      <c r="N71" s="14">
        <v>49.136165249999998</v>
      </c>
      <c r="O71" s="14">
        <v>7.0508569999999997</v>
      </c>
      <c r="P71" s="14">
        <v>19.457294770000001</v>
      </c>
      <c r="Q71" s="47">
        <v>75.644317020000003</v>
      </c>
      <c r="R71" s="14"/>
      <c r="S71" s="21">
        <v>41.161016529999991</v>
      </c>
      <c r="T71" s="21">
        <v>33.748077000000002</v>
      </c>
      <c r="U71" s="14">
        <v>2.7202580000000001E-2</v>
      </c>
      <c r="V71" s="54">
        <v>74.936296109999986</v>
      </c>
      <c r="W71" s="52">
        <v>0</v>
      </c>
      <c r="X71" s="14">
        <v>180.58802056999997</v>
      </c>
      <c r="Y71" s="50">
        <v>149.51307445999927</v>
      </c>
      <c r="Z71" s="85">
        <v>2506.6576629199994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</row>
    <row r="72" spans="1:145" s="16" customFormat="1" ht="16" customHeight="1" x14ac:dyDescent="0.25">
      <c r="A72" s="81" t="s">
        <v>9</v>
      </c>
      <c r="B72" s="14">
        <v>56.000578000000004</v>
      </c>
      <c r="C72" s="14">
        <v>1.6155599999999999</v>
      </c>
      <c r="D72" s="14">
        <v>65.736025999999995</v>
      </c>
      <c r="E72" s="14">
        <v>466.9850793</v>
      </c>
      <c r="F72" s="47">
        <v>211.69793090000007</v>
      </c>
      <c r="G72" s="14">
        <v>175.24258699999996</v>
      </c>
      <c r="H72" s="14">
        <v>0.94399999999999995</v>
      </c>
      <c r="I72" s="14">
        <v>146.879627</v>
      </c>
      <c r="J72" s="14">
        <v>243.15612000000002</v>
      </c>
      <c r="K72" s="14">
        <v>713.27230310000016</v>
      </c>
      <c r="L72" s="14">
        <v>24.487880180000001</v>
      </c>
      <c r="M72" s="47">
        <v>0</v>
      </c>
      <c r="N72" s="14">
        <v>69.88204721000001</v>
      </c>
      <c r="O72" s="14">
        <v>4.1328569999999996</v>
      </c>
      <c r="P72" s="14">
        <v>15.58719192</v>
      </c>
      <c r="Q72" s="47">
        <v>89.602096130000007</v>
      </c>
      <c r="R72" s="14"/>
      <c r="S72" s="21">
        <v>43.010832829999998</v>
      </c>
      <c r="T72" s="21">
        <v>35.795725999999995</v>
      </c>
      <c r="U72" s="14">
        <v>2.7202580000000001E-2</v>
      </c>
      <c r="V72" s="54">
        <v>78.833761409999994</v>
      </c>
      <c r="W72" s="52">
        <v>0</v>
      </c>
      <c r="X72" s="14">
        <v>190.01349549999995</v>
      </c>
      <c r="Y72" s="50">
        <v>146.40518020999866</v>
      </c>
      <c r="Z72" s="85">
        <v>2610.8722247299988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</row>
    <row r="73" spans="1:145" s="16" customFormat="1" ht="16" customHeight="1" x14ac:dyDescent="0.25">
      <c r="A73" s="81"/>
      <c r="B73" s="14"/>
      <c r="C73" s="14"/>
      <c r="D73" s="14"/>
      <c r="E73" s="14"/>
      <c r="F73" s="47"/>
      <c r="G73" s="14"/>
      <c r="H73" s="14"/>
      <c r="I73" s="14"/>
      <c r="J73" s="14"/>
      <c r="K73" s="14"/>
      <c r="L73" s="14"/>
      <c r="M73" s="47"/>
      <c r="N73" s="14"/>
      <c r="O73" s="14"/>
      <c r="P73" s="14"/>
      <c r="Q73" s="47"/>
      <c r="R73" s="14"/>
      <c r="S73" s="21"/>
      <c r="T73" s="21"/>
      <c r="U73" s="14"/>
      <c r="V73" s="54"/>
      <c r="W73" s="52"/>
      <c r="X73" s="14"/>
      <c r="Y73" s="50"/>
      <c r="Z73" s="8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</row>
    <row r="74" spans="1:145" s="16" customFormat="1" ht="16" customHeight="1" x14ac:dyDescent="0.25">
      <c r="A74" s="88">
        <v>2005</v>
      </c>
      <c r="B74" s="14"/>
      <c r="C74" s="14"/>
      <c r="D74" s="14"/>
      <c r="E74" s="14"/>
      <c r="F74" s="47"/>
      <c r="G74" s="14"/>
      <c r="H74" s="14"/>
      <c r="I74" s="14"/>
      <c r="J74" s="14"/>
      <c r="K74" s="14"/>
      <c r="L74" s="14"/>
      <c r="M74" s="47"/>
      <c r="N74" s="14"/>
      <c r="O74" s="14"/>
      <c r="P74" s="14"/>
      <c r="Q74" s="47"/>
      <c r="R74" s="14"/>
      <c r="S74" s="21"/>
      <c r="T74" s="21"/>
      <c r="U74" s="14"/>
      <c r="V74" s="54"/>
      <c r="W74" s="52"/>
      <c r="X74" s="14"/>
      <c r="Y74" s="50"/>
      <c r="Z74" s="8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</row>
    <row r="75" spans="1:145" s="16" customFormat="1" ht="16" customHeight="1" x14ac:dyDescent="0.25">
      <c r="A75" s="81" t="s">
        <v>2</v>
      </c>
      <c r="B75" s="14">
        <v>66.277822999999984</v>
      </c>
      <c r="C75" s="14">
        <v>6.8659679999999996</v>
      </c>
      <c r="D75" s="14">
        <v>46.363158000000006</v>
      </c>
      <c r="E75" s="14">
        <v>473.59201154000004</v>
      </c>
      <c r="F75" s="47">
        <v>213.72614583000001</v>
      </c>
      <c r="G75" s="14">
        <v>173.55867900000001</v>
      </c>
      <c r="H75" s="14">
        <v>0.90200000000000002</v>
      </c>
      <c r="I75" s="14">
        <v>153.87162700000002</v>
      </c>
      <c r="J75" s="14">
        <v>232.65584716000001</v>
      </c>
      <c r="K75" s="14">
        <v>712.25034988000004</v>
      </c>
      <c r="L75" s="14">
        <v>18.991076420000002</v>
      </c>
      <c r="M75" s="47">
        <v>0</v>
      </c>
      <c r="N75" s="14">
        <v>55.666969229999999</v>
      </c>
      <c r="O75" s="14">
        <v>4.6298570000000003</v>
      </c>
      <c r="P75" s="14">
        <v>17.395945079999997</v>
      </c>
      <c r="Q75" s="47">
        <v>77.692771309999998</v>
      </c>
      <c r="R75" s="14"/>
      <c r="S75" s="21">
        <f>('[1]M-1 CBs'!$AN$28+'[1]M-1 CBs'!$AN$61+'[1]M-1 CBs'!$AN$66+'[1]M-1 CBs'!$AN$221+'[1]M-1 CBs'!$AN$254+'[1]M-1 CBs'!$AN$259)/1000</f>
        <v>42.820411200000002</v>
      </c>
      <c r="T75" s="21">
        <f>('[1]M-1 CBs'!$AN$37+'[1]M-1 CBs'!$AN$46+'[1]M-1 CBs'!$AN$62+'[1]M-1 CBs'!$AN$67+'[1]M-1 CBs'!$AN$230+'[1]M-1 CBs'!$AN$239+'[1]M-1 CBs'!$AN$255+'[1]M-1 CBs'!$AN$260)/1000</f>
        <v>42.892662000000001</v>
      </c>
      <c r="U75" s="14">
        <f>('[1]M-1 CBs'!$AN$76+'[1]M-1 CBs'!$AN$269+'[1]M-1 CBs'!$AN$63+'[1]M-1 CBs'!$AN$64+'[1]M-1 CBs'!$AN$68+'[1]M-1 CBs'!$AN$69+'[1]M-1 CBs'!$AN$73+'[1]M-1 CBs'!$AN$256+'[1]M-1 CBs'!$AN$257+'[1]M-1 CBs'!$AN$261+'[1]M-1 CBs'!$AN$262+'[1]M-1 CBs'!$AN$266+'[1]M-1 CBs'!$AN$281)/1000</f>
        <v>2.7202580000000001E-2</v>
      </c>
      <c r="V75" s="54">
        <f t="shared" ref="V75:V86" si="2">SUM(S75:U75)</f>
        <v>85.74027577999999</v>
      </c>
      <c r="W75" s="52">
        <v>0</v>
      </c>
      <c r="X75" s="14">
        <v>194.36680002999998</v>
      </c>
      <c r="Y75" s="50">
        <v>145.33188012999992</v>
      </c>
      <c r="Z75" s="85">
        <v>2602.18641308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</row>
    <row r="76" spans="1:145" s="16" customFormat="1" ht="16" customHeight="1" x14ac:dyDescent="0.25">
      <c r="A76" s="81" t="s">
        <v>3</v>
      </c>
      <c r="B76" s="14">
        <v>58.149472000000003</v>
      </c>
      <c r="C76" s="14">
        <v>11.391594000000001</v>
      </c>
      <c r="D76" s="14">
        <v>68.54939499999999</v>
      </c>
      <c r="E76" s="14">
        <v>467.18556727000004</v>
      </c>
      <c r="F76" s="47">
        <v>218.48796731000002</v>
      </c>
      <c r="G76" s="14">
        <v>174.26533799999999</v>
      </c>
      <c r="H76" s="14">
        <v>1.9239999999999999</v>
      </c>
      <c r="I76" s="14">
        <v>155.87063800000001</v>
      </c>
      <c r="J76" s="14">
        <v>231.15885500000002</v>
      </c>
      <c r="K76" s="14">
        <v>716.83332492</v>
      </c>
      <c r="L76" s="14">
        <v>20.491471480000001</v>
      </c>
      <c r="M76" s="47">
        <v>0</v>
      </c>
      <c r="N76" s="14">
        <v>31.850537639999999</v>
      </c>
      <c r="O76" s="14">
        <v>4.564438</v>
      </c>
      <c r="P76" s="14">
        <v>19.403368369999995</v>
      </c>
      <c r="Q76" s="47">
        <v>55.818344009999997</v>
      </c>
      <c r="R76" s="14"/>
      <c r="S76" s="21">
        <f>('[1]M-1 CBs'!$AO$28+'[1]M-1 CBs'!$AO$61+'[1]M-1 CBs'!$AO$66+'[1]M-1 CBs'!$AO$221+'[1]M-1 CBs'!$AO$254+'[1]M-1 CBs'!$AO$259)/1000</f>
        <v>36.517798890000002</v>
      </c>
      <c r="T76" s="21">
        <f>('[1]M-1 CBs'!$AO$37+'[1]M-1 CBs'!$AO$46+'[1]M-1 CBs'!$AO$62+'[1]M-1 CBs'!$AO$67+'[1]M-1 CBs'!$AO$230+'[1]M-1 CBs'!$AO$239+'[1]M-1 CBs'!$AO$255+'[1]M-1 CBs'!$AO$260)/1000</f>
        <v>44.164380999999999</v>
      </c>
      <c r="U76" s="14">
        <f>('[1]M-1 CBs'!$AO$76+'[1]M-1 CBs'!$AO$269+'[1]M-1 CBs'!$AO$63+'[1]M-1 CBs'!$AO$64+'[1]M-1 CBs'!$AO$68+'[1]M-1 CBs'!$AO$69+'[1]M-1 CBs'!$AO$73+'[1]M-1 CBs'!$AO$256+'[1]M-1 CBs'!$AO$257+'[1]M-1 CBs'!$AO$261+'[1]M-1 CBs'!$AO$262+'[1]M-1 CBs'!$AO$266+'[1]M-1 CBs'!$AO$281)/1000</f>
        <v>3.027317</v>
      </c>
      <c r="V76" s="54">
        <f t="shared" si="2"/>
        <v>83.709496889999997</v>
      </c>
      <c r="W76" s="52">
        <v>0</v>
      </c>
      <c r="X76" s="14">
        <v>199.48112127000002</v>
      </c>
      <c r="Y76" s="50">
        <v>152.96121136999903</v>
      </c>
      <c r="Z76" s="85">
        <v>2616.2777965199998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</row>
    <row r="77" spans="1:145" s="16" customFormat="1" ht="16" customHeight="1" x14ac:dyDescent="0.25">
      <c r="A77" s="81" t="s">
        <v>4</v>
      </c>
      <c r="B77" s="14">
        <v>50.169566999999994</v>
      </c>
      <c r="C77" s="14">
        <v>9.172091</v>
      </c>
      <c r="D77" s="14">
        <v>53.711635999999999</v>
      </c>
      <c r="E77" s="14">
        <v>487.64768383000001</v>
      </c>
      <c r="F77" s="47">
        <v>243.62315077999992</v>
      </c>
      <c r="G77" s="14">
        <v>166.3147965531781</v>
      </c>
      <c r="H77" s="14">
        <v>1.9390000000000001</v>
      </c>
      <c r="I77" s="14">
        <v>156.98419799999999</v>
      </c>
      <c r="J77" s="14">
        <v>239.513767</v>
      </c>
      <c r="K77" s="14">
        <v>731.41409314999987</v>
      </c>
      <c r="L77" s="14">
        <v>27.161298370000001</v>
      </c>
      <c r="M77" s="47">
        <v>0</v>
      </c>
      <c r="N77" s="14">
        <v>30.78753335</v>
      </c>
      <c r="O77" s="14">
        <v>1.024152</v>
      </c>
      <c r="P77" s="14">
        <v>17.52504077</v>
      </c>
      <c r="Q77" s="47">
        <v>49.336726120000002</v>
      </c>
      <c r="R77" s="14"/>
      <c r="S77" s="21">
        <f>('[1]M-1 CBs'!$AP$28+'[1]M-1 CBs'!$AP$61+'[1]M-1 CBs'!$AP$66+'[1]M-1 CBs'!$AP$221+'[1]M-1 CBs'!$AP$254+'[1]M-1 CBs'!$AP$259)/1000</f>
        <v>32.978966839999998</v>
      </c>
      <c r="T77" s="21">
        <f>('[1]M-1 CBs'!$AP$37+'[1]M-1 CBs'!$AP$46+'[1]M-1 CBs'!$AP$62+'[1]M-1 CBs'!$AP$67+'[1]M-1 CBs'!$AP$230+'[1]M-1 CBs'!$AP$239+'[1]M-1 CBs'!$AP$255+'[1]M-1 CBs'!$AP$260)/1000</f>
        <v>44.076658446821909</v>
      </c>
      <c r="U77" s="14">
        <f>('[1]M-1 CBs'!$AP$76+'[1]M-1 CBs'!$AP$269+'[1]M-1 CBs'!$AP$63+'[1]M-1 CBs'!$AP$64+'[1]M-1 CBs'!$AP$68+'[1]M-1 CBs'!$AP$69+'[1]M-1 CBs'!$AP$73+'[1]M-1 CBs'!$AP$256+'[1]M-1 CBs'!$AP$257+'[1]M-1 CBs'!$AP$261+'[1]M-1 CBs'!$AP$262+'[1]M-1 CBs'!$AP$266+'[1]M-1 CBs'!$AP$281)/1000</f>
        <v>5.02720258</v>
      </c>
      <c r="V77" s="54">
        <f t="shared" si="2"/>
        <v>82.082827866821901</v>
      </c>
      <c r="W77" s="52">
        <v>0</v>
      </c>
      <c r="X77" s="14">
        <v>169.55968364</v>
      </c>
      <c r="Y77" s="50">
        <v>153.40438226999896</v>
      </c>
      <c r="Z77" s="85">
        <v>2622.0349015799989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</row>
    <row r="78" spans="1:145" s="16" customFormat="1" ht="16" customHeight="1" x14ac:dyDescent="0.25">
      <c r="A78" s="81" t="s">
        <v>5</v>
      </c>
      <c r="B78" s="14">
        <v>57.822566999999992</v>
      </c>
      <c r="C78" s="14">
        <v>7.4930910000000006</v>
      </c>
      <c r="D78" s="14">
        <v>51.391635999999998</v>
      </c>
      <c r="E78" s="14">
        <v>507.56710317</v>
      </c>
      <c r="F78" s="47">
        <v>237.56255290000001</v>
      </c>
      <c r="G78" s="14">
        <v>164.51989900000001</v>
      </c>
      <c r="H78" s="14">
        <v>1.9390000000000001</v>
      </c>
      <c r="I78" s="14">
        <v>150.34008700000001</v>
      </c>
      <c r="J78" s="14">
        <v>240.12824700000002</v>
      </c>
      <c r="K78" s="14">
        <v>734.74263482000015</v>
      </c>
      <c r="L78" s="14">
        <v>23.848485789999998</v>
      </c>
      <c r="M78" s="47">
        <v>0</v>
      </c>
      <c r="N78" s="14">
        <v>33.818093829999995</v>
      </c>
      <c r="O78" s="14">
        <v>0.81815199999999999</v>
      </c>
      <c r="P78" s="14">
        <v>17.719002769999999</v>
      </c>
      <c r="Q78" s="47">
        <v>52.355248599999996</v>
      </c>
      <c r="R78" s="14"/>
      <c r="S78" s="21">
        <f>('[1]M-1 CBs'!$AQ$28+'[1]M-1 CBs'!$AQ$61+'[1]M-1 CBs'!$AQ$66+'[1]M-1 CBs'!$AQ$221+'[1]M-1 CBs'!$AQ$254+'[1]M-1 CBs'!$AQ$259)/1000</f>
        <v>38.476261449999996</v>
      </c>
      <c r="T78" s="21">
        <f>('[1]M-1 CBs'!$AQ$37+'[1]M-1 CBs'!$AQ$46+'[1]M-1 CBs'!$AQ$62+'[1]M-1 CBs'!$AQ$67+'[1]M-1 CBs'!$AQ$230+'[1]M-1 CBs'!$AQ$239+'[1]M-1 CBs'!$AQ$255+'[1]M-1 CBs'!$AQ$260)/1000</f>
        <v>53.710319000000005</v>
      </c>
      <c r="U78" s="14">
        <f>('[1]M-1 CBs'!$AQ$76+'[1]M-1 CBs'!$AQ$269+'[1]M-1 CBs'!$AQ$63+'[1]M-1 CBs'!$AQ$64+'[1]M-1 CBs'!$AQ$68+'[1]M-1 CBs'!$AQ$69+'[1]M-1 CBs'!$AQ$73+'[1]M-1 CBs'!$AQ$256+'[1]M-1 CBs'!$AQ$257+'[1]M-1 CBs'!$AQ$261+'[1]M-1 CBs'!$AQ$262+'[1]M-1 CBs'!$AQ$266+'[1]M-1 CBs'!$AQ$281)/1000</f>
        <v>0</v>
      </c>
      <c r="V78" s="54">
        <f t="shared" si="2"/>
        <v>92.186580450000008</v>
      </c>
      <c r="W78" s="52">
        <v>0</v>
      </c>
      <c r="X78" s="14">
        <v>174.05467086999997</v>
      </c>
      <c r="Y78" s="50">
        <v>152.94325904999977</v>
      </c>
      <c r="Z78" s="85">
        <v>2648.8950626499995</v>
      </c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</row>
    <row r="79" spans="1:145" s="16" customFormat="1" ht="16" customHeight="1" x14ac:dyDescent="0.25">
      <c r="A79" s="81" t="s">
        <v>6</v>
      </c>
      <c r="B79" s="14">
        <v>76.611839000000003</v>
      </c>
      <c r="C79" s="14">
        <v>5.4433541500000002</v>
      </c>
      <c r="D79" s="14">
        <v>55.603769850000006</v>
      </c>
      <c r="E79" s="14">
        <v>515.62734843999999</v>
      </c>
      <c r="F79" s="47">
        <v>234.37534340000005</v>
      </c>
      <c r="G79" s="14">
        <v>140.73094900000001</v>
      </c>
      <c r="H79" s="14">
        <v>1.94</v>
      </c>
      <c r="I79" s="14">
        <v>150.86267699999999</v>
      </c>
      <c r="J79" s="14">
        <v>243.50317900000002</v>
      </c>
      <c r="K79" s="14">
        <v>743.88156307999998</v>
      </c>
      <c r="L79" s="14">
        <v>17.962649280000001</v>
      </c>
      <c r="M79" s="47">
        <v>0</v>
      </c>
      <c r="N79" s="14">
        <v>14.341808120000001</v>
      </c>
      <c r="O79" s="14">
        <v>0.69315199999999999</v>
      </c>
      <c r="P79" s="14">
        <v>20.044882770000001</v>
      </c>
      <c r="Q79" s="47">
        <v>35.079842890000002</v>
      </c>
      <c r="R79" s="14"/>
      <c r="S79" s="21">
        <f>('[1]M-1 CBs'!$AR$28+'[1]M-1 CBs'!$AR$61+'[1]M-1 CBs'!$AR$66+'[1]M-1 CBs'!$AR$221+'[1]M-1 CBs'!$AR$254+'[1]M-1 CBs'!$AR$259)/1000</f>
        <v>43.492137489999998</v>
      </c>
      <c r="T79" s="21">
        <f>('[1]M-1 CBs'!$AR$37+'[1]M-1 CBs'!$AR$46+'[1]M-1 CBs'!$AR$62+'[1]M-1 CBs'!$AR$67+'[1]M-1 CBs'!$AR$230+'[1]M-1 CBs'!$AR$239+'[1]M-1 CBs'!$AR$255+'[1]M-1 CBs'!$AR$260)/1000</f>
        <v>76.365441000000004</v>
      </c>
      <c r="U79" s="14">
        <f>('[1]M-1 CBs'!$AR$76+'[1]M-1 CBs'!$AR$269+'[1]M-1 CBs'!$AR$63+'[1]M-1 CBs'!$AR$64+'[1]M-1 CBs'!$AR$68+'[1]M-1 CBs'!$AR$69+'[1]M-1 CBs'!$AR$73+'[1]M-1 CBs'!$AR$256+'[1]M-1 CBs'!$AR$257+'[1]M-1 CBs'!$AR$261+'[1]M-1 CBs'!$AR$262+'[1]M-1 CBs'!$AR$266+'[1]M-1 CBs'!$AR$281)/1000</f>
        <v>0</v>
      </c>
      <c r="V79" s="54">
        <f t="shared" si="2"/>
        <v>119.85757849000001</v>
      </c>
      <c r="W79" s="52">
        <v>0</v>
      </c>
      <c r="X79" s="14">
        <v>176.91340352</v>
      </c>
      <c r="Y79" s="50">
        <v>153.13022923999981</v>
      </c>
      <c r="Z79" s="85">
        <v>2671.5237263399995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</row>
    <row r="80" spans="1:145" s="16" customFormat="1" ht="16" customHeight="1" x14ac:dyDescent="0.25">
      <c r="A80" s="81" t="s">
        <v>7</v>
      </c>
      <c r="B80" s="14">
        <v>54.449838999999997</v>
      </c>
      <c r="C80" s="14">
        <v>6.3270730000000004</v>
      </c>
      <c r="D80" s="14">
        <v>55.266051999999995</v>
      </c>
      <c r="E80" s="14">
        <v>533.53791100000001</v>
      </c>
      <c r="F80" s="47">
        <v>250.68476806000001</v>
      </c>
      <c r="G80" s="14">
        <v>136.93071200000003</v>
      </c>
      <c r="H80" s="14">
        <v>1.94</v>
      </c>
      <c r="I80" s="14">
        <v>180.81200000000001</v>
      </c>
      <c r="J80" s="14">
        <v>209.99945299999999</v>
      </c>
      <c r="K80" s="14">
        <v>753.51530248999995</v>
      </c>
      <c r="L80" s="14">
        <v>21.188498319999997</v>
      </c>
      <c r="M80" s="47">
        <v>0</v>
      </c>
      <c r="N80" s="14">
        <v>17.048563690000002</v>
      </c>
      <c r="O80" s="14">
        <v>0.9361520000000001</v>
      </c>
      <c r="P80" s="14">
        <v>20.746291769999999</v>
      </c>
      <c r="Q80" s="47">
        <v>38.731007460000001</v>
      </c>
      <c r="R80" s="14"/>
      <c r="S80" s="21">
        <f>('[1]M-1 CBs'!$AS$28+'[1]M-1 CBs'!$AS$61+'[1]M-1 CBs'!$AS$66+'[1]M-1 CBs'!$AS$221+'[1]M-1 CBs'!$AS$254+'[1]M-1 CBs'!$AS$259)/1000</f>
        <v>42.025137489999999</v>
      </c>
      <c r="T80" s="21">
        <f>('[1]M-1 CBs'!$AS$37+'[1]M-1 CBs'!$AS$46+'[1]M-1 CBs'!$AS$62+'[1]M-1 CBs'!$AS$67+'[1]M-1 CBs'!$AS$230+'[1]M-1 CBs'!$AS$239+'[1]M-1 CBs'!$AS$255+'[1]M-1 CBs'!$AS$260)/1000</f>
        <v>87.096961000000007</v>
      </c>
      <c r="U80" s="14">
        <f>('[1]M-1 CBs'!$AS$76+'[1]M-1 CBs'!$AS$269+'[1]M-1 CBs'!$AS$63+'[1]M-1 CBs'!$AS$64+'[1]M-1 CBs'!$AS$68+'[1]M-1 CBs'!$AS$69+'[1]M-1 CBs'!$AS$73+'[1]M-1 CBs'!$AS$256+'[1]M-1 CBs'!$AS$257+'[1]M-1 CBs'!$AS$261+'[1]M-1 CBs'!$AS$262+'[1]M-1 CBs'!$AS$266+'[1]M-1 CBs'!$AS$281)/1000</f>
        <v>4.0001139999999999</v>
      </c>
      <c r="V80" s="54">
        <f t="shared" si="2"/>
        <v>133.12221249000001</v>
      </c>
      <c r="W80" s="52">
        <v>0</v>
      </c>
      <c r="X80" s="14">
        <v>190.32995431000001</v>
      </c>
      <c r="Y80" s="50">
        <v>152.70143589999972</v>
      </c>
      <c r="Z80" s="85">
        <v>2719.5362190299998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</row>
    <row r="81" spans="1:145" s="16" customFormat="1" ht="16" customHeight="1" x14ac:dyDescent="0.25">
      <c r="A81" s="81" t="s">
        <v>10</v>
      </c>
      <c r="B81" s="14">
        <v>103.32704200000001</v>
      </c>
      <c r="C81" s="14">
        <v>7.2948339999999998</v>
      </c>
      <c r="D81" s="14">
        <v>55.152497519999997</v>
      </c>
      <c r="E81" s="14">
        <v>535.34487055</v>
      </c>
      <c r="F81" s="47">
        <v>254.01819143</v>
      </c>
      <c r="G81" s="14">
        <v>124.639645</v>
      </c>
      <c r="H81" s="14">
        <v>2.3921649999999999</v>
      </c>
      <c r="I81" s="14">
        <v>170.93014123</v>
      </c>
      <c r="J81" s="14">
        <v>222.65810600000003</v>
      </c>
      <c r="K81" s="14">
        <v>763.09514956000021</v>
      </c>
      <c r="L81" s="14">
        <v>19.416507590000002</v>
      </c>
      <c r="M81" s="47">
        <v>0</v>
      </c>
      <c r="N81" s="14">
        <v>18.507024600000001</v>
      </c>
      <c r="O81" s="14">
        <v>0.700152</v>
      </c>
      <c r="P81" s="14">
        <v>23.296318769999999</v>
      </c>
      <c r="Q81" s="47">
        <v>42.503495369999996</v>
      </c>
      <c r="R81" s="14"/>
      <c r="S81" s="21">
        <f>('[1]M-1 CBs'!$AT$28+'[1]M-1 CBs'!$AT$61+'[1]M-1 CBs'!$AT$66+'[1]M-1 CBs'!$AT$221+'[1]M-1 CBs'!$AT$254+'[1]M-1 CBs'!$AT$259)/1000</f>
        <v>51.012985569999998</v>
      </c>
      <c r="T81" s="21">
        <f>('[1]M-1 CBs'!$AT$37+'[1]M-1 CBs'!$AT$46+'[1]M-1 CBs'!$AT$62+'[1]M-1 CBs'!$AT$67+'[1]M-1 CBs'!$AT$230+'[1]M-1 CBs'!$AT$239+'[1]M-1 CBs'!$AT$255+'[1]M-1 CBs'!$AT$260)/1000</f>
        <v>84.063111000000006</v>
      </c>
      <c r="U81" s="14">
        <f>('[1]M-1 CBs'!$AT$76+'[1]M-1 CBs'!$AT$269+'[1]M-1 CBs'!$AT$63+'[1]M-1 CBs'!$AT$64+'[1]M-1 CBs'!$AT$68+'[1]M-1 CBs'!$AT$69+'[1]M-1 CBs'!$AT$73+'[1]M-1 CBs'!$AT$256+'[1]M-1 CBs'!$AT$257+'[1]M-1 CBs'!$AT$261+'[1]M-1 CBs'!$AT$262+'[1]M-1 CBs'!$AT$266+'[1]M-1 CBs'!$AT$281)/1000</f>
        <v>0</v>
      </c>
      <c r="V81" s="54">
        <f t="shared" si="2"/>
        <v>135.07609657</v>
      </c>
      <c r="W81" s="52">
        <v>0</v>
      </c>
      <c r="X81" s="14">
        <v>195.62632511999999</v>
      </c>
      <c r="Y81" s="50">
        <v>149.65344049000012</v>
      </c>
      <c r="Z81" s="85">
        <v>2781.1285074300004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</row>
    <row r="82" spans="1:145" s="16" customFormat="1" ht="16" customHeight="1" x14ac:dyDescent="0.25">
      <c r="A82" s="81" t="s">
        <v>11</v>
      </c>
      <c r="B82" s="14">
        <v>95.824309000000014</v>
      </c>
      <c r="C82" s="14">
        <v>5.88469</v>
      </c>
      <c r="D82" s="14">
        <v>84.686247000000009</v>
      </c>
      <c r="E82" s="14">
        <v>546.80173835999994</v>
      </c>
      <c r="F82" s="47">
        <v>253.46203149999991</v>
      </c>
      <c r="G82" s="14">
        <v>113.98852000000001</v>
      </c>
      <c r="H82" s="14">
        <v>2.3929999999999998</v>
      </c>
      <c r="I82" s="14">
        <v>176.09870299999997</v>
      </c>
      <c r="J82" s="14">
        <v>233.59924200000003</v>
      </c>
      <c r="K82" s="14">
        <v>764.92304644000001</v>
      </c>
      <c r="L82" s="14">
        <v>18.412257329999999</v>
      </c>
      <c r="M82" s="47">
        <v>0</v>
      </c>
      <c r="N82" s="14">
        <v>17.200491159999999</v>
      </c>
      <c r="O82" s="14">
        <v>0.53315200000000007</v>
      </c>
      <c r="P82" s="14">
        <v>24.728771769999998</v>
      </c>
      <c r="Q82" s="47">
        <v>42.462414929999994</v>
      </c>
      <c r="R82" s="14"/>
      <c r="S82" s="21">
        <f>('[1]M-1 CBs'!$AU$28+'[1]M-1 CBs'!$AU$61+'[1]M-1 CBs'!$AU$66+'[1]M-1 CBs'!$AU$221+'[1]M-1 CBs'!$AU$254+'[1]M-1 CBs'!$AU$259)/1000</f>
        <v>73.776061690000006</v>
      </c>
      <c r="T82" s="21">
        <f>('[1]M-1 CBs'!$AU$37+'[1]M-1 CBs'!$AU$46+'[1]M-1 CBs'!$AU$62+'[1]M-1 CBs'!$AU$67+'[1]M-1 CBs'!$AU$230+'[1]M-1 CBs'!$AU$239+'[1]M-1 CBs'!$AU$255+'[1]M-1 CBs'!$AU$260)/1000</f>
        <v>85.680848999999995</v>
      </c>
      <c r="U82" s="14">
        <f>('[1]M-1 CBs'!$AU$76+'[1]M-1 CBs'!$AU$269+'[1]M-1 CBs'!$AU$63+'[1]M-1 CBs'!$AU$64+'[1]M-1 CBs'!$AU$68+'[1]M-1 CBs'!$AU$69+'[1]M-1 CBs'!$AU$73+'[1]M-1 CBs'!$AU$256+'[1]M-1 CBs'!$AU$257+'[1]M-1 CBs'!$AU$261+'[1]M-1 CBs'!$AU$262+'[1]M-1 CBs'!$AU$266+'[1]M-1 CBs'!$AU$281)/1000</f>
        <v>0</v>
      </c>
      <c r="V82" s="54">
        <f t="shared" si="2"/>
        <v>159.45691069</v>
      </c>
      <c r="W82" s="52">
        <v>0</v>
      </c>
      <c r="X82" s="14">
        <v>198.21246175000002</v>
      </c>
      <c r="Y82" s="50">
        <v>160.29086711999963</v>
      </c>
      <c r="Z82" s="85">
        <v>2856.4964391199992</v>
      </c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</row>
    <row r="83" spans="1:145" s="16" customFormat="1" ht="16" customHeight="1" x14ac:dyDescent="0.25">
      <c r="A83" s="81" t="s">
        <v>8</v>
      </c>
      <c r="B83" s="14">
        <v>107.755092</v>
      </c>
      <c r="C83" s="14">
        <v>2.7676089999999998</v>
      </c>
      <c r="D83" s="14">
        <v>74.410831000000002</v>
      </c>
      <c r="E83" s="14">
        <v>536.00668696000002</v>
      </c>
      <c r="F83" s="47">
        <v>251.93640659999997</v>
      </c>
      <c r="G83" s="14">
        <v>141.57997599999999</v>
      </c>
      <c r="H83" s="14">
        <v>0.13400000000000001</v>
      </c>
      <c r="I83" s="14">
        <v>174.09870599999999</v>
      </c>
      <c r="J83" s="14">
        <v>248.990587</v>
      </c>
      <c r="K83" s="14">
        <v>784.51308308</v>
      </c>
      <c r="L83" s="14">
        <v>24.778079129999998</v>
      </c>
      <c r="M83" s="47">
        <v>0</v>
      </c>
      <c r="N83" s="14">
        <v>22.59190766</v>
      </c>
      <c r="O83" s="14">
        <v>0.584152</v>
      </c>
      <c r="P83" s="14">
        <v>14.779750769999998</v>
      </c>
      <c r="Q83" s="47">
        <v>37.95581043</v>
      </c>
      <c r="R83" s="14"/>
      <c r="S83" s="21">
        <f>('[1]M-1 CBs'!$AV$28+'[1]M-1 CBs'!$AV$61+'[1]M-1 CBs'!$AV$66+'[1]M-1 CBs'!$AV$221+'[1]M-1 CBs'!$AV$254+'[1]M-1 CBs'!$AV$259)/1000</f>
        <v>46.841115739999992</v>
      </c>
      <c r="T83" s="21">
        <f>('[1]M-1 CBs'!$AV$37+'[1]M-1 CBs'!$AV$46+'[1]M-1 CBs'!$AV$62+'[1]M-1 CBs'!$AV$67+'[1]M-1 CBs'!$AV$230+'[1]M-1 CBs'!$AV$239+'[1]M-1 CBs'!$AV$255+'[1]M-1 CBs'!$AV$260)/1000</f>
        <v>85.642377999999994</v>
      </c>
      <c r="U83" s="14">
        <f>('[1]M-1 CBs'!$AV$76+'[1]M-1 CBs'!$AV$269+'[1]M-1 CBs'!$AV$63+'[1]M-1 CBs'!$AV$64+'[1]M-1 CBs'!$AV$68+'[1]M-1 CBs'!$AV$69+'[1]M-1 CBs'!$AV$73+'[1]M-1 CBs'!$AV$256+'[1]M-1 CBs'!$AV$257+'[1]M-1 CBs'!$AV$261+'[1]M-1 CBs'!$AV$262+'[1]M-1 CBs'!$AV$266+'[1]M-1 CBs'!$AV$281)/1000</f>
        <v>0</v>
      </c>
      <c r="V83" s="54">
        <f t="shared" si="2"/>
        <v>132.48349373999997</v>
      </c>
      <c r="W83" s="52">
        <v>0</v>
      </c>
      <c r="X83" s="14">
        <v>203.59879065999999</v>
      </c>
      <c r="Y83" s="50">
        <v>158.98875354000018</v>
      </c>
      <c r="Z83" s="85">
        <v>2879.9979051400001</v>
      </c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</row>
    <row r="84" spans="1:145" s="16" customFormat="1" ht="16" customHeight="1" x14ac:dyDescent="0.25">
      <c r="A84" s="81" t="s">
        <v>12</v>
      </c>
      <c r="B84" s="14">
        <v>97.533668000000006</v>
      </c>
      <c r="C84" s="14">
        <v>9.8939719999999998</v>
      </c>
      <c r="D84" s="14">
        <v>74.224919000000014</v>
      </c>
      <c r="E84" s="14">
        <v>536.24342505000004</v>
      </c>
      <c r="F84" s="47">
        <v>253.09154342999992</v>
      </c>
      <c r="G84" s="14">
        <v>138.86733400000003</v>
      </c>
      <c r="H84" s="14">
        <v>2.339</v>
      </c>
      <c r="I84" s="14">
        <v>186.91596799999999</v>
      </c>
      <c r="J84" s="14">
        <v>253.07154599999998</v>
      </c>
      <c r="K84" s="14">
        <v>781.01299624000001</v>
      </c>
      <c r="L84" s="14">
        <v>23.256763679999999</v>
      </c>
      <c r="M84" s="47">
        <v>0</v>
      </c>
      <c r="N84" s="14">
        <v>30.050817009999999</v>
      </c>
      <c r="O84" s="14">
        <v>6.7011520000000004</v>
      </c>
      <c r="P84" s="14">
        <v>21.209641770000001</v>
      </c>
      <c r="Q84" s="47">
        <v>57.961610780000001</v>
      </c>
      <c r="R84" s="14"/>
      <c r="S84" s="21">
        <f>('[1]M-1 CBs'!$AW$28+'[1]M-1 CBs'!$AW$61+'[1]M-1 CBs'!$AW$66+'[1]M-1 CBs'!$AW$221+'[1]M-1 CBs'!$AW$254+'[1]M-1 CBs'!$AW$259)/1000</f>
        <v>40.508139309999997</v>
      </c>
      <c r="T84" s="21">
        <f>('[1]M-1 CBs'!$AW$37+'[1]M-1 CBs'!$AW$46+'[1]M-1 CBs'!$AW$62+'[1]M-1 CBs'!$AW$67+'[1]M-1 CBs'!$AW$230+'[1]M-1 CBs'!$AW$239+'[1]M-1 CBs'!$AW$255+'[1]M-1 CBs'!$AW$260)/1000</f>
        <v>81.849051000000003</v>
      </c>
      <c r="U84" s="14">
        <f>('[1]M-1 CBs'!$AW$76+'[1]M-1 CBs'!$AW$269+'[1]M-1 CBs'!$AW$63+'[1]M-1 CBs'!$AW$64+'[1]M-1 CBs'!$AW$68+'[1]M-1 CBs'!$AW$69+'[1]M-1 CBs'!$AW$73+'[1]M-1 CBs'!$AW$256+'[1]M-1 CBs'!$AW$257+'[1]M-1 CBs'!$AW$261+'[1]M-1 CBs'!$AW$262+'[1]M-1 CBs'!$AW$266+'[1]M-1 CBs'!$AW$281)/1000</f>
        <v>0</v>
      </c>
      <c r="V84" s="54">
        <f t="shared" si="2"/>
        <v>122.35719030999999</v>
      </c>
      <c r="W84" s="52">
        <v>0</v>
      </c>
      <c r="X84" s="14">
        <v>209.18525055000001</v>
      </c>
      <c r="Y84" s="50">
        <v>149.61707134000039</v>
      </c>
      <c r="Z84" s="85">
        <v>2895.5722583800002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</row>
    <row r="85" spans="1:145" s="16" customFormat="1" ht="16" customHeight="1" x14ac:dyDescent="0.25">
      <c r="A85" s="81" t="s">
        <v>13</v>
      </c>
      <c r="B85" s="14">
        <v>97.215591000000003</v>
      </c>
      <c r="C85" s="14">
        <v>6.5181061900000001</v>
      </c>
      <c r="D85" s="14">
        <v>80.644368690000007</v>
      </c>
      <c r="E85" s="14">
        <v>576.80027789000007</v>
      </c>
      <c r="F85" s="47">
        <v>252.65908141999998</v>
      </c>
      <c r="G85" s="14">
        <v>119.40206600000002</v>
      </c>
      <c r="H85" s="14">
        <v>2.3450000000000002</v>
      </c>
      <c r="I85" s="14">
        <v>195.92096799999999</v>
      </c>
      <c r="J85" s="14">
        <v>257.11193400000002</v>
      </c>
      <c r="K85" s="14">
        <v>776.63222414000018</v>
      </c>
      <c r="L85" s="14">
        <v>20.00327983</v>
      </c>
      <c r="M85" s="47">
        <v>0</v>
      </c>
      <c r="N85" s="14">
        <v>30.68783603</v>
      </c>
      <c r="O85" s="14">
        <v>5.2946520000000001</v>
      </c>
      <c r="P85" s="14">
        <v>22.639587769999999</v>
      </c>
      <c r="Q85" s="47">
        <v>58.622075799999998</v>
      </c>
      <c r="R85" s="14"/>
      <c r="S85" s="21">
        <f>('[1]M-1 CBs'!$AX$28+'[1]M-1 CBs'!$AX$61+'[1]M-1 CBs'!$AX$66+'[1]M-1 CBs'!$AX$221+'[1]M-1 CBs'!$AX$254+'[1]M-1 CBs'!$AX$259)/1000</f>
        <v>40.881668309999995</v>
      </c>
      <c r="T85" s="21">
        <f>('[1]M-1 CBs'!$AX$37+'[1]M-1 CBs'!$AX$46+'[1]M-1 CBs'!$AX$62+'[1]M-1 CBs'!$AX$67+'[1]M-1 CBs'!$AX$230+'[1]M-1 CBs'!$AX$239+'[1]M-1 CBs'!$AX$255+'[1]M-1 CBs'!$AX$260)/1000</f>
        <v>93.875246000000004</v>
      </c>
      <c r="U85" s="14">
        <f>('[1]M-1 CBs'!$AX$76+'[1]M-1 CBs'!$AX$269+'[1]M-1 CBs'!$AX$63+'[1]M-1 CBs'!$AX$64+'[1]M-1 CBs'!$AX$68+'[1]M-1 CBs'!$AX$69+'[1]M-1 CBs'!$AX$73+'[1]M-1 CBs'!$AX$256+'[1]M-1 CBs'!$AX$257+'[1]M-1 CBs'!$AX$261+'[1]M-1 CBs'!$AX$262+'[1]M-1 CBs'!$AX$266+'[1]M-1 CBs'!$AX$281)/1000</f>
        <v>0</v>
      </c>
      <c r="V85" s="54">
        <f t="shared" si="2"/>
        <v>134.75691431000001</v>
      </c>
      <c r="W85" s="52">
        <v>0</v>
      </c>
      <c r="X85" s="14">
        <v>212.80108755000001</v>
      </c>
      <c r="Y85" s="50">
        <v>145.27663104999976</v>
      </c>
      <c r="Z85" s="85">
        <v>2936.7096058699999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</row>
    <row r="86" spans="1:145" s="16" customFormat="1" ht="16" customHeight="1" x14ac:dyDescent="0.25">
      <c r="A86" s="81" t="s">
        <v>9</v>
      </c>
      <c r="B86" s="14">
        <v>96.345601289999991</v>
      </c>
      <c r="C86" s="14">
        <v>6.595135</v>
      </c>
      <c r="D86" s="14">
        <v>89.077459539999992</v>
      </c>
      <c r="E86" s="14">
        <v>556.53060520999998</v>
      </c>
      <c r="F86" s="47">
        <v>250.65624793000003</v>
      </c>
      <c r="G86" s="14">
        <v>105.67859452000002</v>
      </c>
      <c r="H86" s="14">
        <v>2.34</v>
      </c>
      <c r="I86" s="14">
        <v>211.03013748000001</v>
      </c>
      <c r="J86" s="14">
        <v>263.78049300000004</v>
      </c>
      <c r="K86" s="14">
        <v>791.28848041999993</v>
      </c>
      <c r="L86" s="14">
        <v>24.412295929999999</v>
      </c>
      <c r="M86" s="47">
        <v>0</v>
      </c>
      <c r="N86" s="14">
        <v>57.998152999999995</v>
      </c>
      <c r="O86" s="14">
        <v>15.165864900000001</v>
      </c>
      <c r="P86" s="14">
        <v>13.153611769999999</v>
      </c>
      <c r="Q86" s="47">
        <v>86.317629669999988</v>
      </c>
      <c r="R86" s="14"/>
      <c r="S86" s="21">
        <f>('[1]M-1 CBs'!$AY$28+'[1]M-1 CBs'!$AY$61+'[1]M-1 CBs'!$AY$66+'[1]M-1 CBs'!$AY$221+'[1]M-1 CBs'!$AY$254+'[1]M-1 CBs'!$AY$259)/1000</f>
        <v>40.032949309999999</v>
      </c>
      <c r="T86" s="21">
        <f>('[1]M-1 CBs'!$AY$37+'[1]M-1 CBs'!$AY$46+'[1]M-1 CBs'!$AY$62+'[1]M-1 CBs'!$AY$67+'[1]M-1 CBs'!$AY$230+'[1]M-1 CBs'!$AY$239+'[1]M-1 CBs'!$AY$255+'[1]M-1 CBs'!$AY$260)/1000</f>
        <v>114.93091099999999</v>
      </c>
      <c r="U86" s="14">
        <f>('[1]M-1 CBs'!$AY$76+'[1]M-1 CBs'!$AY$269+'[1]M-1 CBs'!$AY$63+'[1]M-1 CBs'!$AY$64+'[1]M-1 CBs'!$AY$68+'[1]M-1 CBs'!$AY$69+'[1]M-1 CBs'!$AY$73+'[1]M-1 CBs'!$AY$256+'[1]M-1 CBs'!$AY$257+'[1]M-1 CBs'!$AY$261+'[1]M-1 CBs'!$AY$262+'[1]M-1 CBs'!$AY$266+'[1]M-1 CBs'!$AY$281)/1000</f>
        <v>6.9999999999999999E-4</v>
      </c>
      <c r="V86" s="54">
        <f t="shared" si="2"/>
        <v>154.96456031</v>
      </c>
      <c r="W86" s="52">
        <v>0</v>
      </c>
      <c r="X86" s="14">
        <v>220.03582928999998</v>
      </c>
      <c r="Y86" s="50">
        <v>168.71824930000065</v>
      </c>
      <c r="Z86" s="85">
        <v>3027.7713188899997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</row>
    <row r="87" spans="1:145" s="16" customFormat="1" ht="16" customHeight="1" x14ac:dyDescent="0.25">
      <c r="A87" s="81"/>
      <c r="B87" s="14"/>
      <c r="C87" s="14"/>
      <c r="D87" s="14"/>
      <c r="E87" s="14"/>
      <c r="F87" s="47"/>
      <c r="G87" s="14"/>
      <c r="H87" s="14"/>
      <c r="I87" s="14"/>
      <c r="J87" s="14"/>
      <c r="K87" s="14"/>
      <c r="L87" s="14"/>
      <c r="M87" s="47"/>
      <c r="N87" s="14"/>
      <c r="O87" s="14"/>
      <c r="P87" s="14"/>
      <c r="Q87" s="47"/>
      <c r="R87" s="14"/>
      <c r="S87" s="21"/>
      <c r="T87" s="21"/>
      <c r="U87" s="14"/>
      <c r="V87" s="54"/>
      <c r="W87" s="52"/>
      <c r="X87" s="14"/>
      <c r="Y87" s="50"/>
      <c r="Z87" s="8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</row>
    <row r="88" spans="1:145" s="16" customFormat="1" ht="16" customHeight="1" x14ac:dyDescent="0.25">
      <c r="A88" s="83">
        <v>2006</v>
      </c>
      <c r="B88" s="14"/>
      <c r="C88" s="14"/>
      <c r="D88" s="14"/>
      <c r="E88" s="14"/>
      <c r="F88" s="47"/>
      <c r="G88" s="14"/>
      <c r="H88" s="14"/>
      <c r="I88" s="14"/>
      <c r="J88" s="14"/>
      <c r="K88" s="14"/>
      <c r="L88" s="14"/>
      <c r="M88" s="47"/>
      <c r="N88" s="14"/>
      <c r="O88" s="14"/>
      <c r="P88" s="14"/>
      <c r="Q88" s="47"/>
      <c r="R88" s="14"/>
      <c r="S88" s="21"/>
      <c r="T88" s="21"/>
      <c r="U88" s="14"/>
      <c r="V88" s="54"/>
      <c r="W88" s="52"/>
      <c r="X88" s="14"/>
      <c r="Y88" s="50"/>
      <c r="Z88" s="8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</row>
    <row r="89" spans="1:145" s="16" customFormat="1" ht="16" customHeight="1" x14ac:dyDescent="0.25">
      <c r="A89" s="81" t="s">
        <v>2</v>
      </c>
      <c r="B89" s="14">
        <v>90.457718</v>
      </c>
      <c r="C89" s="14">
        <v>7.3215170000000001</v>
      </c>
      <c r="D89" s="14">
        <v>53.465239999999987</v>
      </c>
      <c r="E89" s="14">
        <v>626.00791049999998</v>
      </c>
      <c r="F89" s="47">
        <v>249.54563987999992</v>
      </c>
      <c r="G89" s="14">
        <v>98.597452999999987</v>
      </c>
      <c r="H89" s="14">
        <v>2.34</v>
      </c>
      <c r="I89" s="14">
        <v>188.08799999999999</v>
      </c>
      <c r="J89" s="14">
        <v>307.58995121335261</v>
      </c>
      <c r="K89" s="14">
        <v>789.41772297999989</v>
      </c>
      <c r="L89" s="14">
        <v>21.551321100000003</v>
      </c>
      <c r="M89" s="47">
        <v>0</v>
      </c>
      <c r="N89" s="14">
        <v>42.924261509999994</v>
      </c>
      <c r="O89" s="14">
        <v>22.946652</v>
      </c>
      <c r="P89" s="14">
        <v>15.22678977</v>
      </c>
      <c r="Q89" s="47">
        <v>81.09770327999999</v>
      </c>
      <c r="R89" s="14"/>
      <c r="S89" s="21">
        <v>42.468202310000002</v>
      </c>
      <c r="T89" s="21">
        <v>120.24457578664737</v>
      </c>
      <c r="U89" s="14">
        <v>1</v>
      </c>
      <c r="V89" s="54">
        <v>163.71277809664738</v>
      </c>
      <c r="W89" s="52">
        <v>0</v>
      </c>
      <c r="X89" s="14">
        <v>219.46905372999998</v>
      </c>
      <c r="Y89" s="50">
        <v>154.08980553999956</v>
      </c>
      <c r="Z89" s="85">
        <v>3052.7518143199995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</row>
    <row r="90" spans="1:145" s="16" customFormat="1" ht="16" customHeight="1" x14ac:dyDescent="0.25">
      <c r="A90" s="81" t="s">
        <v>3</v>
      </c>
      <c r="B90" s="14">
        <v>92.020751000000004</v>
      </c>
      <c r="C90" s="14">
        <v>10.064191000000001</v>
      </c>
      <c r="D90" s="14">
        <v>59.533928000000003</v>
      </c>
      <c r="E90" s="14">
        <v>614.28053317000001</v>
      </c>
      <c r="F90" s="47">
        <v>247.96978427999997</v>
      </c>
      <c r="G90" s="14">
        <v>113.39428931</v>
      </c>
      <c r="H90" s="14">
        <v>3.2570429999999999</v>
      </c>
      <c r="I90" s="14">
        <v>180.95068416999999</v>
      </c>
      <c r="J90" s="14">
        <v>319.81691999999993</v>
      </c>
      <c r="K90" s="14">
        <v>813.69236402000001</v>
      </c>
      <c r="L90" s="14">
        <v>19.143920259999998</v>
      </c>
      <c r="M90" s="47">
        <v>0</v>
      </c>
      <c r="N90" s="14">
        <v>19.622150000000001</v>
      </c>
      <c r="O90" s="14">
        <v>44.901321899999992</v>
      </c>
      <c r="P90" s="14">
        <v>16.97561177</v>
      </c>
      <c r="Q90" s="47">
        <v>81.49908366999999</v>
      </c>
      <c r="R90" s="14"/>
      <c r="S90" s="21">
        <v>42.425754609999998</v>
      </c>
      <c r="T90" s="21">
        <v>114.728173</v>
      </c>
      <c r="U90" s="14">
        <v>1</v>
      </c>
      <c r="V90" s="54">
        <v>158.15392760999998</v>
      </c>
      <c r="W90" s="52">
        <v>0</v>
      </c>
      <c r="X90" s="14">
        <v>212.91097195999998</v>
      </c>
      <c r="Y90" s="50">
        <v>162.8813499700002</v>
      </c>
      <c r="Z90" s="85">
        <v>3089.5697414200004</v>
      </c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</row>
    <row r="91" spans="1:145" s="16" customFormat="1" ht="16" customHeight="1" x14ac:dyDescent="0.25">
      <c r="A91" s="81" t="s">
        <v>4</v>
      </c>
      <c r="B91" s="14">
        <v>71.630357000000004</v>
      </c>
      <c r="C91" s="14">
        <v>9.1779700000000002</v>
      </c>
      <c r="D91" s="14">
        <v>78.724394000000004</v>
      </c>
      <c r="E91" s="14">
        <v>572.7520669999999</v>
      </c>
      <c r="F91" s="47">
        <v>243.74276983999999</v>
      </c>
      <c r="G91" s="14">
        <v>128.23063200000001</v>
      </c>
      <c r="H91" s="14">
        <v>3.2570429999999999</v>
      </c>
      <c r="I91" s="14">
        <v>193.979286</v>
      </c>
      <c r="J91" s="14">
        <v>301.04911441000002</v>
      </c>
      <c r="K91" s="14">
        <v>832.92780408999988</v>
      </c>
      <c r="L91" s="14">
        <v>26.879999660000003</v>
      </c>
      <c r="M91" s="47">
        <v>0</v>
      </c>
      <c r="N91" s="14">
        <v>26.675324</v>
      </c>
      <c r="O91" s="14">
        <v>38.597239999999999</v>
      </c>
      <c r="P91" s="14">
        <v>18.863374090000001</v>
      </c>
      <c r="Q91" s="47">
        <v>84.135938089999996</v>
      </c>
      <c r="R91" s="14"/>
      <c r="S91" s="21">
        <v>37.609594610000002</v>
      </c>
      <c r="T91" s="21">
        <v>133.01409774000001</v>
      </c>
      <c r="U91" s="14">
        <v>1</v>
      </c>
      <c r="V91" s="54">
        <v>171.62369235</v>
      </c>
      <c r="W91" s="52">
        <v>1.8</v>
      </c>
      <c r="X91" s="14">
        <v>221.51590764999997</v>
      </c>
      <c r="Y91" s="50">
        <v>181.46744739000022</v>
      </c>
      <c r="Z91" s="85">
        <v>3122.8944224800002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</row>
    <row r="92" spans="1:145" s="16" customFormat="1" ht="16" customHeight="1" x14ac:dyDescent="0.25">
      <c r="A92" s="81" t="s">
        <v>5</v>
      </c>
      <c r="B92" s="14">
        <v>64.607244999999992</v>
      </c>
      <c r="C92" s="14">
        <v>9.0252379999999999</v>
      </c>
      <c r="D92" s="14">
        <v>90.829906000000008</v>
      </c>
      <c r="E92" s="14">
        <v>578.38821020000012</v>
      </c>
      <c r="F92" s="47">
        <v>234.06119185000006</v>
      </c>
      <c r="G92" s="14">
        <v>168.70573099999999</v>
      </c>
      <c r="H92" s="14">
        <v>6.8960429999999997</v>
      </c>
      <c r="I92" s="14">
        <v>196.00417499</v>
      </c>
      <c r="J92" s="14">
        <v>350.90348023000001</v>
      </c>
      <c r="K92" s="14">
        <v>845.05301603999999</v>
      </c>
      <c r="L92" s="14">
        <v>18.13346069</v>
      </c>
      <c r="M92" s="47">
        <v>0</v>
      </c>
      <c r="N92" s="14">
        <v>13.989000000000001</v>
      </c>
      <c r="O92" s="14">
        <v>31.068000000000001</v>
      </c>
      <c r="P92" s="14">
        <v>20.957211139999998</v>
      </c>
      <c r="Q92" s="47">
        <v>66.01421114</v>
      </c>
      <c r="R92" s="14"/>
      <c r="S92" s="21">
        <v>38.099061709999994</v>
      </c>
      <c r="T92" s="21">
        <v>63.969045929999993</v>
      </c>
      <c r="U92" s="14">
        <v>1.25</v>
      </c>
      <c r="V92" s="54">
        <v>103.31810763999999</v>
      </c>
      <c r="W92" s="52">
        <v>0</v>
      </c>
      <c r="X92" s="14">
        <v>224.37374118999998</v>
      </c>
      <c r="Y92" s="50">
        <v>172.55921068000038</v>
      </c>
      <c r="Z92" s="85">
        <v>3128.8729676500006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</row>
    <row r="93" spans="1:145" s="16" customFormat="1" ht="16" customHeight="1" x14ac:dyDescent="0.25">
      <c r="A93" s="81" t="s">
        <v>6</v>
      </c>
      <c r="B93" s="14">
        <v>49.197180660000001</v>
      </c>
      <c r="C93" s="14">
        <v>9.2547741299999995</v>
      </c>
      <c r="D93" s="14">
        <v>94.061663929999995</v>
      </c>
      <c r="E93" s="14">
        <v>494.37992050999992</v>
      </c>
      <c r="F93" s="47">
        <v>262.72308914000013</v>
      </c>
      <c r="G93" s="14">
        <v>181.65754115999999</v>
      </c>
      <c r="H93" s="14">
        <v>6.3924763200000001</v>
      </c>
      <c r="I93" s="14">
        <v>183.43581240999998</v>
      </c>
      <c r="J93" s="14">
        <v>470.54912144000002</v>
      </c>
      <c r="K93" s="14">
        <v>788.67298468999979</v>
      </c>
      <c r="L93" s="14">
        <v>21.027192300000003</v>
      </c>
      <c r="M93" s="47">
        <v>0</v>
      </c>
      <c r="N93" s="14">
        <v>27.91681178</v>
      </c>
      <c r="O93" s="14">
        <v>16.402220840000002</v>
      </c>
      <c r="P93" s="14">
        <v>24.19721904</v>
      </c>
      <c r="Q93" s="47">
        <v>68.516251659999995</v>
      </c>
      <c r="R93" s="14"/>
      <c r="S93" s="21">
        <v>50.838905599999997</v>
      </c>
      <c r="T93" s="21">
        <v>33.552944190000005</v>
      </c>
      <c r="U93" s="14">
        <v>2.25</v>
      </c>
      <c r="V93" s="54">
        <v>86.641849790000009</v>
      </c>
      <c r="W93" s="52">
        <v>0</v>
      </c>
      <c r="X93" s="14">
        <v>236.32639213999994</v>
      </c>
      <c r="Y93" s="50">
        <v>234.16369026000149</v>
      </c>
      <c r="Z93" s="85">
        <v>3186.9999405400008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</row>
    <row r="94" spans="1:145" s="16" customFormat="1" ht="16" customHeight="1" x14ac:dyDescent="0.25">
      <c r="A94" s="81" t="s">
        <v>7</v>
      </c>
      <c r="B94" s="14">
        <v>59.498095180000007</v>
      </c>
      <c r="C94" s="14">
        <v>8.2132384600000012</v>
      </c>
      <c r="D94" s="14">
        <v>87.958156919999993</v>
      </c>
      <c r="E94" s="14">
        <v>561.02937658999997</v>
      </c>
      <c r="F94" s="47">
        <v>231.77194524000001</v>
      </c>
      <c r="G94" s="14">
        <v>201.91465567</v>
      </c>
      <c r="H94" s="14">
        <v>4.3962383200000001</v>
      </c>
      <c r="I94" s="14">
        <v>242.46852160999993</v>
      </c>
      <c r="J94" s="14">
        <v>417.90998262000005</v>
      </c>
      <c r="K94" s="14">
        <v>790.63370902000008</v>
      </c>
      <c r="L94" s="14">
        <v>20.837556289999998</v>
      </c>
      <c r="M94" s="47">
        <v>0</v>
      </c>
      <c r="N94" s="14">
        <v>23.90635734</v>
      </c>
      <c r="O94" s="14">
        <v>14.38663463</v>
      </c>
      <c r="P94" s="14">
        <v>26.16787661</v>
      </c>
      <c r="Q94" s="47">
        <v>64.46086858000001</v>
      </c>
      <c r="R94" s="14"/>
      <c r="S94" s="21">
        <v>31.730701499999999</v>
      </c>
      <c r="T94" s="21">
        <v>37.979971510000006</v>
      </c>
      <c r="U94" s="14">
        <v>1.95</v>
      </c>
      <c r="V94" s="54">
        <v>71.660673010000011</v>
      </c>
      <c r="W94" s="52">
        <v>0</v>
      </c>
      <c r="X94" s="14">
        <v>242.52934183999997</v>
      </c>
      <c r="Y94" s="50">
        <v>200.91290920999973</v>
      </c>
      <c r="Z94" s="85">
        <v>3206.1952685599999</v>
      </c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</row>
    <row r="95" spans="1:145" s="16" customFormat="1" ht="16" customHeight="1" x14ac:dyDescent="0.25">
      <c r="A95" s="81" t="s">
        <v>10</v>
      </c>
      <c r="B95" s="14">
        <v>62.355527299999999</v>
      </c>
      <c r="C95" s="14">
        <v>8.1232454599999997</v>
      </c>
      <c r="D95" s="14">
        <v>73.109642899999997</v>
      </c>
      <c r="E95" s="14">
        <v>538.06115843000009</v>
      </c>
      <c r="F95" s="47">
        <v>243.08150934000005</v>
      </c>
      <c r="G95" s="14">
        <v>212.13096821000005</v>
      </c>
      <c r="H95" s="14">
        <v>3.3034333199999999</v>
      </c>
      <c r="I95" s="14">
        <v>246.21078815999996</v>
      </c>
      <c r="J95" s="14">
        <v>425.88650762999998</v>
      </c>
      <c r="K95" s="14">
        <v>783.89590900000007</v>
      </c>
      <c r="L95" s="14">
        <v>13.954420839999999</v>
      </c>
      <c r="M95" s="47">
        <v>0</v>
      </c>
      <c r="N95" s="14">
        <v>36.187859450000005</v>
      </c>
      <c r="O95" s="14">
        <v>13.77313176</v>
      </c>
      <c r="P95" s="14">
        <v>28.450234460000004</v>
      </c>
      <c r="Q95" s="47">
        <v>78.411225670000007</v>
      </c>
      <c r="R95" s="14"/>
      <c r="S95" s="21">
        <v>35.002639760000001</v>
      </c>
      <c r="T95" s="21">
        <v>33.301497089999998</v>
      </c>
      <c r="U95" s="14">
        <v>7.5183240199999997</v>
      </c>
      <c r="V95" s="54">
        <v>75.822460869999986</v>
      </c>
      <c r="W95" s="52">
        <v>0</v>
      </c>
      <c r="X95" s="14">
        <v>241.70064081000001</v>
      </c>
      <c r="Y95" s="50">
        <v>188.81620467000019</v>
      </c>
      <c r="Z95" s="85">
        <v>3194.8636426100002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</row>
    <row r="96" spans="1:145" s="16" customFormat="1" ht="16" customHeight="1" x14ac:dyDescent="0.25">
      <c r="A96" s="81" t="s">
        <v>11</v>
      </c>
      <c r="B96" s="14">
        <v>54.448535380000003</v>
      </c>
      <c r="C96" s="14">
        <v>2.9097440000000003</v>
      </c>
      <c r="D96" s="14">
        <v>74.178762590000005</v>
      </c>
      <c r="E96" s="14">
        <v>529.71975160000011</v>
      </c>
      <c r="F96" s="47">
        <v>235.13659791999993</v>
      </c>
      <c r="G96" s="14">
        <v>220.27138740999999</v>
      </c>
      <c r="H96" s="14">
        <v>2.3114333199999999</v>
      </c>
      <c r="I96" s="14">
        <v>248.3604943</v>
      </c>
      <c r="J96" s="14">
        <v>444.45501301000002</v>
      </c>
      <c r="K96" s="14">
        <v>802.74131418000002</v>
      </c>
      <c r="L96" s="14">
        <v>19.528776740000001</v>
      </c>
      <c r="M96" s="47">
        <v>0</v>
      </c>
      <c r="N96" s="14">
        <v>31.727639970000006</v>
      </c>
      <c r="O96" s="14">
        <v>13.704260210000001</v>
      </c>
      <c r="P96" s="14">
        <v>30.356162749999999</v>
      </c>
      <c r="Q96" s="47">
        <v>75.788062930000009</v>
      </c>
      <c r="R96" s="14"/>
      <c r="S96" s="21">
        <v>30.464123509999997</v>
      </c>
      <c r="T96" s="21">
        <v>37.050743869999998</v>
      </c>
      <c r="U96" s="14">
        <v>6.6876044599999993</v>
      </c>
      <c r="V96" s="54">
        <v>74.202471840000001</v>
      </c>
      <c r="W96" s="52">
        <v>0</v>
      </c>
      <c r="X96" s="14">
        <v>249.39855283000003</v>
      </c>
      <c r="Y96" s="50">
        <v>197.74101272000075</v>
      </c>
      <c r="Z96" s="85">
        <v>3231.1919107700005</v>
      </c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</row>
    <row r="97" spans="1:145" s="16" customFormat="1" ht="16" customHeight="1" x14ac:dyDescent="0.25">
      <c r="A97" s="81" t="s">
        <v>8</v>
      </c>
      <c r="B97" s="14">
        <v>49.939508807000003</v>
      </c>
      <c r="C97" s="14">
        <v>4.7544682499999995</v>
      </c>
      <c r="D97" s="14">
        <v>87.643331620000012</v>
      </c>
      <c r="E97" s="14">
        <v>515.71558228150002</v>
      </c>
      <c r="F97" s="47">
        <v>227.50479061000004</v>
      </c>
      <c r="G97" s="14">
        <v>233.07949939</v>
      </c>
      <c r="H97" s="14">
        <v>9.7084333199999993</v>
      </c>
      <c r="I97" s="14">
        <v>262.11398575999999</v>
      </c>
      <c r="J97" s="14">
        <v>453.79355425000006</v>
      </c>
      <c r="K97" s="14">
        <v>797.00113479000004</v>
      </c>
      <c r="L97" s="14">
        <v>29.166177999999995</v>
      </c>
      <c r="M97" s="47">
        <v>0</v>
      </c>
      <c r="N97" s="14">
        <v>29.908407539999995</v>
      </c>
      <c r="O97" s="14">
        <v>18.88525074</v>
      </c>
      <c r="P97" s="14">
        <v>29.604744030000006</v>
      </c>
      <c r="Q97" s="47">
        <v>78.398402309999994</v>
      </c>
      <c r="R97" s="14"/>
      <c r="S97" s="21">
        <v>37.367288840000001</v>
      </c>
      <c r="T97" s="21">
        <v>37.215565610000006</v>
      </c>
      <c r="U97" s="14">
        <v>4.5</v>
      </c>
      <c r="V97" s="54">
        <v>79.082854450000013</v>
      </c>
      <c r="W97" s="52">
        <v>0</v>
      </c>
      <c r="X97" s="14">
        <v>239.94022921999999</v>
      </c>
      <c r="Y97" s="50">
        <v>225.50570993999938</v>
      </c>
      <c r="Z97" s="85">
        <v>3293.3476629984993</v>
      </c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</row>
    <row r="98" spans="1:145" s="16" customFormat="1" ht="16" customHeight="1" x14ac:dyDescent="0.25">
      <c r="A98" s="81" t="s">
        <v>12</v>
      </c>
      <c r="B98" s="14">
        <v>39.553357890000001</v>
      </c>
      <c r="C98" s="14">
        <v>1.4811389000000001</v>
      </c>
      <c r="D98" s="14">
        <v>75.524688069999996</v>
      </c>
      <c r="E98" s="14">
        <v>552.24192128000004</v>
      </c>
      <c r="F98" s="47">
        <v>229.74038658999996</v>
      </c>
      <c r="G98" s="14">
        <v>243.52377926</v>
      </c>
      <c r="H98" s="14">
        <v>1.56243332</v>
      </c>
      <c r="I98" s="14">
        <v>264.33257467239997</v>
      </c>
      <c r="J98" s="14">
        <v>473.80534112999999</v>
      </c>
      <c r="K98" s="14">
        <v>828.82533216000013</v>
      </c>
      <c r="L98" s="14">
        <v>17.884626949999998</v>
      </c>
      <c r="M98" s="47">
        <v>0</v>
      </c>
      <c r="N98" s="14">
        <v>39.670098590000009</v>
      </c>
      <c r="O98" s="14">
        <v>13.883867179999999</v>
      </c>
      <c r="P98" s="14">
        <v>28.162767800000001</v>
      </c>
      <c r="Q98" s="47">
        <v>81.716733570000002</v>
      </c>
      <c r="R98" s="14"/>
      <c r="S98" s="21">
        <v>35.377624839999996</v>
      </c>
      <c r="T98" s="21">
        <v>37.277706909999999</v>
      </c>
      <c r="U98" s="14">
        <v>9.1</v>
      </c>
      <c r="V98" s="54">
        <v>81.755331749999982</v>
      </c>
      <c r="W98" s="52">
        <v>0</v>
      </c>
      <c r="X98" s="14">
        <v>252.92641577000003</v>
      </c>
      <c r="Y98" s="50">
        <v>205.52921031000037</v>
      </c>
      <c r="Z98" s="85">
        <v>3350.4032716224006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</row>
    <row r="99" spans="1:145" s="16" customFormat="1" ht="16" customHeight="1" x14ac:dyDescent="0.25">
      <c r="A99" s="81" t="s">
        <v>13</v>
      </c>
      <c r="B99" s="14">
        <v>37.998723380000001</v>
      </c>
      <c r="C99" s="14">
        <v>1.7610749000000001</v>
      </c>
      <c r="D99" s="14">
        <v>76.353437960000008</v>
      </c>
      <c r="E99" s="14">
        <v>567.66011984999989</v>
      </c>
      <c r="F99" s="47">
        <v>229.90697557999994</v>
      </c>
      <c r="G99" s="14">
        <v>289.42037984999996</v>
      </c>
      <c r="H99" s="14">
        <v>1.5841320000000001</v>
      </c>
      <c r="I99" s="14">
        <v>259.57371462999998</v>
      </c>
      <c r="J99" s="14">
        <v>494.97593484999999</v>
      </c>
      <c r="K99" s="14">
        <v>836.21243784000012</v>
      </c>
      <c r="L99" s="14">
        <v>15.999998520000002</v>
      </c>
      <c r="M99" s="47">
        <v>0</v>
      </c>
      <c r="N99" s="14">
        <v>37.185146449999998</v>
      </c>
      <c r="O99" s="14">
        <v>14.02083429</v>
      </c>
      <c r="P99" s="14">
        <v>30.193242849999997</v>
      </c>
      <c r="Q99" s="47">
        <v>81.399223589999991</v>
      </c>
      <c r="R99" s="14"/>
      <c r="S99" s="21">
        <v>34.007297319999999</v>
      </c>
      <c r="T99" s="21">
        <v>37.787197720000002</v>
      </c>
      <c r="U99" s="14">
        <v>4.5999999999999996</v>
      </c>
      <c r="V99" s="54">
        <v>76.394495039999995</v>
      </c>
      <c r="W99" s="52">
        <v>0</v>
      </c>
      <c r="X99" s="14">
        <v>257.53121469000001</v>
      </c>
      <c r="Y99" s="50">
        <v>197.13479589999972</v>
      </c>
      <c r="Z99" s="85">
        <v>3423.9066585800001</v>
      </c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</row>
    <row r="100" spans="1:145" s="16" customFormat="1" ht="16" customHeight="1" x14ac:dyDescent="0.25">
      <c r="A100" s="81" t="s">
        <v>9</v>
      </c>
      <c r="B100" s="14">
        <v>61.713818360000005</v>
      </c>
      <c r="C100" s="14">
        <v>1.3958225</v>
      </c>
      <c r="D100" s="14">
        <v>89.784096780000013</v>
      </c>
      <c r="E100" s="14">
        <v>540.60089800000003</v>
      </c>
      <c r="F100" s="47">
        <v>226.21105899999998</v>
      </c>
      <c r="G100" s="14">
        <v>309.35607944999998</v>
      </c>
      <c r="H100" s="14">
        <v>1.5781320000000001</v>
      </c>
      <c r="I100" s="14">
        <v>264.52334910000002</v>
      </c>
      <c r="J100" s="14">
        <v>490.95321836999995</v>
      </c>
      <c r="K100" s="14">
        <v>870.00003888000003</v>
      </c>
      <c r="L100" s="14">
        <v>17.700595120000003</v>
      </c>
      <c r="M100" s="47">
        <v>0</v>
      </c>
      <c r="N100" s="14">
        <v>43.72475859</v>
      </c>
      <c r="O100" s="14">
        <v>14.08510384</v>
      </c>
      <c r="P100" s="14">
        <v>22.022772889999999</v>
      </c>
      <c r="Q100" s="47">
        <v>79.832635320000009</v>
      </c>
      <c r="R100" s="14"/>
      <c r="S100" s="21">
        <v>38.168627479999998</v>
      </c>
      <c r="T100" s="21">
        <v>39.084627569999995</v>
      </c>
      <c r="U100" s="14">
        <v>3.6</v>
      </c>
      <c r="V100" s="54">
        <v>80.853255049999987</v>
      </c>
      <c r="W100" s="52">
        <v>0</v>
      </c>
      <c r="X100" s="14">
        <v>267.19606497999996</v>
      </c>
      <c r="Y100" s="50">
        <v>204.18660753000063</v>
      </c>
      <c r="Z100" s="85">
        <v>3505.88567044</v>
      </c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</row>
    <row r="101" spans="1:145" s="16" customFormat="1" ht="16" customHeight="1" x14ac:dyDescent="0.25">
      <c r="A101" s="81"/>
      <c r="B101" s="14"/>
      <c r="C101" s="14"/>
      <c r="D101" s="14"/>
      <c r="E101" s="14"/>
      <c r="F101" s="47"/>
      <c r="G101" s="14"/>
      <c r="H101" s="14"/>
      <c r="I101" s="14"/>
      <c r="J101" s="14"/>
      <c r="K101" s="14"/>
      <c r="L101" s="14"/>
      <c r="M101" s="47"/>
      <c r="N101" s="14"/>
      <c r="O101" s="14"/>
      <c r="P101" s="14"/>
      <c r="Q101" s="47"/>
      <c r="R101" s="14"/>
      <c r="S101" s="21"/>
      <c r="T101" s="21"/>
      <c r="U101" s="14"/>
      <c r="V101" s="54"/>
      <c r="W101" s="52"/>
      <c r="X101" s="14"/>
      <c r="Y101" s="50"/>
      <c r="Z101" s="8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</row>
    <row r="102" spans="1:145" s="16" customFormat="1" ht="16" customHeight="1" x14ac:dyDescent="0.25">
      <c r="A102" s="83">
        <v>2007</v>
      </c>
      <c r="B102" s="14"/>
      <c r="C102" s="14"/>
      <c r="D102" s="14"/>
      <c r="E102" s="14"/>
      <c r="F102" s="47"/>
      <c r="G102" s="14"/>
      <c r="H102" s="14"/>
      <c r="I102" s="14"/>
      <c r="J102" s="14"/>
      <c r="K102" s="14"/>
      <c r="L102" s="14"/>
      <c r="M102" s="47"/>
      <c r="N102" s="14"/>
      <c r="O102" s="14"/>
      <c r="P102" s="14"/>
      <c r="Q102" s="47"/>
      <c r="R102" s="14"/>
      <c r="S102" s="21"/>
      <c r="T102" s="21"/>
      <c r="U102" s="14"/>
      <c r="V102" s="54"/>
      <c r="W102" s="52"/>
      <c r="X102" s="14"/>
      <c r="Y102" s="50"/>
      <c r="Z102" s="8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</row>
    <row r="103" spans="1:145" s="16" customFormat="1" ht="16" customHeight="1" x14ac:dyDescent="0.25">
      <c r="A103" s="81" t="s">
        <v>2</v>
      </c>
      <c r="B103" s="14">
        <v>65.245737829999996</v>
      </c>
      <c r="C103" s="14">
        <v>1.6231095</v>
      </c>
      <c r="D103" s="14">
        <v>79.59937893</v>
      </c>
      <c r="E103" s="14">
        <v>545.84946108000008</v>
      </c>
      <c r="F103" s="47">
        <v>212.50848166000006</v>
      </c>
      <c r="G103" s="14">
        <v>342.24250871000004</v>
      </c>
      <c r="H103" s="14">
        <v>1.5781320000000001</v>
      </c>
      <c r="I103" s="14">
        <v>263.39477129999995</v>
      </c>
      <c r="J103" s="14">
        <v>490.78301678000003</v>
      </c>
      <c r="K103" s="14">
        <v>854.18627244999993</v>
      </c>
      <c r="L103" s="14">
        <v>20.32764998</v>
      </c>
      <c r="M103" s="47">
        <v>0</v>
      </c>
      <c r="N103" s="14">
        <v>35.827034300000001</v>
      </c>
      <c r="O103" s="14">
        <v>14.138233970000002</v>
      </c>
      <c r="P103" s="14">
        <v>23.864070160000004</v>
      </c>
      <c r="Q103" s="47">
        <v>73.829338430000007</v>
      </c>
      <c r="R103" s="14"/>
      <c r="S103" s="21">
        <v>36.615219740000001</v>
      </c>
      <c r="T103" s="21">
        <v>35.319602340000003</v>
      </c>
      <c r="U103" s="14">
        <v>3.6108950000000006</v>
      </c>
      <c r="V103" s="54">
        <v>75.545717080000003</v>
      </c>
      <c r="W103" s="52">
        <v>0</v>
      </c>
      <c r="X103" s="14">
        <v>268.34270003999995</v>
      </c>
      <c r="Y103" s="50">
        <v>212.38134240000028</v>
      </c>
      <c r="Z103" s="85">
        <v>3507.43761817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</row>
    <row r="104" spans="1:145" s="16" customFormat="1" ht="16" customHeight="1" x14ac:dyDescent="0.25">
      <c r="A104" s="81" t="s">
        <v>3</v>
      </c>
      <c r="B104" s="14">
        <v>61.352392209999998</v>
      </c>
      <c r="C104" s="14">
        <v>3.6575410500000003</v>
      </c>
      <c r="D104" s="14">
        <v>75.228957220000012</v>
      </c>
      <c r="E104" s="14">
        <v>529.60162785</v>
      </c>
      <c r="F104" s="47">
        <v>220.41226172999998</v>
      </c>
      <c r="G104" s="14">
        <v>343.55887766000001</v>
      </c>
      <c r="H104" s="14">
        <v>4.6399999999999997</v>
      </c>
      <c r="I104" s="14">
        <v>225.01945512</v>
      </c>
      <c r="J104" s="14">
        <v>530.90183391000005</v>
      </c>
      <c r="K104" s="14">
        <v>846.26752440999985</v>
      </c>
      <c r="L104" s="14">
        <v>13.937816099999999</v>
      </c>
      <c r="M104" s="47">
        <v>0</v>
      </c>
      <c r="N104" s="14">
        <v>18.500351280000004</v>
      </c>
      <c r="O104" s="14">
        <v>14.160233970000002</v>
      </c>
      <c r="P104" s="14">
        <v>25.849838689999999</v>
      </c>
      <c r="Q104" s="47">
        <v>58.510423940000003</v>
      </c>
      <c r="R104" s="14"/>
      <c r="S104" s="21">
        <v>27.82861789</v>
      </c>
      <c r="T104" s="21">
        <v>37.858809450000003</v>
      </c>
      <c r="U104" s="14">
        <v>7.110787639999999</v>
      </c>
      <c r="V104" s="54">
        <v>72.798214979999997</v>
      </c>
      <c r="W104" s="52">
        <v>2.5</v>
      </c>
      <c r="X104" s="14">
        <v>261.39353363999999</v>
      </c>
      <c r="Y104" s="50">
        <v>229.30909730000042</v>
      </c>
      <c r="Z104" s="85">
        <v>3479.0895571199999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</row>
    <row r="105" spans="1:145" s="16" customFormat="1" ht="16" customHeight="1" x14ac:dyDescent="0.25">
      <c r="A105" s="81" t="s">
        <v>4</v>
      </c>
      <c r="B105" s="14">
        <v>66.03494517</v>
      </c>
      <c r="C105" s="14">
        <v>2.5789807099999997</v>
      </c>
      <c r="D105" s="14">
        <v>78.610334120000005</v>
      </c>
      <c r="E105" s="14">
        <v>461.96378381000005</v>
      </c>
      <c r="F105" s="47">
        <v>223.70361235999991</v>
      </c>
      <c r="G105" s="14">
        <v>336.24184464000001</v>
      </c>
      <c r="H105" s="14">
        <v>4.8929999999999998</v>
      </c>
      <c r="I105" s="14">
        <v>212.47912443999999</v>
      </c>
      <c r="J105" s="14">
        <v>566.36795102999997</v>
      </c>
      <c r="K105" s="14">
        <v>843.42844395999987</v>
      </c>
      <c r="L105" s="14">
        <v>27.795979330000002</v>
      </c>
      <c r="M105" s="47">
        <v>0</v>
      </c>
      <c r="N105" s="14">
        <v>40.747334670000008</v>
      </c>
      <c r="O105" s="14">
        <v>15.038416459999999</v>
      </c>
      <c r="P105" s="14">
        <v>28.681905789999998</v>
      </c>
      <c r="Q105" s="47">
        <v>84.46765692000001</v>
      </c>
      <c r="R105" s="14"/>
      <c r="S105" s="21">
        <v>32.422232909999998</v>
      </c>
      <c r="T105" s="21">
        <v>34.646212429999999</v>
      </c>
      <c r="U105" s="14">
        <v>10.660787639999999</v>
      </c>
      <c r="V105" s="54">
        <v>77.729232979999992</v>
      </c>
      <c r="W105" s="52">
        <v>2.5</v>
      </c>
      <c r="X105" s="14">
        <v>267.08563694999998</v>
      </c>
      <c r="Y105" s="50">
        <v>235.56238403000123</v>
      </c>
      <c r="Z105" s="85">
        <v>3491.4429104500005</v>
      </c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</row>
    <row r="106" spans="1:145" s="16" customFormat="1" ht="16" customHeight="1" x14ac:dyDescent="0.25">
      <c r="A106" s="81" t="s">
        <v>5</v>
      </c>
      <c r="B106" s="14">
        <v>113.16519614000001</v>
      </c>
      <c r="C106" s="14">
        <v>2.4440350899999999</v>
      </c>
      <c r="D106" s="14">
        <v>93.316236046666674</v>
      </c>
      <c r="E106" s="14">
        <v>512.23400418999995</v>
      </c>
      <c r="F106" s="47">
        <v>225.46164687000007</v>
      </c>
      <c r="G106" s="14">
        <v>331.60751051999995</v>
      </c>
      <c r="H106" s="14">
        <v>4.375</v>
      </c>
      <c r="I106" s="14">
        <v>224.34315552000004</v>
      </c>
      <c r="J106" s="14">
        <v>523.07792755999992</v>
      </c>
      <c r="K106" s="14">
        <v>856.56561298999998</v>
      </c>
      <c r="L106" s="14">
        <v>25.651472600000002</v>
      </c>
      <c r="M106" s="47">
        <v>0</v>
      </c>
      <c r="N106" s="14">
        <v>29.184732430000004</v>
      </c>
      <c r="O106" s="14">
        <v>16.159533069999998</v>
      </c>
      <c r="P106" s="14">
        <v>25.09285328</v>
      </c>
      <c r="Q106" s="47">
        <v>70.437118780000006</v>
      </c>
      <c r="R106" s="14"/>
      <c r="S106" s="21">
        <v>32.409926209999995</v>
      </c>
      <c r="T106" s="21">
        <v>36.039472559999993</v>
      </c>
      <c r="U106" s="14">
        <v>1.51078764</v>
      </c>
      <c r="V106" s="54">
        <v>69.960186409999991</v>
      </c>
      <c r="W106" s="52">
        <v>2.5</v>
      </c>
      <c r="X106" s="14">
        <v>268.89908849999995</v>
      </c>
      <c r="Y106" s="50">
        <v>229.96614247000051</v>
      </c>
      <c r="Z106" s="85">
        <v>3554.004333686667</v>
      </c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</row>
    <row r="107" spans="1:145" s="16" customFormat="1" ht="16" customHeight="1" x14ac:dyDescent="0.25">
      <c r="A107" s="81" t="s">
        <v>6</v>
      </c>
      <c r="B107" s="14">
        <v>123.141809435</v>
      </c>
      <c r="C107" s="14">
        <v>2.4915427299999999</v>
      </c>
      <c r="D107" s="14">
        <v>89.242889779999999</v>
      </c>
      <c r="E107" s="14">
        <v>529.34098682000001</v>
      </c>
      <c r="F107" s="47">
        <v>233.68948607999997</v>
      </c>
      <c r="G107" s="14">
        <v>335.00170645000003</v>
      </c>
      <c r="H107" s="14">
        <v>3.8769999999999998</v>
      </c>
      <c r="I107" s="14">
        <v>210.18986750999994</v>
      </c>
      <c r="J107" s="14">
        <v>511.60945516000004</v>
      </c>
      <c r="K107" s="14">
        <v>871.5049567599998</v>
      </c>
      <c r="L107" s="14">
        <v>13.56256993</v>
      </c>
      <c r="M107" s="47">
        <v>0</v>
      </c>
      <c r="N107" s="14">
        <v>21.819395160000003</v>
      </c>
      <c r="O107" s="14">
        <v>15.886144609999999</v>
      </c>
      <c r="P107" s="14">
        <v>23.690735</v>
      </c>
      <c r="Q107" s="47">
        <v>61.396274770000005</v>
      </c>
      <c r="R107" s="14"/>
      <c r="S107" s="21">
        <v>30.788799249999997</v>
      </c>
      <c r="T107" s="21">
        <v>39.353541200000009</v>
      </c>
      <c r="U107" s="14">
        <v>1.5107899999999999</v>
      </c>
      <c r="V107" s="54">
        <v>71.653130450000006</v>
      </c>
      <c r="W107" s="52">
        <v>2.5</v>
      </c>
      <c r="X107" s="14">
        <v>278.70702353000001</v>
      </c>
      <c r="Y107" s="50">
        <v>217.93038411000086</v>
      </c>
      <c r="Z107" s="85">
        <v>3555.8390835150003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</row>
    <row r="108" spans="1:145" s="16" customFormat="1" ht="16" customHeight="1" x14ac:dyDescent="0.25">
      <c r="A108" s="81" t="s">
        <v>7</v>
      </c>
      <c r="B108" s="14">
        <v>113.34650939000001</v>
      </c>
      <c r="C108" s="14">
        <v>2.6687611699999998</v>
      </c>
      <c r="D108" s="14">
        <v>130.87652226</v>
      </c>
      <c r="E108" s="14">
        <v>548.8203351200001</v>
      </c>
      <c r="F108" s="47">
        <v>241.78695441999992</v>
      </c>
      <c r="G108" s="14">
        <v>343.96872987000006</v>
      </c>
      <c r="H108" s="14">
        <v>2.782</v>
      </c>
      <c r="I108" s="14">
        <v>215.394701</v>
      </c>
      <c r="J108" s="14">
        <v>516.94195673999991</v>
      </c>
      <c r="K108" s="14">
        <v>866.80625327999996</v>
      </c>
      <c r="L108" s="14">
        <v>19.375813159999996</v>
      </c>
      <c r="M108" s="47">
        <v>0</v>
      </c>
      <c r="N108" s="14">
        <v>21.11881601</v>
      </c>
      <c r="O108" s="14">
        <v>16.091587090000001</v>
      </c>
      <c r="P108" s="14">
        <v>25.148517249999998</v>
      </c>
      <c r="Q108" s="47">
        <v>62.358920349999998</v>
      </c>
      <c r="R108" s="14"/>
      <c r="S108" s="21">
        <v>31.282049709999999</v>
      </c>
      <c r="T108" s="21">
        <v>41.477767779999994</v>
      </c>
      <c r="U108" s="14">
        <v>1.5109999999999999</v>
      </c>
      <c r="V108" s="54">
        <v>74.270817489999985</v>
      </c>
      <c r="W108" s="52">
        <v>4.4000000000000004</v>
      </c>
      <c r="X108" s="14">
        <v>273.31298538999999</v>
      </c>
      <c r="Y108" s="50">
        <v>221.17624787999932</v>
      </c>
      <c r="Z108" s="85">
        <v>3638.2875075199991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</row>
    <row r="109" spans="1:145" s="16" customFormat="1" ht="16" customHeight="1" x14ac:dyDescent="0.25">
      <c r="A109" s="81" t="s">
        <v>10</v>
      </c>
      <c r="B109" s="14">
        <v>147.10223005999998</v>
      </c>
      <c r="C109" s="14">
        <v>4.5403937900000004</v>
      </c>
      <c r="D109" s="14">
        <v>117.57801379</v>
      </c>
      <c r="E109" s="14">
        <v>569.23887825999986</v>
      </c>
      <c r="F109" s="47">
        <v>243.77692031000004</v>
      </c>
      <c r="G109" s="14">
        <v>326.37524250000001</v>
      </c>
      <c r="H109" s="14">
        <v>1.738</v>
      </c>
      <c r="I109" s="14">
        <v>218.75173032000001</v>
      </c>
      <c r="J109" s="14">
        <v>504.97465177999999</v>
      </c>
      <c r="K109" s="14">
        <v>865.73074901999973</v>
      </c>
      <c r="L109" s="14">
        <v>18.176610240000002</v>
      </c>
      <c r="M109" s="47">
        <v>0</v>
      </c>
      <c r="N109" s="14">
        <v>23.762783229999993</v>
      </c>
      <c r="O109" s="14">
        <v>24.250188189999999</v>
      </c>
      <c r="P109" s="14">
        <v>31.320310449999997</v>
      </c>
      <c r="Q109" s="47">
        <v>79.333281869999993</v>
      </c>
      <c r="R109" s="14"/>
      <c r="S109" s="21">
        <v>33.526881260000003</v>
      </c>
      <c r="T109" s="21">
        <v>38.637568690000002</v>
      </c>
      <c r="U109" s="14">
        <v>1.5109999999999999</v>
      </c>
      <c r="V109" s="54">
        <v>73.675449950000001</v>
      </c>
      <c r="W109" s="52">
        <v>4.125</v>
      </c>
      <c r="X109" s="14">
        <v>267.41932874999992</v>
      </c>
      <c r="Y109" s="50">
        <v>215.05383334000064</v>
      </c>
      <c r="Z109" s="85">
        <v>3657.5903139799998</v>
      </c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</row>
    <row r="110" spans="1:145" s="16" customFormat="1" ht="16" customHeight="1" x14ac:dyDescent="0.25">
      <c r="A110" s="81" t="s">
        <v>11</v>
      </c>
      <c r="B110" s="14">
        <v>196.32373855999998</v>
      </c>
      <c r="C110" s="14">
        <v>2.49937458</v>
      </c>
      <c r="D110" s="14">
        <v>151.34175820000002</v>
      </c>
      <c r="E110" s="14">
        <v>554.28331939000009</v>
      </c>
      <c r="F110" s="47">
        <v>254.87459028999996</v>
      </c>
      <c r="G110" s="14">
        <v>320.13099176999998</v>
      </c>
      <c r="H110" s="14">
        <v>1.0589999999999999</v>
      </c>
      <c r="I110" s="14">
        <v>194.77846311000002</v>
      </c>
      <c r="J110" s="14">
        <v>483.88835415</v>
      </c>
      <c r="K110" s="14">
        <v>872.96093618000009</v>
      </c>
      <c r="L110" s="14">
        <v>16.759986249999997</v>
      </c>
      <c r="M110" s="47">
        <v>0</v>
      </c>
      <c r="N110" s="14">
        <v>27.634779880000004</v>
      </c>
      <c r="O110" s="14">
        <v>28.867002080000002</v>
      </c>
      <c r="P110" s="14">
        <v>33.948153590000004</v>
      </c>
      <c r="Q110" s="47">
        <v>90.449935550000006</v>
      </c>
      <c r="R110" s="14"/>
      <c r="S110" s="21">
        <v>34.522311000000002</v>
      </c>
      <c r="T110" s="21">
        <v>36.934323340000006</v>
      </c>
      <c r="U110" s="14">
        <v>1.5109999999999999</v>
      </c>
      <c r="V110" s="54">
        <v>72.967634340000004</v>
      </c>
      <c r="W110" s="52">
        <v>4.625</v>
      </c>
      <c r="X110" s="14">
        <v>269.80777805999992</v>
      </c>
      <c r="Y110" s="50">
        <v>237.08394602999942</v>
      </c>
      <c r="Z110" s="85">
        <v>3723.83480646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</row>
    <row r="111" spans="1:145" s="16" customFormat="1" ht="16" customHeight="1" x14ac:dyDescent="0.25">
      <c r="A111" s="81" t="s">
        <v>8</v>
      </c>
      <c r="B111" s="14">
        <v>243.61578215</v>
      </c>
      <c r="C111" s="14">
        <v>3.3230839599999999</v>
      </c>
      <c r="D111" s="14">
        <v>194.56508404000002</v>
      </c>
      <c r="E111" s="14">
        <v>420.97990732000005</v>
      </c>
      <c r="F111" s="47">
        <v>453.32028898999999</v>
      </c>
      <c r="G111" s="14">
        <v>300.64026363999994</v>
      </c>
      <c r="H111" s="14">
        <v>1.2589999999999999</v>
      </c>
      <c r="I111" s="14">
        <v>169.24266998000002</v>
      </c>
      <c r="J111" s="14">
        <v>459.45972153999998</v>
      </c>
      <c r="K111" s="14">
        <v>854.04588246000003</v>
      </c>
      <c r="L111" s="14">
        <v>22.014109179999998</v>
      </c>
      <c r="M111" s="47">
        <v>0</v>
      </c>
      <c r="N111" s="14">
        <v>26.425243089999991</v>
      </c>
      <c r="O111" s="14">
        <v>42.261073669999995</v>
      </c>
      <c r="P111" s="14">
        <v>23.894919419999997</v>
      </c>
      <c r="Q111" s="47">
        <v>92.581236179999976</v>
      </c>
      <c r="R111" s="14"/>
      <c r="S111" s="21">
        <v>33.307501479999999</v>
      </c>
      <c r="T111" s="21">
        <v>31.056772149999997</v>
      </c>
      <c r="U111" s="14">
        <v>19.105431859999999</v>
      </c>
      <c r="V111" s="54">
        <v>83.469705489999996</v>
      </c>
      <c r="W111" s="52">
        <v>4.125</v>
      </c>
      <c r="X111" s="14">
        <v>274.99111944724154</v>
      </c>
      <c r="Y111" s="50">
        <v>226.78977160442551</v>
      </c>
      <c r="Z111" s="85">
        <v>3804.4226259816669</v>
      </c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</row>
    <row r="112" spans="1:145" s="16" customFormat="1" ht="16" customHeight="1" x14ac:dyDescent="0.25">
      <c r="A112" s="81" t="s">
        <v>12</v>
      </c>
      <c r="B112" s="14">
        <v>289.77416223</v>
      </c>
      <c r="C112" s="14">
        <v>2.3570886099999999</v>
      </c>
      <c r="D112" s="14">
        <v>289.21120625999998</v>
      </c>
      <c r="E112" s="14">
        <v>617.85345656999993</v>
      </c>
      <c r="F112" s="47">
        <v>251.42922318000001</v>
      </c>
      <c r="G112" s="14">
        <v>278.92940132000001</v>
      </c>
      <c r="H112" s="14">
        <v>1.26</v>
      </c>
      <c r="I112" s="14">
        <v>172.25792445999997</v>
      </c>
      <c r="J112" s="14">
        <v>447.7501414699999</v>
      </c>
      <c r="K112" s="14">
        <v>870.28742008000017</v>
      </c>
      <c r="L112" s="14">
        <v>20.808729509999999</v>
      </c>
      <c r="M112" s="47">
        <v>0</v>
      </c>
      <c r="N112" s="14">
        <v>41.009017649999997</v>
      </c>
      <c r="O112" s="14">
        <v>37.578314769999999</v>
      </c>
      <c r="P112" s="14">
        <v>29.228101679999995</v>
      </c>
      <c r="Q112" s="47">
        <v>107.81543409999999</v>
      </c>
      <c r="R112" s="14"/>
      <c r="S112" s="21">
        <v>37.717574769999999</v>
      </c>
      <c r="T112" s="21">
        <v>27.159107900000002</v>
      </c>
      <c r="U112" s="14">
        <v>20.60942622</v>
      </c>
      <c r="V112" s="54">
        <v>85.486108890000011</v>
      </c>
      <c r="W112" s="52">
        <v>0</v>
      </c>
      <c r="X112" s="14">
        <v>284.73557538999989</v>
      </c>
      <c r="Y112" s="50">
        <v>215.92588553999877</v>
      </c>
      <c r="Z112" s="85">
        <v>3935.8817576099991</v>
      </c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</row>
    <row r="113" spans="1:145" s="16" customFormat="1" ht="16" customHeight="1" x14ac:dyDescent="0.25">
      <c r="A113" s="81" t="s">
        <v>13</v>
      </c>
      <c r="B113" s="14">
        <v>326.29925066999999</v>
      </c>
      <c r="C113" s="14">
        <v>2.9681808299999997</v>
      </c>
      <c r="D113" s="14">
        <v>241.12816276999999</v>
      </c>
      <c r="E113" s="14">
        <v>562.34616397000013</v>
      </c>
      <c r="F113" s="47">
        <v>252.65013424000009</v>
      </c>
      <c r="G113" s="14">
        <v>275.20906549</v>
      </c>
      <c r="H113" s="14">
        <v>1.06</v>
      </c>
      <c r="I113" s="14">
        <v>199.72955714</v>
      </c>
      <c r="J113" s="14">
        <v>446.88400065999997</v>
      </c>
      <c r="K113" s="14">
        <v>838.74289818000034</v>
      </c>
      <c r="L113" s="14">
        <v>21.336370380000002</v>
      </c>
      <c r="M113" s="47">
        <v>0</v>
      </c>
      <c r="N113" s="14">
        <v>73.548261389999993</v>
      </c>
      <c r="O113" s="14">
        <v>16.048729550000001</v>
      </c>
      <c r="P113" s="14">
        <v>29.212015650000001</v>
      </c>
      <c r="Q113" s="47">
        <v>118.80900659</v>
      </c>
      <c r="R113" s="14"/>
      <c r="S113" s="21">
        <v>46.445895460000003</v>
      </c>
      <c r="T113" s="21">
        <v>29.244349560000003</v>
      </c>
      <c r="U113" s="14">
        <v>21.21948325</v>
      </c>
      <c r="V113" s="54">
        <v>96.909728270000002</v>
      </c>
      <c r="W113" s="52">
        <v>0</v>
      </c>
      <c r="X113" s="14">
        <v>291.98880771999984</v>
      </c>
      <c r="Y113" s="50">
        <v>214.71481255000015</v>
      </c>
      <c r="Z113" s="85">
        <v>3890.7761394600006</v>
      </c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</row>
    <row r="114" spans="1:145" s="16" customFormat="1" ht="16" customHeight="1" x14ac:dyDescent="0.25">
      <c r="A114" s="81" t="s">
        <v>9</v>
      </c>
      <c r="B114" s="14">
        <v>345.96172317000003</v>
      </c>
      <c r="C114" s="14">
        <v>3.1434342499999999</v>
      </c>
      <c r="D114" s="14">
        <v>215.96958118999999</v>
      </c>
      <c r="E114" s="14">
        <v>622.6401639500001</v>
      </c>
      <c r="F114" s="47">
        <v>259.23963545999999</v>
      </c>
      <c r="G114" s="14">
        <v>270.81047187000001</v>
      </c>
      <c r="H114" s="14">
        <v>0.96</v>
      </c>
      <c r="I114" s="14">
        <v>205.98226195000001</v>
      </c>
      <c r="J114" s="14">
        <v>435.72840503999998</v>
      </c>
      <c r="K114" s="14">
        <v>823.04623332000051</v>
      </c>
      <c r="L114" s="14">
        <v>24.27383442</v>
      </c>
      <c r="M114" s="47">
        <v>0</v>
      </c>
      <c r="N114" s="14">
        <v>64.422317870000001</v>
      </c>
      <c r="O114" s="14">
        <v>7.9040786599999997</v>
      </c>
      <c r="P114" s="14">
        <v>23.917658030000002</v>
      </c>
      <c r="Q114" s="47">
        <v>96.244054559999995</v>
      </c>
      <c r="R114" s="14"/>
      <c r="S114" s="21">
        <v>46.69430242</v>
      </c>
      <c r="T114" s="21">
        <v>31.293764289999999</v>
      </c>
      <c r="U114" s="14">
        <v>22.689856880000004</v>
      </c>
      <c r="V114" s="54">
        <v>100.67792359000001</v>
      </c>
      <c r="W114" s="52">
        <v>0</v>
      </c>
      <c r="X114" s="14">
        <v>294.73218074724167</v>
      </c>
      <c r="Y114" s="50">
        <v>220.25544347442474</v>
      </c>
      <c r="Z114" s="85">
        <v>3919.6653469916678</v>
      </c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</row>
    <row r="115" spans="1:145" s="16" customFormat="1" ht="16" customHeight="1" x14ac:dyDescent="0.25">
      <c r="A115" s="81"/>
      <c r="B115" s="14"/>
      <c r="C115" s="14"/>
      <c r="D115" s="14"/>
      <c r="E115" s="14"/>
      <c r="F115" s="47"/>
      <c r="G115" s="14"/>
      <c r="H115" s="14"/>
      <c r="I115" s="14"/>
      <c r="J115" s="14"/>
      <c r="K115" s="14"/>
      <c r="L115" s="14"/>
      <c r="M115" s="47"/>
      <c r="N115" s="14"/>
      <c r="O115" s="14"/>
      <c r="P115" s="14"/>
      <c r="Q115" s="47"/>
      <c r="R115" s="14"/>
      <c r="S115" s="21"/>
      <c r="T115" s="21"/>
      <c r="U115" s="14"/>
      <c r="V115" s="54"/>
      <c r="W115" s="52"/>
      <c r="X115" s="14"/>
      <c r="Y115" s="50"/>
      <c r="Z115" s="8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</row>
    <row r="116" spans="1:145" s="16" customFormat="1" ht="16" customHeight="1" x14ac:dyDescent="0.25">
      <c r="A116" s="83">
        <v>2008</v>
      </c>
      <c r="B116" s="14"/>
      <c r="C116" s="14"/>
      <c r="D116" s="14"/>
      <c r="E116" s="14"/>
      <c r="F116" s="47"/>
      <c r="G116" s="14"/>
      <c r="H116" s="14"/>
      <c r="I116" s="14"/>
      <c r="J116" s="14"/>
      <c r="K116" s="14"/>
      <c r="L116" s="14"/>
      <c r="M116" s="47"/>
      <c r="N116" s="14"/>
      <c r="O116" s="14"/>
      <c r="P116" s="14"/>
      <c r="Q116" s="47"/>
      <c r="R116" s="14"/>
      <c r="S116" s="21"/>
      <c r="T116" s="21"/>
      <c r="U116" s="14"/>
      <c r="V116" s="54"/>
      <c r="W116" s="52"/>
      <c r="X116" s="14"/>
      <c r="Y116" s="50"/>
      <c r="Z116" s="8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</row>
    <row r="117" spans="1:145" s="16" customFormat="1" ht="16" customHeight="1" x14ac:dyDescent="0.25">
      <c r="A117" s="81" t="s">
        <v>2</v>
      </c>
      <c r="B117" s="14">
        <v>324.64238594999995</v>
      </c>
      <c r="C117" s="14">
        <v>5.2472796600000002</v>
      </c>
      <c r="D117" s="14">
        <v>225.42509591999999</v>
      </c>
      <c r="E117" s="14">
        <v>602.73686810000004</v>
      </c>
      <c r="F117" s="47">
        <v>266.69491461000001</v>
      </c>
      <c r="G117" s="14">
        <v>254.29905012999998</v>
      </c>
      <c r="H117" s="14">
        <v>0.86</v>
      </c>
      <c r="I117" s="14">
        <v>205.19494957000003</v>
      </c>
      <c r="J117" s="14">
        <v>405.56479162000005</v>
      </c>
      <c r="K117" s="14">
        <v>843.88564206000081</v>
      </c>
      <c r="L117" s="14">
        <v>18.989256830000002</v>
      </c>
      <c r="M117" s="47">
        <v>0</v>
      </c>
      <c r="N117" s="14">
        <v>38.972347930000005</v>
      </c>
      <c r="O117" s="14">
        <v>10.685079590000001</v>
      </c>
      <c r="P117" s="14">
        <v>26.705157799999999</v>
      </c>
      <c r="Q117" s="47">
        <v>76.362585320000008</v>
      </c>
      <c r="R117" s="14"/>
      <c r="S117" s="21">
        <v>42.756071859999267</v>
      </c>
      <c r="T117" s="21">
        <v>30.802459410000001</v>
      </c>
      <c r="U117" s="14">
        <v>23.489434840000001</v>
      </c>
      <c r="V117" s="54">
        <v>97.047966109999265</v>
      </c>
      <c r="W117" s="52">
        <v>0</v>
      </c>
      <c r="X117" s="14">
        <v>291.73973021724163</v>
      </c>
      <c r="Y117" s="50">
        <v>219.37206207442478</v>
      </c>
      <c r="Z117" s="85">
        <v>3838.0625781716672</v>
      </c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</row>
    <row r="118" spans="1:145" s="16" customFormat="1" ht="16" customHeight="1" x14ac:dyDescent="0.25">
      <c r="A118" s="81" t="s">
        <v>3</v>
      </c>
      <c r="B118" s="14">
        <v>367.55097293</v>
      </c>
      <c r="C118" s="14">
        <v>5.1884747200000003</v>
      </c>
      <c r="D118" s="14">
        <v>255.30603109</v>
      </c>
      <c r="E118" s="14">
        <v>523.08071700000005</v>
      </c>
      <c r="F118" s="47">
        <v>272.78399327000011</v>
      </c>
      <c r="G118" s="14">
        <v>224.42088452000002</v>
      </c>
      <c r="H118" s="14">
        <v>0.86</v>
      </c>
      <c r="I118" s="14">
        <v>237.18755900000002</v>
      </c>
      <c r="J118" s="14">
        <v>416.12833520999999</v>
      </c>
      <c r="K118" s="14">
        <v>846.32087430999968</v>
      </c>
      <c r="L118" s="14">
        <v>17.705718990000001</v>
      </c>
      <c r="M118" s="47">
        <v>0</v>
      </c>
      <c r="N118" s="14">
        <v>27.735206119999997</v>
      </c>
      <c r="O118" s="14">
        <v>13.469423070000001</v>
      </c>
      <c r="P118" s="14">
        <v>30.253350319999999</v>
      </c>
      <c r="Q118" s="47">
        <v>71.457979510000001</v>
      </c>
      <c r="R118" s="14"/>
      <c r="S118" s="21">
        <v>41.539456059999999</v>
      </c>
      <c r="T118" s="21">
        <v>31.880675900000004</v>
      </c>
      <c r="U118" s="14">
        <v>18.591802049999998</v>
      </c>
      <c r="V118" s="54">
        <v>92.011934010000004</v>
      </c>
      <c r="W118" s="52">
        <v>0</v>
      </c>
      <c r="X118" s="14">
        <v>289.93232565724162</v>
      </c>
      <c r="Y118" s="50">
        <v>226.01890989000054</v>
      </c>
      <c r="Z118" s="85">
        <v>3845.9547101072417</v>
      </c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</row>
    <row r="119" spans="1:145" s="16" customFormat="1" ht="16" customHeight="1" x14ac:dyDescent="0.25">
      <c r="A119" s="81" t="s">
        <v>4</v>
      </c>
      <c r="B119" s="14">
        <v>324.53167719000004</v>
      </c>
      <c r="C119" s="14">
        <v>16.519852090000001</v>
      </c>
      <c r="D119" s="14">
        <v>270.44267680000002</v>
      </c>
      <c r="E119" s="14">
        <v>559.31414113000005</v>
      </c>
      <c r="F119" s="47">
        <v>262.44178394000005</v>
      </c>
      <c r="G119" s="14">
        <v>264.05702099999996</v>
      </c>
      <c r="H119" s="14">
        <v>0.95899999999999996</v>
      </c>
      <c r="I119" s="14">
        <v>226.71908361999999</v>
      </c>
      <c r="J119" s="14">
        <v>402.61574151999997</v>
      </c>
      <c r="K119" s="14">
        <v>846.70256284000016</v>
      </c>
      <c r="L119" s="14">
        <v>22.29239699</v>
      </c>
      <c r="M119" s="47">
        <v>0</v>
      </c>
      <c r="N119" s="14">
        <v>29.305883050000002</v>
      </c>
      <c r="O119" s="14">
        <v>13.24915307</v>
      </c>
      <c r="P119" s="14">
        <v>33.842994519999998</v>
      </c>
      <c r="Q119" s="47">
        <v>76.398030640000002</v>
      </c>
      <c r="R119" s="14"/>
      <c r="S119" s="21">
        <v>48.196346210000002</v>
      </c>
      <c r="T119" s="21">
        <v>28.421911379999997</v>
      </c>
      <c r="U119" s="14">
        <v>17.66575546</v>
      </c>
      <c r="V119" s="54">
        <v>94.284013049999999</v>
      </c>
      <c r="W119" s="52">
        <v>0</v>
      </c>
      <c r="X119" s="14">
        <v>298.03974595724173</v>
      </c>
      <c r="Y119" s="50">
        <v>228.52182788442479</v>
      </c>
      <c r="Z119" s="85">
        <v>3893.8395546516667</v>
      </c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</row>
    <row r="120" spans="1:145" s="16" customFormat="1" ht="16" customHeight="1" x14ac:dyDescent="0.25">
      <c r="A120" s="81" t="s">
        <v>5</v>
      </c>
      <c r="B120" s="14">
        <v>310.33719086999997</v>
      </c>
      <c r="C120" s="14">
        <v>7.5475632599999996</v>
      </c>
      <c r="D120" s="14">
        <v>281.11289713000002</v>
      </c>
      <c r="E120" s="14">
        <v>604.92692043</v>
      </c>
      <c r="F120" s="47">
        <v>259.12213138000016</v>
      </c>
      <c r="G120" s="14">
        <v>279.68738322000002</v>
      </c>
      <c r="H120" s="14">
        <v>0.95899999999999996</v>
      </c>
      <c r="I120" s="14">
        <v>240.94330747000001</v>
      </c>
      <c r="J120" s="14">
        <v>368.30382348999996</v>
      </c>
      <c r="K120" s="14">
        <v>848.56037020999963</v>
      </c>
      <c r="L120" s="14">
        <v>21.036766629999999</v>
      </c>
      <c r="M120" s="47">
        <v>0</v>
      </c>
      <c r="N120" s="14">
        <v>33.712532510000003</v>
      </c>
      <c r="O120" s="14">
        <v>18.385156600000002</v>
      </c>
      <c r="P120" s="14">
        <v>29.332593329999995</v>
      </c>
      <c r="Q120" s="47">
        <v>81.430282439999999</v>
      </c>
      <c r="R120" s="14"/>
      <c r="S120" s="21">
        <v>46.496104449999997</v>
      </c>
      <c r="T120" s="21">
        <v>35.803147349999996</v>
      </c>
      <c r="U120" s="14">
        <v>0.60461622999999998</v>
      </c>
      <c r="V120" s="54">
        <v>82.903868029999998</v>
      </c>
      <c r="W120" s="52">
        <v>0</v>
      </c>
      <c r="X120" s="14">
        <v>298.91663769875765</v>
      </c>
      <c r="Y120" s="50">
        <v>254.78116431416856</v>
      </c>
      <c r="Z120" s="85">
        <v>3940.5693065729265</v>
      </c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</row>
    <row r="121" spans="1:145" s="16" customFormat="1" ht="16" customHeight="1" x14ac:dyDescent="0.25">
      <c r="A121" s="81" t="s">
        <v>6</v>
      </c>
      <c r="B121" s="14">
        <v>312.69905506000003</v>
      </c>
      <c r="C121" s="14">
        <v>10.39879275</v>
      </c>
      <c r="D121" s="14">
        <v>297.14373542999999</v>
      </c>
      <c r="E121" s="14">
        <v>572.29415010000002</v>
      </c>
      <c r="F121" s="47">
        <v>253.19472377000002</v>
      </c>
      <c r="G121" s="14">
        <v>296.88646838999995</v>
      </c>
      <c r="H121" s="14">
        <v>0.95899999999999996</v>
      </c>
      <c r="I121" s="14">
        <v>229.80117681999999</v>
      </c>
      <c r="J121" s="14">
        <v>367.50445962999999</v>
      </c>
      <c r="K121" s="14">
        <v>846.40630437000004</v>
      </c>
      <c r="L121" s="14">
        <v>20.07752554</v>
      </c>
      <c r="M121" s="47">
        <v>0</v>
      </c>
      <c r="N121" s="14">
        <v>28.471193089999996</v>
      </c>
      <c r="O121" s="14">
        <v>21.519156599999999</v>
      </c>
      <c r="P121" s="14">
        <v>29.18981754</v>
      </c>
      <c r="Q121" s="47">
        <v>79.180167229999995</v>
      </c>
      <c r="R121" s="14"/>
      <c r="S121" s="21">
        <v>44.351966210000001</v>
      </c>
      <c r="T121" s="21">
        <v>44.400738990000001</v>
      </c>
      <c r="U121" s="14">
        <v>0.60461622999999998</v>
      </c>
      <c r="V121" s="54">
        <v>89.357321430000013</v>
      </c>
      <c r="W121" s="52">
        <v>0</v>
      </c>
      <c r="X121" s="14">
        <v>309.32448412122687</v>
      </c>
      <c r="Y121" s="50">
        <v>253.07799791012548</v>
      </c>
      <c r="Z121" s="85">
        <v>3938.3053625513521</v>
      </c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</row>
    <row r="122" spans="1:145" s="16" customFormat="1" ht="16" customHeight="1" x14ac:dyDescent="0.25">
      <c r="A122" s="81" t="s">
        <v>7</v>
      </c>
      <c r="B122" s="14">
        <v>358.29262561000007</v>
      </c>
      <c r="C122" s="14">
        <v>4.47195403</v>
      </c>
      <c r="D122" s="14">
        <v>279.21936962999996</v>
      </c>
      <c r="E122" s="14">
        <v>581.62429049000013</v>
      </c>
      <c r="F122" s="47">
        <v>255.8605890799999</v>
      </c>
      <c r="G122" s="14">
        <v>300.35757925000001</v>
      </c>
      <c r="H122" s="14">
        <v>0.86</v>
      </c>
      <c r="I122" s="14">
        <v>229.17614806999998</v>
      </c>
      <c r="J122" s="14">
        <v>351.59905449000001</v>
      </c>
      <c r="K122" s="14">
        <v>841.96059204000028</v>
      </c>
      <c r="L122" s="14">
        <v>26.456216059999999</v>
      </c>
      <c r="M122" s="47">
        <v>0</v>
      </c>
      <c r="N122" s="14">
        <v>44.312887329999995</v>
      </c>
      <c r="O122" s="14">
        <v>14.247206869999999</v>
      </c>
      <c r="P122" s="14">
        <v>30.184002989999996</v>
      </c>
      <c r="Q122" s="47">
        <v>88.744097189999991</v>
      </c>
      <c r="R122" s="14"/>
      <c r="S122" s="21">
        <v>43.313955109999995</v>
      </c>
      <c r="T122" s="21">
        <v>42.438085800000003</v>
      </c>
      <c r="U122" s="14">
        <v>0.60461622999999998</v>
      </c>
      <c r="V122" s="54">
        <v>86.35665714000001</v>
      </c>
      <c r="W122" s="52">
        <v>0</v>
      </c>
      <c r="X122" s="14">
        <v>317.00722676692692</v>
      </c>
      <c r="Y122" s="50">
        <v>261.85360785442492</v>
      </c>
      <c r="Z122" s="85">
        <v>3983.8400077013525</v>
      </c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</row>
    <row r="123" spans="1:145" s="16" customFormat="1" ht="16" customHeight="1" x14ac:dyDescent="0.25">
      <c r="A123" s="81" t="s">
        <v>10</v>
      </c>
      <c r="B123" s="14">
        <v>262.36265000000003</v>
      </c>
      <c r="C123" s="14">
        <v>3.5153400000000001</v>
      </c>
      <c r="D123" s="14">
        <v>270.66332</v>
      </c>
      <c r="E123" s="14">
        <v>617.77686083999993</v>
      </c>
      <c r="F123" s="47">
        <v>260.92619667999998</v>
      </c>
      <c r="G123" s="14">
        <v>289.81805365000002</v>
      </c>
      <c r="H123" s="14">
        <v>0.86099999999999999</v>
      </c>
      <c r="I123" s="14">
        <v>259.50876999999997</v>
      </c>
      <c r="J123" s="14">
        <v>379.05654499999997</v>
      </c>
      <c r="K123" s="14">
        <v>853.35942327999987</v>
      </c>
      <c r="L123" s="14">
        <v>21.58406673</v>
      </c>
      <c r="M123" s="47">
        <v>0</v>
      </c>
      <c r="N123" s="14">
        <v>51.974699999999999</v>
      </c>
      <c r="O123" s="14">
        <v>22.94389</v>
      </c>
      <c r="P123" s="14">
        <v>34.83345568</v>
      </c>
      <c r="Q123" s="47">
        <v>109.75204567999999</v>
      </c>
      <c r="R123" s="14"/>
      <c r="S123" s="21">
        <v>44.976604569999999</v>
      </c>
      <c r="T123" s="21">
        <v>45.398724000000001</v>
      </c>
      <c r="U123" s="14">
        <v>0.60461622999999998</v>
      </c>
      <c r="V123" s="54">
        <v>90.979944799999998</v>
      </c>
      <c r="W123" s="52">
        <v>0</v>
      </c>
      <c r="X123" s="14">
        <v>331.09405936692696</v>
      </c>
      <c r="Y123" s="50">
        <v>252.16457949442633</v>
      </c>
      <c r="Z123" s="85">
        <v>4003.4228555213526</v>
      </c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</row>
    <row r="124" spans="1:145" s="16" customFormat="1" ht="16" customHeight="1" x14ac:dyDescent="0.25">
      <c r="A124" s="81" t="s">
        <v>11</v>
      </c>
      <c r="B124" s="14">
        <v>253.00359</v>
      </c>
      <c r="C124" s="14">
        <v>2.4456240000000005</v>
      </c>
      <c r="D124" s="14">
        <v>262.49667000000005</v>
      </c>
      <c r="E124" s="14">
        <v>625.00086999999996</v>
      </c>
      <c r="F124" s="47">
        <v>259.40501438000001</v>
      </c>
      <c r="G124" s="14">
        <v>294.33310476000003</v>
      </c>
      <c r="H124" s="14">
        <v>0.86099999999999999</v>
      </c>
      <c r="I124" s="14">
        <v>238.6011</v>
      </c>
      <c r="J124" s="14">
        <v>383.74468199999995</v>
      </c>
      <c r="K124" s="14">
        <v>854.29466404000004</v>
      </c>
      <c r="L124" s="14">
        <v>15.622252139999999</v>
      </c>
      <c r="M124" s="47">
        <v>0</v>
      </c>
      <c r="N124" s="14">
        <v>38.140180000000001</v>
      </c>
      <c r="O124" s="14">
        <v>17.134739999999997</v>
      </c>
      <c r="P124" s="14">
        <v>40.784062050000003</v>
      </c>
      <c r="Q124" s="47">
        <v>96.058982049999997</v>
      </c>
      <c r="R124" s="14"/>
      <c r="S124" s="21">
        <v>47.289819999999999</v>
      </c>
      <c r="T124" s="21">
        <v>45.750237999999996</v>
      </c>
      <c r="U124" s="14">
        <v>0.60461622999999998</v>
      </c>
      <c r="V124" s="54">
        <v>93.644674229999993</v>
      </c>
      <c r="W124" s="52">
        <v>0</v>
      </c>
      <c r="X124" s="14">
        <v>343.94736687766704</v>
      </c>
      <c r="Y124" s="50">
        <v>255.34240299368506</v>
      </c>
      <c r="Z124" s="85">
        <v>3978.8019974713525</v>
      </c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</row>
    <row r="125" spans="1:145" s="16" customFormat="1" ht="16" customHeight="1" x14ac:dyDescent="0.25">
      <c r="A125" s="81" t="s">
        <v>8</v>
      </c>
      <c r="B125" s="14">
        <v>236.10562999000004</v>
      </c>
      <c r="C125" s="14">
        <v>2.7107907500000001</v>
      </c>
      <c r="D125" s="14">
        <v>224.37945728</v>
      </c>
      <c r="E125" s="14">
        <v>639.6712924499999</v>
      </c>
      <c r="F125" s="47">
        <v>264.85904943000003</v>
      </c>
      <c r="G125" s="14">
        <v>279.25980419000001</v>
      </c>
      <c r="H125" s="14">
        <v>0.77800000000000002</v>
      </c>
      <c r="I125" s="14">
        <v>249.89160505999999</v>
      </c>
      <c r="J125" s="14">
        <v>391.12641147999994</v>
      </c>
      <c r="K125" s="14">
        <v>871.07177641999988</v>
      </c>
      <c r="L125" s="14">
        <v>30.221044639999999</v>
      </c>
      <c r="M125" s="47">
        <v>0</v>
      </c>
      <c r="N125" s="14">
        <v>49.478713580000004</v>
      </c>
      <c r="O125" s="14">
        <v>23.785061439999996</v>
      </c>
      <c r="P125" s="14">
        <v>29.077469010000002</v>
      </c>
      <c r="Q125" s="47">
        <v>102.34124403</v>
      </c>
      <c r="R125" s="14"/>
      <c r="S125" s="21">
        <v>39.137999999999998</v>
      </c>
      <c r="T125" s="21">
        <v>43.866509460000003</v>
      </c>
      <c r="U125" s="14">
        <v>0.60461622999999998</v>
      </c>
      <c r="V125" s="54">
        <v>83.609125690000013</v>
      </c>
      <c r="W125" s="52">
        <v>0</v>
      </c>
      <c r="X125" s="14">
        <v>353.67971865692698</v>
      </c>
      <c r="Y125" s="50">
        <v>286.96435717442557</v>
      </c>
      <c r="Z125" s="85">
        <v>4016.6693072413523</v>
      </c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</row>
    <row r="126" spans="1:145" s="16" customFormat="1" ht="16" customHeight="1" x14ac:dyDescent="0.25">
      <c r="A126" s="81" t="s">
        <v>12</v>
      </c>
      <c r="B126" s="14">
        <v>195.60613000000001</v>
      </c>
      <c r="C126" s="14">
        <v>3.77359</v>
      </c>
      <c r="D126" s="14">
        <v>208.50442000000001</v>
      </c>
      <c r="E126" s="14">
        <v>558.12240981999992</v>
      </c>
      <c r="F126" s="47">
        <v>265.23023820999998</v>
      </c>
      <c r="G126" s="14">
        <v>318.27602426000004</v>
      </c>
      <c r="H126" s="14">
        <v>0.77800000000000002</v>
      </c>
      <c r="I126" s="14">
        <v>239.19063</v>
      </c>
      <c r="J126" s="14">
        <v>418.08070694999998</v>
      </c>
      <c r="K126" s="14">
        <v>869.21483008999996</v>
      </c>
      <c r="L126" s="14">
        <v>18.012268920000004</v>
      </c>
      <c r="M126" s="47">
        <v>0</v>
      </c>
      <c r="N126" s="14">
        <v>46.213039999999999</v>
      </c>
      <c r="O126" s="14">
        <v>24.698499999999999</v>
      </c>
      <c r="P126" s="14">
        <v>32.62960992</v>
      </c>
      <c r="Q126" s="47">
        <v>103.54114992000001</v>
      </c>
      <c r="R126" s="14"/>
      <c r="S126" s="21">
        <v>42.194000000000003</v>
      </c>
      <c r="T126" s="21">
        <v>41.001664730000002</v>
      </c>
      <c r="U126" s="14">
        <v>4.8546162299999995</v>
      </c>
      <c r="V126" s="54">
        <v>88.050280960000009</v>
      </c>
      <c r="W126" s="52">
        <v>0</v>
      </c>
      <c r="X126" s="14">
        <v>360.483458747832</v>
      </c>
      <c r="Y126" s="50">
        <v>295.58712326352088</v>
      </c>
      <c r="Z126" s="85">
        <v>3942.4512611413529</v>
      </c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</row>
    <row r="127" spans="1:145" s="16" customFormat="1" ht="16" customHeight="1" x14ac:dyDescent="0.25">
      <c r="A127" s="81" t="s">
        <v>13</v>
      </c>
      <c r="B127" s="14">
        <v>200.18446460999999</v>
      </c>
      <c r="C127" s="14">
        <v>3.7588533699999997</v>
      </c>
      <c r="D127" s="14">
        <v>166.74332952999998</v>
      </c>
      <c r="E127" s="14">
        <v>576.16808072000003</v>
      </c>
      <c r="F127" s="47">
        <v>257.96013592000003</v>
      </c>
      <c r="G127" s="14">
        <v>328.42152046000001</v>
      </c>
      <c r="H127" s="14">
        <v>0.77800000000000002</v>
      </c>
      <c r="I127" s="14">
        <v>252.11521006000012</v>
      </c>
      <c r="J127" s="14">
        <v>505.28622579999995</v>
      </c>
      <c r="K127" s="14">
        <v>784.66332295000007</v>
      </c>
      <c r="L127" s="14">
        <v>15.172341039999999</v>
      </c>
      <c r="M127" s="47">
        <v>0</v>
      </c>
      <c r="N127" s="14">
        <v>50.245827609999999</v>
      </c>
      <c r="O127" s="14">
        <v>25.818560119999997</v>
      </c>
      <c r="P127" s="14">
        <v>36.518093809999996</v>
      </c>
      <c r="Q127" s="47">
        <v>112.58248153999999</v>
      </c>
      <c r="R127" s="14"/>
      <c r="S127" s="21">
        <v>53.996475999999994</v>
      </c>
      <c r="T127" s="21">
        <v>36.490431549999997</v>
      </c>
      <c r="U127" s="14">
        <v>4.9234498200000001</v>
      </c>
      <c r="V127" s="54">
        <v>95.410357369999986</v>
      </c>
      <c r="W127" s="52">
        <v>0</v>
      </c>
      <c r="X127" s="14">
        <v>382.36773382906722</v>
      </c>
      <c r="Y127" s="50">
        <v>298.86776026228506</v>
      </c>
      <c r="Z127" s="85">
        <v>3980.4798174613525</v>
      </c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</row>
    <row r="128" spans="1:145" s="16" customFormat="1" ht="16" customHeight="1" x14ac:dyDescent="0.25">
      <c r="A128" s="81" t="s">
        <v>9</v>
      </c>
      <c r="B128" s="14">
        <v>144.61837326999998</v>
      </c>
      <c r="C128" s="14">
        <v>2.6276146300000001</v>
      </c>
      <c r="D128" s="14">
        <v>143.54212049999998</v>
      </c>
      <c r="E128" s="14">
        <v>588.79381662194965</v>
      </c>
      <c r="F128" s="47">
        <v>254.26116059</v>
      </c>
      <c r="G128" s="14">
        <v>341.75327624235121</v>
      </c>
      <c r="H128" s="14">
        <v>0.77800000000000002</v>
      </c>
      <c r="I128" s="14">
        <v>195.14408205999999</v>
      </c>
      <c r="J128" s="14">
        <v>457.18770764050868</v>
      </c>
      <c r="K128" s="14">
        <v>858.77283037999996</v>
      </c>
      <c r="L128" s="14">
        <v>16.606177629999998</v>
      </c>
      <c r="M128" s="47">
        <v>0</v>
      </c>
      <c r="N128" s="14">
        <v>87.362647440000003</v>
      </c>
      <c r="O128" s="14">
        <v>8.6165205199999999</v>
      </c>
      <c r="P128" s="14">
        <v>29.218761350000001</v>
      </c>
      <c r="Q128" s="47">
        <v>125.19792931000001</v>
      </c>
      <c r="R128" s="14"/>
      <c r="S128" s="21">
        <v>56.132173268050231</v>
      </c>
      <c r="T128" s="21">
        <v>40.026483527140108</v>
      </c>
      <c r="U128" s="14">
        <v>13.910787940000001</v>
      </c>
      <c r="V128" s="54">
        <v>110.06944473519034</v>
      </c>
      <c r="W128" s="52">
        <v>0</v>
      </c>
      <c r="X128" s="14">
        <v>392.76466895692693</v>
      </c>
      <c r="Y128" s="50">
        <v>346.30156560442617</v>
      </c>
      <c r="Z128" s="85">
        <v>3978.4187681713524</v>
      </c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</row>
    <row r="129" spans="1:145" s="16" customFormat="1" ht="16" customHeight="1" x14ac:dyDescent="0.25">
      <c r="A129" s="81"/>
      <c r="B129" s="14"/>
      <c r="C129" s="14"/>
      <c r="D129" s="14"/>
      <c r="E129" s="14"/>
      <c r="F129" s="47"/>
      <c r="G129" s="14"/>
      <c r="H129" s="14"/>
      <c r="I129" s="14"/>
      <c r="J129" s="14"/>
      <c r="K129" s="14"/>
      <c r="L129" s="14"/>
      <c r="M129" s="47"/>
      <c r="N129" s="14"/>
      <c r="O129" s="14"/>
      <c r="P129" s="14"/>
      <c r="Q129" s="47"/>
      <c r="R129" s="14"/>
      <c r="S129" s="21"/>
      <c r="T129" s="21"/>
      <c r="U129" s="14"/>
      <c r="V129" s="54"/>
      <c r="W129" s="52"/>
      <c r="X129" s="14"/>
      <c r="Y129" s="50"/>
      <c r="Z129" s="8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</row>
    <row r="130" spans="1:145" s="16" customFormat="1" ht="16" customHeight="1" x14ac:dyDescent="0.25">
      <c r="A130" s="88">
        <v>2009</v>
      </c>
      <c r="B130" s="14"/>
      <c r="C130" s="14"/>
      <c r="D130" s="14"/>
      <c r="E130" s="14"/>
      <c r="F130" s="47"/>
      <c r="G130" s="14"/>
      <c r="H130" s="14"/>
      <c r="I130" s="14"/>
      <c r="J130" s="14"/>
      <c r="K130" s="14"/>
      <c r="L130" s="14"/>
      <c r="M130" s="47"/>
      <c r="N130" s="14"/>
      <c r="O130" s="14"/>
      <c r="P130" s="14"/>
      <c r="Q130" s="47"/>
      <c r="R130" s="14"/>
      <c r="S130" s="21"/>
      <c r="T130" s="21"/>
      <c r="U130" s="14"/>
      <c r="V130" s="54"/>
      <c r="W130" s="52"/>
      <c r="X130" s="14"/>
      <c r="Y130" s="50"/>
      <c r="Z130" s="8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</row>
    <row r="131" spans="1:145" s="16" customFormat="1" ht="16" customHeight="1" x14ac:dyDescent="0.25">
      <c r="A131" s="81" t="s">
        <v>2</v>
      </c>
      <c r="B131" s="14">
        <v>85.98724283</v>
      </c>
      <c r="C131" s="14">
        <v>8.4471132400000002</v>
      </c>
      <c r="D131" s="14">
        <v>162.29628195000001</v>
      </c>
      <c r="E131" s="14">
        <v>554.32274521992474</v>
      </c>
      <c r="F131" s="47">
        <v>245.59445314999999</v>
      </c>
      <c r="G131" s="14">
        <v>380.48317908302329</v>
      </c>
      <c r="H131" s="14">
        <v>0.77800000000000002</v>
      </c>
      <c r="I131" s="14">
        <v>195.37510877</v>
      </c>
      <c r="J131" s="14">
        <v>458.85333255762953</v>
      </c>
      <c r="K131" s="14">
        <v>872.31479986000056</v>
      </c>
      <c r="L131" s="14">
        <v>21.956857409999998</v>
      </c>
      <c r="M131" s="47">
        <v>0</v>
      </c>
      <c r="N131" s="14">
        <v>61.513364049999993</v>
      </c>
      <c r="O131" s="14">
        <v>7.1676069400000006</v>
      </c>
      <c r="P131" s="14">
        <v>31.115321480000002</v>
      </c>
      <c r="Q131" s="47">
        <v>99.796292469999997</v>
      </c>
      <c r="R131" s="14"/>
      <c r="S131" s="21">
        <v>94.389589680075389</v>
      </c>
      <c r="T131" s="21">
        <v>46.876730949347142</v>
      </c>
      <c r="U131" s="14">
        <v>57.515536849999997</v>
      </c>
      <c r="V131" s="54">
        <v>198.78185747942251</v>
      </c>
      <c r="W131" s="52">
        <v>0</v>
      </c>
      <c r="X131" s="14">
        <v>398.47299476024136</v>
      </c>
      <c r="Y131" s="50">
        <v>231.687556681111</v>
      </c>
      <c r="Z131" s="85">
        <v>3915.1478154613528</v>
      </c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</row>
    <row r="132" spans="1:145" s="16" customFormat="1" ht="16" customHeight="1" x14ac:dyDescent="0.25">
      <c r="A132" s="81" t="s">
        <v>3</v>
      </c>
      <c r="B132" s="14">
        <v>77.371970759999996</v>
      </c>
      <c r="C132" s="14">
        <v>8.3100466700000002</v>
      </c>
      <c r="D132" s="14">
        <v>109.73537641999999</v>
      </c>
      <c r="E132" s="14">
        <v>552.12618228463964</v>
      </c>
      <c r="F132" s="47">
        <v>239.94220305999994</v>
      </c>
      <c r="G132" s="14">
        <v>352.9019533247664</v>
      </c>
      <c r="H132" s="14">
        <v>3.778</v>
      </c>
      <c r="I132" s="14">
        <v>271.57969636000001</v>
      </c>
      <c r="J132" s="14">
        <v>418.12522517128969</v>
      </c>
      <c r="K132" s="14">
        <v>870.73473895000018</v>
      </c>
      <c r="L132" s="14">
        <v>16.151495019999999</v>
      </c>
      <c r="M132" s="47">
        <v>0</v>
      </c>
      <c r="N132" s="14">
        <v>66.750517489999993</v>
      </c>
      <c r="O132" s="14">
        <v>15.729579240000001</v>
      </c>
      <c r="P132" s="14">
        <v>32.266098540000002</v>
      </c>
      <c r="Q132" s="47">
        <v>114.74619527</v>
      </c>
      <c r="R132" s="14"/>
      <c r="S132" s="21">
        <v>95.280691815360427</v>
      </c>
      <c r="T132" s="21">
        <v>43.293063753943862</v>
      </c>
      <c r="U132" s="14">
        <v>72.808760540000009</v>
      </c>
      <c r="V132" s="54">
        <v>211.38251610930431</v>
      </c>
      <c r="W132" s="52">
        <v>4.0999999999999996</v>
      </c>
      <c r="X132" s="14">
        <v>407.20411213851594</v>
      </c>
      <c r="Y132" s="50">
        <v>258.29527562148286</v>
      </c>
      <c r="Z132" s="85">
        <v>3916.4849871599986</v>
      </c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</row>
    <row r="133" spans="1:145" s="16" customFormat="1" ht="16" customHeight="1" x14ac:dyDescent="0.25">
      <c r="A133" s="81" t="s">
        <v>4</v>
      </c>
      <c r="B133" s="14">
        <v>97.55033804</v>
      </c>
      <c r="C133" s="14">
        <v>6.7862707799999997</v>
      </c>
      <c r="D133" s="14">
        <v>115.00920479</v>
      </c>
      <c r="E133" s="14">
        <v>504.64593394453777</v>
      </c>
      <c r="F133" s="47">
        <v>242.11642598</v>
      </c>
      <c r="G133" s="14">
        <v>294.30483422677418</v>
      </c>
      <c r="H133" s="14">
        <v>5.7279999999999998</v>
      </c>
      <c r="I133" s="14">
        <v>259.71148538</v>
      </c>
      <c r="J133" s="14">
        <v>438.47578927208093</v>
      </c>
      <c r="K133" s="14">
        <v>883.72739396999998</v>
      </c>
      <c r="L133" s="14">
        <v>24.883271810000004</v>
      </c>
      <c r="M133" s="47">
        <v>0</v>
      </c>
      <c r="N133" s="14">
        <v>94.812864070000018</v>
      </c>
      <c r="O133" s="14">
        <v>12.028899559999999</v>
      </c>
      <c r="P133" s="14">
        <v>29.424256069999998</v>
      </c>
      <c r="Q133" s="47">
        <v>136.26601970000002</v>
      </c>
      <c r="R133" s="14"/>
      <c r="S133" s="21">
        <v>123.42540184546228</v>
      </c>
      <c r="T133" s="21">
        <v>43.324380501144859</v>
      </c>
      <c r="U133" s="14">
        <v>70.486204850000007</v>
      </c>
      <c r="V133" s="54">
        <v>237.23598719660714</v>
      </c>
      <c r="W133" s="52">
        <v>0.20499999999999999</v>
      </c>
      <c r="X133" s="14">
        <v>412.60385304825894</v>
      </c>
      <c r="Y133" s="50">
        <v>252.47689770174094</v>
      </c>
      <c r="Z133" s="85">
        <v>3911.7267058399998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</row>
    <row r="134" spans="1:145" s="16" customFormat="1" ht="16" customHeight="1" x14ac:dyDescent="0.25">
      <c r="A134" s="81" t="s">
        <v>5</v>
      </c>
      <c r="B134" s="14">
        <v>77.746080899999995</v>
      </c>
      <c r="C134" s="14">
        <v>4.9290986500000002</v>
      </c>
      <c r="D134" s="14">
        <v>112.07296888</v>
      </c>
      <c r="E134" s="14">
        <v>548.6285865560734</v>
      </c>
      <c r="F134" s="47">
        <v>255.08342834999999</v>
      </c>
      <c r="G134" s="14">
        <v>290.08549659952808</v>
      </c>
      <c r="H134" s="14">
        <v>5.7279999999999998</v>
      </c>
      <c r="I134" s="14">
        <v>267.33737808000001</v>
      </c>
      <c r="J134" s="14">
        <v>494.50592641938209</v>
      </c>
      <c r="K134" s="14">
        <v>894.42023374999974</v>
      </c>
      <c r="L134" s="14">
        <v>16.813538260000001</v>
      </c>
      <c r="M134" s="47">
        <v>0</v>
      </c>
      <c r="N134" s="14">
        <v>93.751361320000001</v>
      </c>
      <c r="O134" s="14">
        <v>19.038298190000003</v>
      </c>
      <c r="P134" s="14">
        <v>30.026225440000001</v>
      </c>
      <c r="Q134" s="47">
        <v>142.81588495</v>
      </c>
      <c r="R134" s="14"/>
      <c r="S134" s="21">
        <v>93.697470833926701</v>
      </c>
      <c r="T134" s="21">
        <v>43.936931961089897</v>
      </c>
      <c r="U134" s="14">
        <v>93.601118659999997</v>
      </c>
      <c r="V134" s="54">
        <v>231.2355214550166</v>
      </c>
      <c r="W134" s="52">
        <v>0</v>
      </c>
      <c r="X134" s="14">
        <v>422.20195641692692</v>
      </c>
      <c r="Y134" s="50">
        <v>254.10171813307272</v>
      </c>
      <c r="Z134" s="85">
        <v>4017.7058173999994</v>
      </c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</row>
    <row r="135" spans="1:145" s="16" customFormat="1" ht="16" customHeight="1" x14ac:dyDescent="0.25">
      <c r="A135" s="81" t="s">
        <v>6</v>
      </c>
      <c r="B135" s="14">
        <v>98.710136799999987</v>
      </c>
      <c r="C135" s="14">
        <v>5.2703296100000001</v>
      </c>
      <c r="D135" s="14">
        <v>104.06489696</v>
      </c>
      <c r="E135" s="14">
        <v>513.84129709033778</v>
      </c>
      <c r="F135" s="47">
        <v>252.10672525000012</v>
      </c>
      <c r="G135" s="14">
        <v>331.65803694000004</v>
      </c>
      <c r="H135" s="14">
        <v>6.9279999999999999</v>
      </c>
      <c r="I135" s="14">
        <v>256.33852302999998</v>
      </c>
      <c r="J135" s="14">
        <v>497.07171362658158</v>
      </c>
      <c r="K135" s="14">
        <v>915.46773355999983</v>
      </c>
      <c r="L135" s="14">
        <v>13.163760060000001</v>
      </c>
      <c r="M135" s="47">
        <v>0</v>
      </c>
      <c r="N135" s="14">
        <v>82.77089076</v>
      </c>
      <c r="O135" s="14">
        <v>18.853527620000001</v>
      </c>
      <c r="P135" s="14">
        <v>31.748454089999999</v>
      </c>
      <c r="Q135" s="47">
        <v>133.37287247</v>
      </c>
      <c r="R135" s="14"/>
      <c r="S135" s="21">
        <v>99.039474289662266</v>
      </c>
      <c r="T135" s="21">
        <v>46.468911394723904</v>
      </c>
      <c r="U135" s="14">
        <v>104.08571703</v>
      </c>
      <c r="V135" s="54">
        <v>249.59410271438617</v>
      </c>
      <c r="W135" s="52">
        <v>5.5E-2</v>
      </c>
      <c r="X135" s="14">
        <v>460.70886371303897</v>
      </c>
      <c r="Y135" s="50">
        <v>238.56738385695957</v>
      </c>
      <c r="Z135" s="85">
        <v>4076.9193756813047</v>
      </c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</row>
    <row r="136" spans="1:145" s="16" customFormat="1" ht="16" customHeight="1" x14ac:dyDescent="0.25">
      <c r="A136" s="81" t="s">
        <v>7</v>
      </c>
      <c r="B136" s="14">
        <v>103.68364767999999</v>
      </c>
      <c r="C136" s="14">
        <v>4.23481167</v>
      </c>
      <c r="D136" s="14">
        <v>135.50179108399709</v>
      </c>
      <c r="E136" s="14">
        <v>489.7340900789427</v>
      </c>
      <c r="F136" s="47">
        <v>261.28014280000008</v>
      </c>
      <c r="G136" s="14">
        <v>312.41260237</v>
      </c>
      <c r="H136" s="14">
        <v>6.9320000000000004</v>
      </c>
      <c r="I136" s="14">
        <v>253.64395116</v>
      </c>
      <c r="J136" s="14">
        <v>543.3511367534378</v>
      </c>
      <c r="K136" s="14">
        <v>898.21235746999969</v>
      </c>
      <c r="L136" s="14">
        <v>18.80401148</v>
      </c>
      <c r="M136" s="47">
        <v>0</v>
      </c>
      <c r="N136" s="14">
        <v>87.10585141</v>
      </c>
      <c r="O136" s="14">
        <v>28.49643463</v>
      </c>
      <c r="P136" s="14">
        <v>32.18558307</v>
      </c>
      <c r="Q136" s="47">
        <v>147.78786911</v>
      </c>
      <c r="R136" s="14"/>
      <c r="S136" s="21">
        <v>106.23852824705732</v>
      </c>
      <c r="T136" s="21">
        <v>59.758194401358281</v>
      </c>
      <c r="U136" s="14">
        <v>137.83634558</v>
      </c>
      <c r="V136" s="54">
        <v>303.83306822841558</v>
      </c>
      <c r="W136" s="52">
        <v>0.19500000000000001</v>
      </c>
      <c r="X136" s="14">
        <v>471.53155285800568</v>
      </c>
      <c r="Y136" s="50">
        <v>230.55738611199428</v>
      </c>
      <c r="Z136" s="85">
        <v>4181.6954188547934</v>
      </c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</row>
    <row r="137" spans="1:145" s="16" customFormat="1" ht="16" customHeight="1" x14ac:dyDescent="0.25">
      <c r="A137" s="81" t="s">
        <v>10</v>
      </c>
      <c r="B137" s="14">
        <v>72.226362899999998</v>
      </c>
      <c r="C137" s="14">
        <v>3.5749132899999996</v>
      </c>
      <c r="D137" s="14">
        <v>140.14483116</v>
      </c>
      <c r="E137" s="14">
        <v>478.5073692081109</v>
      </c>
      <c r="F137" s="47">
        <v>262.48151302999997</v>
      </c>
      <c r="G137" s="14">
        <v>361.89055441562692</v>
      </c>
      <c r="H137" s="14">
        <v>6.9550000000000001</v>
      </c>
      <c r="I137" s="14">
        <v>248.87205914999998</v>
      </c>
      <c r="J137" s="14">
        <v>542.61902393137996</v>
      </c>
      <c r="K137" s="14">
        <v>904.64178789999937</v>
      </c>
      <c r="L137" s="14">
        <v>14.162208569999999</v>
      </c>
      <c r="M137" s="47">
        <v>0</v>
      </c>
      <c r="N137" s="14">
        <v>95.387260819999995</v>
      </c>
      <c r="O137" s="14">
        <v>24.981338869999998</v>
      </c>
      <c r="P137" s="14">
        <v>35.41094262</v>
      </c>
      <c r="Q137" s="47">
        <v>155.77954231000001</v>
      </c>
      <c r="R137" s="14"/>
      <c r="S137" s="21">
        <v>100.72825979188917</v>
      </c>
      <c r="T137" s="21">
        <v>59.705073034294593</v>
      </c>
      <c r="U137" s="14">
        <v>136.48454916</v>
      </c>
      <c r="V137" s="54">
        <v>296.91788198618377</v>
      </c>
      <c r="W137" s="52">
        <v>0.47499999999999998</v>
      </c>
      <c r="X137" s="14">
        <v>474.64904706398619</v>
      </c>
      <c r="Y137" s="50">
        <v>270.06037514601314</v>
      </c>
      <c r="Z137" s="85">
        <v>4233.9574700613002</v>
      </c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</row>
    <row r="138" spans="1:145" s="16" customFormat="1" ht="16" customHeight="1" x14ac:dyDescent="0.25">
      <c r="A138" s="81" t="s">
        <v>11</v>
      </c>
      <c r="B138" s="14">
        <v>87.738443770000003</v>
      </c>
      <c r="C138" s="14">
        <v>3.2160630299999999</v>
      </c>
      <c r="D138" s="14">
        <v>140.58962290999997</v>
      </c>
      <c r="E138" s="14">
        <v>516.20090293019109</v>
      </c>
      <c r="F138" s="47">
        <v>264.79024326999985</v>
      </c>
      <c r="G138" s="14">
        <v>368.67372826999997</v>
      </c>
      <c r="H138" s="14">
        <v>5.7809999999999997</v>
      </c>
      <c r="I138" s="14">
        <v>219.71843168999999</v>
      </c>
      <c r="J138" s="14">
        <v>559.54779067290178</v>
      </c>
      <c r="K138" s="14">
        <v>912.72413950999953</v>
      </c>
      <c r="L138" s="14">
        <v>14.316884330000001</v>
      </c>
      <c r="M138" s="47">
        <v>0</v>
      </c>
      <c r="N138" s="14">
        <v>72.971211669999988</v>
      </c>
      <c r="O138" s="14">
        <v>27.815285099999997</v>
      </c>
      <c r="P138" s="14">
        <v>39.685550989999996</v>
      </c>
      <c r="Q138" s="47">
        <v>140.47204775999998</v>
      </c>
      <c r="R138" s="14"/>
      <c r="S138" s="21">
        <v>110.2343568098089</v>
      </c>
      <c r="T138" s="21">
        <v>59.189196690934338</v>
      </c>
      <c r="U138" s="14">
        <v>142.68567251000002</v>
      </c>
      <c r="V138" s="54">
        <v>312.10922601074327</v>
      </c>
      <c r="W138" s="52">
        <v>1.17954873</v>
      </c>
      <c r="X138" s="14">
        <v>483.83730431644796</v>
      </c>
      <c r="Y138" s="50">
        <v>259.20883912355089</v>
      </c>
      <c r="Z138" s="85">
        <v>4290.1042163238344</v>
      </c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</row>
    <row r="139" spans="1:145" s="16" customFormat="1" ht="16" customHeight="1" x14ac:dyDescent="0.25">
      <c r="A139" s="81" t="s">
        <v>8</v>
      </c>
      <c r="B139" s="14">
        <v>80.654399159999997</v>
      </c>
      <c r="C139" s="14">
        <v>4.5539189699999998</v>
      </c>
      <c r="D139" s="14">
        <v>151.90261887770799</v>
      </c>
      <c r="E139" s="14">
        <v>508.75615888907555</v>
      </c>
      <c r="F139" s="47">
        <v>267.71801746999995</v>
      </c>
      <c r="G139" s="14">
        <v>373.94736532412509</v>
      </c>
      <c r="H139" s="14">
        <v>1.82</v>
      </c>
      <c r="I139" s="14">
        <v>215.66808446886313</v>
      </c>
      <c r="J139" s="14">
        <v>594.34017602693132</v>
      </c>
      <c r="K139" s="14">
        <v>936.52617696999948</v>
      </c>
      <c r="L139" s="14">
        <v>21.146153420000001</v>
      </c>
      <c r="M139" s="47">
        <v>0</v>
      </c>
      <c r="N139" s="14">
        <v>64.413982990000008</v>
      </c>
      <c r="O139" s="14">
        <v>34.633104879999998</v>
      </c>
      <c r="P139" s="14">
        <v>27.62558984</v>
      </c>
      <c r="Q139" s="47">
        <v>126.67267771000002</v>
      </c>
      <c r="R139" s="14"/>
      <c r="S139" s="21">
        <v>102.87909927321648</v>
      </c>
      <c r="T139" s="21">
        <v>56.590226939421932</v>
      </c>
      <c r="U139" s="14">
        <v>132.23280102999999</v>
      </c>
      <c r="V139" s="54">
        <v>291.70212724263843</v>
      </c>
      <c r="W139" s="52">
        <v>1.4223410300000001</v>
      </c>
      <c r="X139" s="14">
        <v>491.87336604751135</v>
      </c>
      <c r="Y139" s="50">
        <v>258.52680491248827</v>
      </c>
      <c r="Z139" s="85">
        <v>4327.2303865193408</v>
      </c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</row>
    <row r="140" spans="1:145" s="16" customFormat="1" ht="16" customHeight="1" x14ac:dyDescent="0.25">
      <c r="A140" s="81" t="s">
        <v>12</v>
      </c>
      <c r="B140" s="14">
        <v>65.894632759999993</v>
      </c>
      <c r="C140" s="14">
        <v>3.7466507899999999</v>
      </c>
      <c r="D140" s="14">
        <v>149.71925683552578</v>
      </c>
      <c r="E140" s="14">
        <v>522.67138144612693</v>
      </c>
      <c r="F140" s="47">
        <v>267.35112698733593</v>
      </c>
      <c r="G140" s="14">
        <v>386.23640417966823</v>
      </c>
      <c r="H140" s="14">
        <v>2.52</v>
      </c>
      <c r="I140" s="14">
        <v>196.84416167114091</v>
      </c>
      <c r="J140" s="14">
        <v>600.28630547948057</v>
      </c>
      <c r="K140" s="14">
        <v>943.19240202932986</v>
      </c>
      <c r="L140" s="14">
        <v>18.465904849999998</v>
      </c>
      <c r="M140" s="47">
        <v>0</v>
      </c>
      <c r="N140" s="14">
        <v>74.844532330000007</v>
      </c>
      <c r="O140" s="14">
        <v>15.18950373</v>
      </c>
      <c r="P140" s="14">
        <v>31.931448210000003</v>
      </c>
      <c r="Q140" s="47">
        <v>121.96548427</v>
      </c>
      <c r="R140" s="14"/>
      <c r="S140" s="21">
        <v>100.19096163101129</v>
      </c>
      <c r="T140" s="21">
        <v>48.306014536582545</v>
      </c>
      <c r="U140" s="14">
        <v>126.89787417000001</v>
      </c>
      <c r="V140" s="54">
        <v>275.39485033759382</v>
      </c>
      <c r="W140" s="52">
        <v>1.50721182</v>
      </c>
      <c r="X140" s="14">
        <v>499.05250104342633</v>
      </c>
      <c r="Y140" s="50">
        <v>232.1124342965731</v>
      </c>
      <c r="Z140" s="85">
        <v>4286.9607087962013</v>
      </c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</row>
    <row r="141" spans="1:145" s="16" customFormat="1" ht="16" customHeight="1" x14ac:dyDescent="0.25">
      <c r="A141" s="81" t="s">
        <v>13</v>
      </c>
      <c r="B141" s="14">
        <v>57.508715199999997</v>
      </c>
      <c r="C141" s="14">
        <v>3.9745942199999997</v>
      </c>
      <c r="D141" s="14">
        <v>138.60435655639219</v>
      </c>
      <c r="E141" s="14">
        <v>555.35180124530325</v>
      </c>
      <c r="F141" s="47">
        <v>263.2487091143999</v>
      </c>
      <c r="G141" s="14">
        <v>385.51610344828526</v>
      </c>
      <c r="H141" s="14">
        <v>1.1479999999999999</v>
      </c>
      <c r="I141" s="14">
        <v>219.52268338720978</v>
      </c>
      <c r="J141" s="14">
        <v>602.96130488314441</v>
      </c>
      <c r="K141" s="14">
        <v>953.12767058499969</v>
      </c>
      <c r="L141" s="14">
        <v>13.712067650000002</v>
      </c>
      <c r="M141" s="47">
        <v>0</v>
      </c>
      <c r="N141" s="14">
        <v>79.047710780000003</v>
      </c>
      <c r="O141" s="14">
        <v>13.88063079</v>
      </c>
      <c r="P141" s="14">
        <v>33.33164455</v>
      </c>
      <c r="Q141" s="47">
        <v>126.25998612000001</v>
      </c>
      <c r="R141" s="14"/>
      <c r="S141" s="21">
        <v>101.38523094390452</v>
      </c>
      <c r="T141" s="21">
        <v>50.856387628353097</v>
      </c>
      <c r="U141" s="14">
        <v>134.64035222000001</v>
      </c>
      <c r="V141" s="54">
        <v>286.88197079225762</v>
      </c>
      <c r="W141" s="52">
        <v>1.6393029099999998</v>
      </c>
      <c r="X141" s="14">
        <v>509.83876204761083</v>
      </c>
      <c r="Y141" s="50">
        <v>239.594835852389</v>
      </c>
      <c r="Z141" s="85">
        <v>4358.8908640119917</v>
      </c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</row>
    <row r="142" spans="1:145" s="16" customFormat="1" ht="16" customHeight="1" x14ac:dyDescent="0.25">
      <c r="A142" s="81" t="s">
        <v>9</v>
      </c>
      <c r="B142" s="14">
        <v>78.429592039999989</v>
      </c>
      <c r="C142" s="14">
        <v>3.5131458099999997</v>
      </c>
      <c r="D142" s="14">
        <v>127.07311074380769</v>
      </c>
      <c r="E142" s="14">
        <v>534.81755948787588</v>
      </c>
      <c r="F142" s="47">
        <v>284.02439114981007</v>
      </c>
      <c r="G142" s="14">
        <v>380.38440379748977</v>
      </c>
      <c r="H142" s="14">
        <v>1.15131447</v>
      </c>
      <c r="I142" s="14">
        <v>222.4451359639489</v>
      </c>
      <c r="J142" s="14">
        <v>618.11159097717109</v>
      </c>
      <c r="K142" s="14">
        <v>962.35085336250984</v>
      </c>
      <c r="L142" s="14">
        <v>19.522670889999997</v>
      </c>
      <c r="M142" s="47">
        <v>0</v>
      </c>
      <c r="N142" s="14">
        <v>105.23568619</v>
      </c>
      <c r="O142" s="14">
        <v>14.216991160000001</v>
      </c>
      <c r="P142" s="14">
        <v>23.646965130000002</v>
      </c>
      <c r="Q142" s="47">
        <v>143.09964248</v>
      </c>
      <c r="R142" s="14"/>
      <c r="S142" s="21">
        <v>103.93108765850641</v>
      </c>
      <c r="T142" s="21">
        <v>52.312472846971431</v>
      </c>
      <c r="U142" s="14">
        <v>137.78947754999999</v>
      </c>
      <c r="V142" s="54">
        <v>294.03303805547785</v>
      </c>
      <c r="W142" s="52">
        <v>1.8058950399999998</v>
      </c>
      <c r="X142" s="14">
        <v>516.43829758492598</v>
      </c>
      <c r="Y142" s="50">
        <v>238.22958762507409</v>
      </c>
      <c r="Z142" s="85">
        <v>4425.430229478091</v>
      </c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</row>
    <row r="143" spans="1:145" s="16" customFormat="1" ht="16" customHeight="1" x14ac:dyDescent="0.25">
      <c r="A143" s="81"/>
      <c r="B143" s="14"/>
      <c r="C143" s="14"/>
      <c r="D143" s="14"/>
      <c r="E143" s="14"/>
      <c r="F143" s="47"/>
      <c r="G143" s="14"/>
      <c r="H143" s="14"/>
      <c r="I143" s="14"/>
      <c r="J143" s="14"/>
      <c r="K143" s="14"/>
      <c r="L143" s="14"/>
      <c r="M143" s="47"/>
      <c r="N143" s="14"/>
      <c r="O143" s="14"/>
      <c r="P143" s="14"/>
      <c r="Q143" s="47"/>
      <c r="R143" s="14"/>
      <c r="S143" s="21"/>
      <c r="T143" s="21"/>
      <c r="U143" s="14"/>
      <c r="V143" s="54"/>
      <c r="W143" s="52"/>
      <c r="X143" s="14"/>
      <c r="Y143" s="50"/>
      <c r="Z143" s="8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</row>
    <row r="144" spans="1:145" s="16" customFormat="1" ht="16" customHeight="1" x14ac:dyDescent="0.25">
      <c r="A144" s="83">
        <v>2010</v>
      </c>
      <c r="B144" s="14"/>
      <c r="C144" s="14"/>
      <c r="D144" s="14"/>
      <c r="E144" s="14"/>
      <c r="F144" s="47"/>
      <c r="G144" s="14"/>
      <c r="H144" s="14"/>
      <c r="I144" s="14"/>
      <c r="J144" s="14"/>
      <c r="K144" s="14"/>
      <c r="L144" s="14"/>
      <c r="M144" s="47"/>
      <c r="N144" s="14"/>
      <c r="O144" s="14"/>
      <c r="P144" s="14"/>
      <c r="Q144" s="47"/>
      <c r="R144" s="14"/>
      <c r="S144" s="21"/>
      <c r="T144" s="21"/>
      <c r="U144" s="14"/>
      <c r="V144" s="54"/>
      <c r="W144" s="52"/>
      <c r="X144" s="14"/>
      <c r="Y144" s="50"/>
      <c r="Z144" s="8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</row>
    <row r="145" spans="1:145" s="16" customFormat="1" ht="16" customHeight="1" x14ac:dyDescent="0.25">
      <c r="A145" s="81" t="s">
        <v>2</v>
      </c>
      <c r="B145" s="14">
        <v>79.79141546000001</v>
      </c>
      <c r="C145" s="14">
        <v>8.5952189899999993</v>
      </c>
      <c r="D145" s="14">
        <v>111.08848001</v>
      </c>
      <c r="E145" s="14">
        <v>550.47400024522858</v>
      </c>
      <c r="F145" s="47">
        <v>278.47160415999997</v>
      </c>
      <c r="G145" s="14">
        <v>370.32800230053044</v>
      </c>
      <c r="H145" s="14">
        <v>1.1479999999999999</v>
      </c>
      <c r="I145" s="14">
        <v>233.59340433000003</v>
      </c>
      <c r="J145" s="14">
        <v>618.85114489375644</v>
      </c>
      <c r="K145" s="14">
        <v>960.79704803999994</v>
      </c>
      <c r="L145" s="14">
        <v>13.599475829999999</v>
      </c>
      <c r="M145" s="47">
        <v>0</v>
      </c>
      <c r="N145" s="14">
        <v>76.535700619999986</v>
      </c>
      <c r="O145" s="14">
        <v>6.6603305099999996</v>
      </c>
      <c r="P145" s="14">
        <v>23.138977349999998</v>
      </c>
      <c r="Q145" s="47">
        <v>106.33500847999997</v>
      </c>
      <c r="R145" s="14"/>
      <c r="S145" s="21">
        <v>95.281548944771487</v>
      </c>
      <c r="T145" s="21">
        <v>51.401228149631834</v>
      </c>
      <c r="U145" s="14">
        <v>151.16237289000003</v>
      </c>
      <c r="V145" s="54">
        <v>297.84514998440335</v>
      </c>
      <c r="W145" s="52">
        <v>1.3028389999999999</v>
      </c>
      <c r="X145" s="14">
        <v>521.21905532592689</v>
      </c>
      <c r="Y145" s="50">
        <v>224.0246874656732</v>
      </c>
      <c r="Z145" s="85">
        <v>4377.4645345155186</v>
      </c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</row>
    <row r="146" spans="1:145" s="16" customFormat="1" ht="16" customHeight="1" x14ac:dyDescent="0.25">
      <c r="A146" s="81" t="s">
        <v>3</v>
      </c>
      <c r="B146" s="14">
        <v>81.345179059999992</v>
      </c>
      <c r="C146" s="14">
        <v>12.11095283</v>
      </c>
      <c r="D146" s="14">
        <v>108.53871503135899</v>
      </c>
      <c r="E146" s="14">
        <v>522.9545902983017</v>
      </c>
      <c r="F146" s="47">
        <v>282.36722803999999</v>
      </c>
      <c r="G146" s="14">
        <v>379.18026034219901</v>
      </c>
      <c r="H146" s="14">
        <v>1.1479999999999999</v>
      </c>
      <c r="I146" s="14">
        <v>217.47716880571798</v>
      </c>
      <c r="J146" s="14">
        <v>627.09180860701156</v>
      </c>
      <c r="K146" s="14">
        <v>968.61104687999989</v>
      </c>
      <c r="L146" s="14">
        <v>26.313234900000005</v>
      </c>
      <c r="M146" s="47">
        <v>0</v>
      </c>
      <c r="N146" s="14">
        <v>72.347784390000001</v>
      </c>
      <c r="O146" s="14">
        <v>10.21033051</v>
      </c>
      <c r="P146" s="14">
        <v>24.774139399999999</v>
      </c>
      <c r="Q146" s="47">
        <v>107.3322543</v>
      </c>
      <c r="R146" s="14"/>
      <c r="S146" s="21">
        <v>95.552195020339411</v>
      </c>
      <c r="T146" s="21">
        <v>54.012974960404449</v>
      </c>
      <c r="U146" s="14">
        <v>150.94251494999997</v>
      </c>
      <c r="V146" s="54">
        <v>300.50768493074384</v>
      </c>
      <c r="W146" s="52">
        <v>1.35522973</v>
      </c>
      <c r="X146" s="14">
        <v>528.24892776024558</v>
      </c>
      <c r="Y146" s="50">
        <v>225.79048297975524</v>
      </c>
      <c r="Z146" s="85">
        <v>4390.3727644953333</v>
      </c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</row>
    <row r="147" spans="1:145" s="16" customFormat="1" ht="16" customHeight="1" x14ac:dyDescent="0.25">
      <c r="A147" s="81" t="s">
        <v>4</v>
      </c>
      <c r="B147" s="14">
        <v>97.755443639999996</v>
      </c>
      <c r="C147" s="14">
        <v>11.38495758</v>
      </c>
      <c r="D147" s="14">
        <v>156.30749955413401</v>
      </c>
      <c r="E147" s="14">
        <v>509.064619872469</v>
      </c>
      <c r="F147" s="47">
        <v>276.01465140000005</v>
      </c>
      <c r="G147" s="14">
        <v>372.29523374351049</v>
      </c>
      <c r="H147" s="14">
        <v>1.448</v>
      </c>
      <c r="I147" s="14">
        <v>188.62356721633958</v>
      </c>
      <c r="J147" s="14">
        <v>648.50755157326762</v>
      </c>
      <c r="K147" s="14">
        <v>988.07812326999897</v>
      </c>
      <c r="L147" s="14">
        <v>23.295950970000003</v>
      </c>
      <c r="M147" s="47">
        <v>0</v>
      </c>
      <c r="N147" s="14">
        <v>89.950409950000008</v>
      </c>
      <c r="O147" s="14">
        <v>10.83410175</v>
      </c>
      <c r="P147" s="14">
        <v>27.139986169999997</v>
      </c>
      <c r="Q147" s="47">
        <v>127.92449787000001</v>
      </c>
      <c r="R147" s="14"/>
      <c r="S147" s="21">
        <v>101.22583513339701</v>
      </c>
      <c r="T147" s="21">
        <v>53.999362060979081</v>
      </c>
      <c r="U147" s="14">
        <v>149.98381522</v>
      </c>
      <c r="V147" s="54">
        <v>305.2090124143761</v>
      </c>
      <c r="W147" s="52">
        <v>1.20166605</v>
      </c>
      <c r="X147" s="14">
        <v>533.79434830715923</v>
      </c>
      <c r="Y147" s="50">
        <v>231.6143246728397</v>
      </c>
      <c r="Z147" s="85">
        <v>4472.519448134095</v>
      </c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</row>
    <row r="148" spans="1:145" s="16" customFormat="1" ht="16" customHeight="1" x14ac:dyDescent="0.25">
      <c r="A148" s="81" t="s">
        <v>5</v>
      </c>
      <c r="B148" s="14">
        <v>94.108389610000003</v>
      </c>
      <c r="C148" s="14">
        <v>7.3384940299999997</v>
      </c>
      <c r="D148" s="14">
        <v>126.51201604052501</v>
      </c>
      <c r="E148" s="14">
        <v>498.95754977841864</v>
      </c>
      <c r="F148" s="47">
        <v>271.84094554999996</v>
      </c>
      <c r="G148" s="14">
        <v>368.89101894828002</v>
      </c>
      <c r="H148" s="14">
        <v>1.4450000000000001</v>
      </c>
      <c r="I148" s="14">
        <v>211.21406019999998</v>
      </c>
      <c r="J148" s="14">
        <v>663.33039982023683</v>
      </c>
      <c r="K148" s="14">
        <v>992.65893920999997</v>
      </c>
      <c r="L148" s="14">
        <v>19.621018320000005</v>
      </c>
      <c r="M148" s="47">
        <v>0</v>
      </c>
      <c r="N148" s="14">
        <v>81.845985040000002</v>
      </c>
      <c r="O148" s="14">
        <v>11.838769710000001</v>
      </c>
      <c r="P148" s="14">
        <v>22.872170480000001</v>
      </c>
      <c r="Q148" s="47">
        <v>116.55692522999999</v>
      </c>
      <c r="R148" s="14"/>
      <c r="S148" s="21">
        <v>93.999617051056447</v>
      </c>
      <c r="T148" s="21">
        <v>50.697046041483162</v>
      </c>
      <c r="U148" s="14">
        <v>147.74628769999998</v>
      </c>
      <c r="V148" s="54">
        <v>292.44295079253959</v>
      </c>
      <c r="W148" s="52">
        <v>1.4717471900000001</v>
      </c>
      <c r="X148" s="14">
        <v>539.71022318193218</v>
      </c>
      <c r="Y148" s="50">
        <v>228.94159012806716</v>
      </c>
      <c r="Z148" s="85">
        <v>4435.0412680299996</v>
      </c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</row>
    <row r="149" spans="1:145" s="16" customFormat="1" ht="16" customHeight="1" x14ac:dyDescent="0.25">
      <c r="A149" s="81" t="s">
        <v>6</v>
      </c>
      <c r="B149" s="14">
        <v>89.964801479999991</v>
      </c>
      <c r="C149" s="14">
        <v>7.0681872800000001</v>
      </c>
      <c r="D149" s="14">
        <v>127.60770184951711</v>
      </c>
      <c r="E149" s="14">
        <v>519.65487183834568</v>
      </c>
      <c r="F149" s="47">
        <v>258.95247277000004</v>
      </c>
      <c r="G149" s="14">
        <v>407.00942006137632</v>
      </c>
      <c r="H149" s="14">
        <v>3.8011196699999998</v>
      </c>
      <c r="I149" s="14">
        <v>209.61322451917493</v>
      </c>
      <c r="J149" s="14">
        <v>559.40160150658744</v>
      </c>
      <c r="K149" s="14">
        <v>1064.9205820853115</v>
      </c>
      <c r="L149" s="14">
        <v>14.40114558</v>
      </c>
      <c r="M149" s="47">
        <v>0</v>
      </c>
      <c r="N149" s="14">
        <v>75.146228049999991</v>
      </c>
      <c r="O149" s="14">
        <v>14.935914049999999</v>
      </c>
      <c r="P149" s="14">
        <v>25.880660539999997</v>
      </c>
      <c r="Q149" s="47">
        <v>115.96280263999998</v>
      </c>
      <c r="R149" s="14"/>
      <c r="S149" s="21">
        <v>99.149193632137312</v>
      </c>
      <c r="T149" s="21">
        <v>54.195299637024647</v>
      </c>
      <c r="U149" s="14">
        <v>156.65388498000002</v>
      </c>
      <c r="V149" s="54">
        <v>309.99837824916199</v>
      </c>
      <c r="W149" s="52">
        <v>1.5097132200000001</v>
      </c>
      <c r="X149" s="14">
        <v>552.04079472334718</v>
      </c>
      <c r="Y149" s="50">
        <v>238.57740558665307</v>
      </c>
      <c r="Z149" s="85">
        <v>4480.484223059475</v>
      </c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</row>
    <row r="150" spans="1:145" s="16" customFormat="1" ht="16" customHeight="1" x14ac:dyDescent="0.25">
      <c r="A150" s="81" t="s">
        <v>7</v>
      </c>
      <c r="B150" s="14">
        <v>95.014864130000007</v>
      </c>
      <c r="C150" s="14">
        <v>6.0769481699999996</v>
      </c>
      <c r="D150" s="14">
        <v>124.96937247870682</v>
      </c>
      <c r="E150" s="14">
        <v>566.17231341129332</v>
      </c>
      <c r="F150" s="47">
        <v>258.84243167</v>
      </c>
      <c r="G150" s="14">
        <v>396.49835647232072</v>
      </c>
      <c r="H150" s="14">
        <v>1.8011196699999998</v>
      </c>
      <c r="I150" s="14">
        <v>189.6366345226825</v>
      </c>
      <c r="J150" s="14">
        <v>560.62667848693491</v>
      </c>
      <c r="K150" s="14">
        <v>1073.5216656851019</v>
      </c>
      <c r="L150" s="14">
        <v>15.050920500000002</v>
      </c>
      <c r="M150" s="47">
        <v>0</v>
      </c>
      <c r="N150" s="14">
        <v>96.026847129999993</v>
      </c>
      <c r="O150" s="14">
        <v>15.756460630000001</v>
      </c>
      <c r="P150" s="14">
        <v>27.27827066</v>
      </c>
      <c r="Q150" s="47">
        <v>139.06157841999999</v>
      </c>
      <c r="R150" s="14"/>
      <c r="S150" s="21">
        <v>90.618620350000015</v>
      </c>
      <c r="T150" s="21">
        <v>52.711060872959436</v>
      </c>
      <c r="U150" s="14">
        <v>124.61374888</v>
      </c>
      <c r="V150" s="54">
        <v>267.94343010295944</v>
      </c>
      <c r="W150" s="52">
        <v>1.5784334199999999</v>
      </c>
      <c r="X150" s="14">
        <v>560.5501781401822</v>
      </c>
      <c r="Y150" s="50">
        <v>237.31582396981818</v>
      </c>
      <c r="Z150" s="85">
        <v>4494.6607492499998</v>
      </c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</row>
    <row r="151" spans="1:145" s="16" customFormat="1" ht="16" customHeight="1" x14ac:dyDescent="0.25">
      <c r="A151" s="81" t="s">
        <v>10</v>
      </c>
      <c r="B151" s="14">
        <v>110.88436869</v>
      </c>
      <c r="C151" s="14">
        <v>6.2362379199999998</v>
      </c>
      <c r="D151" s="14">
        <v>115.86429666530711</v>
      </c>
      <c r="E151" s="14">
        <v>536.40842452469292</v>
      </c>
      <c r="F151" s="47">
        <v>259.07033308999996</v>
      </c>
      <c r="G151" s="14">
        <v>349.08926255581315</v>
      </c>
      <c r="H151" s="14">
        <v>2.1511196699999999</v>
      </c>
      <c r="I151" s="14">
        <v>193.34752147884117</v>
      </c>
      <c r="J151" s="14">
        <v>565.09992245737567</v>
      </c>
      <c r="K151" s="14">
        <v>1075.3376098875653</v>
      </c>
      <c r="L151" s="14">
        <v>13.548685430000001</v>
      </c>
      <c r="M151" s="47">
        <v>0</v>
      </c>
      <c r="N151" s="14">
        <v>90.637017919999977</v>
      </c>
      <c r="O151" s="14">
        <v>30.36359504</v>
      </c>
      <c r="P151" s="14">
        <v>29.426581460000001</v>
      </c>
      <c r="Q151" s="47">
        <v>150.42719441999998</v>
      </c>
      <c r="R151" s="14"/>
      <c r="S151" s="21">
        <v>91.784402970000002</v>
      </c>
      <c r="T151" s="21">
        <v>51.375350570404677</v>
      </c>
      <c r="U151" s="14">
        <v>111.91948866</v>
      </c>
      <c r="V151" s="54">
        <v>255.07924220040468</v>
      </c>
      <c r="W151" s="52">
        <v>1.6262766900000001</v>
      </c>
      <c r="X151" s="14">
        <v>561.59047986583505</v>
      </c>
      <c r="Y151" s="50">
        <v>264.29240827416504</v>
      </c>
      <c r="Z151" s="85">
        <v>4460.0533838199999</v>
      </c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</row>
    <row r="152" spans="1:145" s="16" customFormat="1" ht="16" customHeight="1" x14ac:dyDescent="0.25">
      <c r="A152" s="81" t="s">
        <v>11</v>
      </c>
      <c r="B152" s="14">
        <v>80.199371650000003</v>
      </c>
      <c r="C152" s="14">
        <v>5.5748741700000011</v>
      </c>
      <c r="D152" s="14">
        <v>129.3243865118215</v>
      </c>
      <c r="E152" s="14">
        <v>581.84900368817864</v>
      </c>
      <c r="F152" s="47">
        <v>262.09175764000003</v>
      </c>
      <c r="G152" s="14">
        <v>367.49950739606828</v>
      </c>
      <c r="H152" s="14">
        <v>2.1511196699999999</v>
      </c>
      <c r="I152" s="14">
        <v>175.21989650747517</v>
      </c>
      <c r="J152" s="14">
        <v>565.2164559657117</v>
      </c>
      <c r="K152" s="14">
        <v>1074.1749434273379</v>
      </c>
      <c r="L152" s="14">
        <v>18.88060398</v>
      </c>
      <c r="M152" s="47">
        <v>0</v>
      </c>
      <c r="N152" s="14">
        <v>101.21373313000001</v>
      </c>
      <c r="O152" s="14">
        <v>28.928109359999997</v>
      </c>
      <c r="P152" s="14">
        <v>32.353534020000005</v>
      </c>
      <c r="Q152" s="47">
        <v>162.49537651000003</v>
      </c>
      <c r="R152" s="14"/>
      <c r="S152" s="21">
        <v>102.040676</v>
      </c>
      <c r="T152" s="21">
        <v>49.523796613406887</v>
      </c>
      <c r="U152" s="14">
        <v>105.01065601000001</v>
      </c>
      <c r="V152" s="54">
        <v>256.5751286234069</v>
      </c>
      <c r="W152" s="52">
        <v>1.42439388</v>
      </c>
      <c r="X152" s="14">
        <v>561.12090659229057</v>
      </c>
      <c r="Y152" s="50">
        <v>244.87896732770878</v>
      </c>
      <c r="Z152" s="85">
        <v>4488.6766935399992</v>
      </c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</row>
    <row r="153" spans="1:145" s="16" customFormat="1" ht="16" customHeight="1" x14ac:dyDescent="0.25">
      <c r="A153" s="81" t="s">
        <v>8</v>
      </c>
      <c r="B153" s="14">
        <v>105.74267328000001</v>
      </c>
      <c r="C153" s="14">
        <v>4.7982776500000002</v>
      </c>
      <c r="D153" s="14">
        <v>120.97516481908501</v>
      </c>
      <c r="E153" s="14">
        <v>609.15156642065301</v>
      </c>
      <c r="F153" s="47">
        <v>263.21501798000003</v>
      </c>
      <c r="G153" s="14">
        <v>378.43530483848355</v>
      </c>
      <c r="H153" s="14">
        <v>1.7021196699999999</v>
      </c>
      <c r="I153" s="14">
        <v>162.40487620526611</v>
      </c>
      <c r="J153" s="14">
        <v>572.7166710401317</v>
      </c>
      <c r="K153" s="14">
        <v>1080.3977112084326</v>
      </c>
      <c r="L153" s="14">
        <v>25.59098084</v>
      </c>
      <c r="M153" s="47">
        <v>0</v>
      </c>
      <c r="N153" s="14">
        <v>106.11565106</v>
      </c>
      <c r="O153" s="14">
        <v>29.458149649999999</v>
      </c>
      <c r="P153" s="14">
        <v>18.554535709999886</v>
      </c>
      <c r="Q153" s="47">
        <v>154.1283364199999</v>
      </c>
      <c r="R153" s="14"/>
      <c r="S153" s="21">
        <v>104.72363539026193</v>
      </c>
      <c r="T153" s="21">
        <v>50.216608337685933</v>
      </c>
      <c r="U153" s="14">
        <v>83.84698887999987</v>
      </c>
      <c r="V153" s="54">
        <v>238.78723260794771</v>
      </c>
      <c r="W153" s="52">
        <v>1.1984140999999999</v>
      </c>
      <c r="X153" s="14">
        <v>564.75042165602304</v>
      </c>
      <c r="Y153" s="50">
        <v>267.66379353397707</v>
      </c>
      <c r="Z153" s="85">
        <v>4551.6585622699995</v>
      </c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</row>
    <row r="154" spans="1:145" s="16" customFormat="1" ht="16" customHeight="1" x14ac:dyDescent="0.25">
      <c r="A154" s="81" t="s">
        <v>12</v>
      </c>
      <c r="B154" s="14">
        <v>109.75561246999999</v>
      </c>
      <c r="C154" s="14">
        <v>4.2754731000000001</v>
      </c>
      <c r="D154" s="14">
        <v>117.79664458093056</v>
      </c>
      <c r="E154" s="14">
        <v>646.2531294858386</v>
      </c>
      <c r="F154" s="47">
        <v>229.49647866918852</v>
      </c>
      <c r="G154" s="14">
        <v>363.37358603255166</v>
      </c>
      <c r="H154" s="14">
        <v>1.7021196699999999</v>
      </c>
      <c r="I154" s="14">
        <v>154.69179089644018</v>
      </c>
      <c r="J154" s="14">
        <v>553.20414288459415</v>
      </c>
      <c r="K154" s="14">
        <v>1071.0199154115958</v>
      </c>
      <c r="L154" s="14">
        <v>15.428137500000002</v>
      </c>
      <c r="M154" s="47">
        <v>0</v>
      </c>
      <c r="N154" s="14">
        <v>94.681374630000008</v>
      </c>
      <c r="O154" s="14">
        <v>52.279301240000002</v>
      </c>
      <c r="P154" s="14">
        <v>20.966550320000003</v>
      </c>
      <c r="Q154" s="47">
        <v>167.92722619000003</v>
      </c>
      <c r="R154" s="14"/>
      <c r="S154" s="21">
        <v>96.264570844042382</v>
      </c>
      <c r="T154" s="21">
        <v>49.772885494817238</v>
      </c>
      <c r="U154" s="14">
        <v>83.439990909999992</v>
      </c>
      <c r="V154" s="54">
        <v>229.47744724885962</v>
      </c>
      <c r="W154" s="52">
        <v>1.24085556</v>
      </c>
      <c r="X154" s="14">
        <v>566.04056664100449</v>
      </c>
      <c r="Y154" s="50">
        <v>231.93856580899555</v>
      </c>
      <c r="Z154" s="85">
        <v>4463.621692149999</v>
      </c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</row>
    <row r="155" spans="1:145" s="16" customFormat="1" ht="16" customHeight="1" x14ac:dyDescent="0.25">
      <c r="A155" s="81" t="s">
        <v>13</v>
      </c>
      <c r="B155" s="14">
        <v>110.19227478000001</v>
      </c>
      <c r="C155" s="14">
        <v>4.8357607099999997</v>
      </c>
      <c r="D155" s="14">
        <v>113.64951644119498</v>
      </c>
      <c r="E155" s="14">
        <v>675.15469054036282</v>
      </c>
      <c r="F155" s="47">
        <v>229.28441352000002</v>
      </c>
      <c r="G155" s="14">
        <v>398.62607187503636</v>
      </c>
      <c r="H155" s="14">
        <v>0.70211967000000008</v>
      </c>
      <c r="I155" s="14">
        <v>169.86815188506276</v>
      </c>
      <c r="J155" s="14">
        <v>534.2710359632797</v>
      </c>
      <c r="K155" s="14">
        <v>1070.6076262762313</v>
      </c>
      <c r="L155" s="14">
        <v>20.44679387</v>
      </c>
      <c r="M155" s="47">
        <v>0</v>
      </c>
      <c r="N155" s="14">
        <v>93.870632950000015</v>
      </c>
      <c r="O155" s="14">
        <v>20.791404569999997</v>
      </c>
      <c r="P155" s="14">
        <v>23.34136234</v>
      </c>
      <c r="Q155" s="47">
        <v>138.00339986</v>
      </c>
      <c r="R155" s="14"/>
      <c r="S155" s="21">
        <v>97.96693403844202</v>
      </c>
      <c r="T155" s="21">
        <v>49.25951044039018</v>
      </c>
      <c r="U155" s="14">
        <v>86.355291039999997</v>
      </c>
      <c r="V155" s="54">
        <v>233.5817355188322</v>
      </c>
      <c r="W155" s="52">
        <v>1.32558167</v>
      </c>
      <c r="X155" s="14">
        <v>567.90669496768624</v>
      </c>
      <c r="Y155" s="50">
        <v>236.34692739231372</v>
      </c>
      <c r="Z155" s="85">
        <v>4504.8027949400002</v>
      </c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</row>
    <row r="156" spans="1:145" s="16" customFormat="1" ht="16" customHeight="1" x14ac:dyDescent="0.25">
      <c r="A156" s="81" t="s">
        <v>9</v>
      </c>
      <c r="B156" s="14">
        <v>121.6070185</v>
      </c>
      <c r="C156" s="14">
        <v>3.4494553799999998</v>
      </c>
      <c r="D156" s="14">
        <v>133.74358906084427</v>
      </c>
      <c r="E156" s="14">
        <v>658.85560657964197</v>
      </c>
      <c r="F156" s="47">
        <v>232.98818532000001</v>
      </c>
      <c r="G156" s="14">
        <v>383.41388549283846</v>
      </c>
      <c r="H156" s="14">
        <v>0.70211967000000008</v>
      </c>
      <c r="I156" s="14">
        <v>177.83290343256184</v>
      </c>
      <c r="J156" s="14">
        <v>522.79899600144768</v>
      </c>
      <c r="K156" s="14">
        <v>1062.8707175997663</v>
      </c>
      <c r="L156" s="14">
        <v>17.43190985</v>
      </c>
      <c r="M156" s="47">
        <v>0</v>
      </c>
      <c r="N156" s="14">
        <v>122.79453427</v>
      </c>
      <c r="O156" s="14">
        <v>23.12447117</v>
      </c>
      <c r="P156" s="14">
        <v>16.389074930000003</v>
      </c>
      <c r="Q156" s="47">
        <v>162.30808037</v>
      </c>
      <c r="R156" s="14"/>
      <c r="S156" s="21">
        <v>109.27251517951395</v>
      </c>
      <c r="T156" s="21">
        <v>47.984815463385644</v>
      </c>
      <c r="U156" s="14">
        <v>44.351710330000003</v>
      </c>
      <c r="V156" s="54">
        <v>201.60904097289961</v>
      </c>
      <c r="W156" s="52">
        <v>2.6528746000000001</v>
      </c>
      <c r="X156" s="14">
        <v>568.61301083716137</v>
      </c>
      <c r="Y156" s="50">
        <v>250.74499678283888</v>
      </c>
      <c r="Z156" s="85">
        <v>4501.6223904500002</v>
      </c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</row>
    <row r="157" spans="1:145" s="16" customFormat="1" ht="16" customHeight="1" x14ac:dyDescent="0.25">
      <c r="A157" s="81"/>
      <c r="B157" s="14"/>
      <c r="C157" s="14"/>
      <c r="D157" s="14"/>
      <c r="E157" s="14"/>
      <c r="F157" s="47"/>
      <c r="G157" s="14"/>
      <c r="H157" s="14"/>
      <c r="I157" s="14"/>
      <c r="J157" s="14"/>
      <c r="K157" s="14"/>
      <c r="L157" s="14"/>
      <c r="M157" s="47"/>
      <c r="N157" s="14"/>
      <c r="O157" s="14"/>
      <c r="P157" s="14"/>
      <c r="Q157" s="47"/>
      <c r="R157" s="14"/>
      <c r="S157" s="21"/>
      <c r="T157" s="21"/>
      <c r="U157" s="14"/>
      <c r="V157" s="54"/>
      <c r="W157" s="52"/>
      <c r="X157" s="14"/>
      <c r="Y157" s="50"/>
      <c r="Z157" s="8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</row>
    <row r="158" spans="1:145" s="16" customFormat="1" ht="16" customHeight="1" x14ac:dyDescent="0.25">
      <c r="A158" s="83">
        <v>2011</v>
      </c>
      <c r="B158" s="14"/>
      <c r="C158" s="14"/>
      <c r="D158" s="14"/>
      <c r="E158" s="14"/>
      <c r="F158" s="47"/>
      <c r="G158" s="14"/>
      <c r="H158" s="14"/>
      <c r="I158" s="14"/>
      <c r="J158" s="14"/>
      <c r="K158" s="14"/>
      <c r="L158" s="14"/>
      <c r="M158" s="47"/>
      <c r="N158" s="14"/>
      <c r="O158" s="14"/>
      <c r="P158" s="14"/>
      <c r="Q158" s="47"/>
      <c r="R158" s="14"/>
      <c r="S158" s="21"/>
      <c r="T158" s="21"/>
      <c r="U158" s="14"/>
      <c r="V158" s="54"/>
      <c r="W158" s="52"/>
      <c r="X158" s="14"/>
      <c r="Y158" s="50"/>
      <c r="Z158" s="8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</row>
    <row r="159" spans="1:145" s="16" customFormat="1" ht="16" customHeight="1" x14ac:dyDescent="0.25">
      <c r="A159" s="81" t="s">
        <v>2</v>
      </c>
      <c r="B159" s="14">
        <v>168.19686842999999</v>
      </c>
      <c r="C159" s="14">
        <v>8.7282359299999985</v>
      </c>
      <c r="D159" s="14">
        <v>126.28539830961307</v>
      </c>
      <c r="E159" s="14">
        <v>629.88397165846743</v>
      </c>
      <c r="F159" s="47">
        <v>227.93463541</v>
      </c>
      <c r="G159" s="14">
        <v>375.89852598410232</v>
      </c>
      <c r="H159" s="14">
        <v>0.70211967000000008</v>
      </c>
      <c r="I159" s="14">
        <v>166.13296997718135</v>
      </c>
      <c r="J159" s="14">
        <v>544.55125301747523</v>
      </c>
      <c r="K159" s="14">
        <v>1054.8503674025328</v>
      </c>
      <c r="L159" s="14">
        <v>14.00629524</v>
      </c>
      <c r="M159" s="47">
        <v>0</v>
      </c>
      <c r="N159" s="14">
        <v>112.09913766000001</v>
      </c>
      <c r="O159" s="14">
        <v>24.692278859999998</v>
      </c>
      <c r="P159" s="14">
        <v>18.689849210000002</v>
      </c>
      <c r="Q159" s="47">
        <v>155.48126573000002</v>
      </c>
      <c r="R159" s="14"/>
      <c r="S159" s="21">
        <v>108.84441185191956</v>
      </c>
      <c r="T159" s="21">
        <v>43.366419478708316</v>
      </c>
      <c r="U159" s="14">
        <v>43.147794500000003</v>
      </c>
      <c r="V159" s="54">
        <v>195.35862583062789</v>
      </c>
      <c r="W159" s="52">
        <v>1.20615542</v>
      </c>
      <c r="X159" s="14">
        <v>567.84059906506354</v>
      </c>
      <c r="Y159" s="50">
        <v>236.80172427493557</v>
      </c>
      <c r="Z159" s="85">
        <v>4473.8590113499986</v>
      </c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</row>
    <row r="160" spans="1:145" s="16" customFormat="1" ht="16" customHeight="1" x14ac:dyDescent="0.25">
      <c r="A160" s="81" t="s">
        <v>3</v>
      </c>
      <c r="B160" s="14">
        <v>184.00131601000001</v>
      </c>
      <c r="C160" s="14">
        <v>12.662706539999999</v>
      </c>
      <c r="D160" s="14">
        <v>108.15039311044917</v>
      </c>
      <c r="E160" s="14">
        <v>622.69974644163835</v>
      </c>
      <c r="F160" s="47">
        <v>225.65318532999999</v>
      </c>
      <c r="G160" s="14">
        <v>377.62222158964937</v>
      </c>
      <c r="H160" s="14">
        <v>1.3011196699999998</v>
      </c>
      <c r="I160" s="14">
        <v>165.95244346751687</v>
      </c>
      <c r="J160" s="14">
        <v>526.05699402214395</v>
      </c>
      <c r="K160" s="14">
        <v>1058.3476585497258</v>
      </c>
      <c r="L160" s="14">
        <v>16.818659579999998</v>
      </c>
      <c r="M160" s="47">
        <v>0</v>
      </c>
      <c r="N160" s="14">
        <v>116.98537283</v>
      </c>
      <c r="O160" s="14">
        <v>24.726055049999999</v>
      </c>
      <c r="P160" s="14">
        <v>20.314849089999999</v>
      </c>
      <c r="Q160" s="47">
        <v>162.02627697</v>
      </c>
      <c r="R160" s="14"/>
      <c r="S160" s="21">
        <v>119.96684289791244</v>
      </c>
      <c r="T160" s="21">
        <v>43.619014410963572</v>
      </c>
      <c r="U160" s="14">
        <v>38.922313799999998</v>
      </c>
      <c r="V160" s="54">
        <v>202.50817110887601</v>
      </c>
      <c r="W160" s="52">
        <v>1.3276868400000001</v>
      </c>
      <c r="X160" s="14">
        <v>562.6281694384171</v>
      </c>
      <c r="Y160" s="50">
        <v>244.47220113158394</v>
      </c>
      <c r="Z160" s="85">
        <v>4472.2289498</v>
      </c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</row>
    <row r="161" spans="1:170" s="16" customFormat="1" ht="16" customHeight="1" x14ac:dyDescent="0.25">
      <c r="A161" s="81" t="s">
        <v>4</v>
      </c>
      <c r="B161" s="14">
        <v>203.43538035999998</v>
      </c>
      <c r="C161" s="14">
        <v>9.3938281999999997</v>
      </c>
      <c r="D161" s="14">
        <v>124.23795457874319</v>
      </c>
      <c r="E161" s="14">
        <v>609.09418840498574</v>
      </c>
      <c r="F161" s="47">
        <v>227.24942878000002</v>
      </c>
      <c r="G161" s="14">
        <v>371.4380334862779</v>
      </c>
      <c r="H161" s="14">
        <v>5.3011196700000003</v>
      </c>
      <c r="I161" s="14">
        <v>143.00140195953051</v>
      </c>
      <c r="J161" s="14">
        <v>561.1528070568155</v>
      </c>
      <c r="K161" s="14">
        <v>1066.5886379402914</v>
      </c>
      <c r="L161" s="14">
        <v>20.275476300000001</v>
      </c>
      <c r="M161" s="47">
        <v>0</v>
      </c>
      <c r="N161" s="14">
        <v>112.70489731999999</v>
      </c>
      <c r="O161" s="14">
        <v>20.692531410000001</v>
      </c>
      <c r="P161" s="14">
        <v>22.960566610000001</v>
      </c>
      <c r="Q161" s="47">
        <v>156.35799534</v>
      </c>
      <c r="R161" s="14"/>
      <c r="S161" s="21">
        <v>115.90022484627089</v>
      </c>
      <c r="T161" s="21">
        <v>37.588593697084782</v>
      </c>
      <c r="U161" s="14">
        <v>32.762872250000001</v>
      </c>
      <c r="V161" s="54">
        <v>186.25169079335569</v>
      </c>
      <c r="W161" s="52">
        <v>2.1543313299999998</v>
      </c>
      <c r="X161" s="14">
        <v>560.60060614921156</v>
      </c>
      <c r="Y161" s="50">
        <v>247.01186381078853</v>
      </c>
      <c r="Z161" s="85">
        <v>4493.5447441599999</v>
      </c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</row>
    <row r="162" spans="1:170" s="16" customFormat="1" ht="16" customHeight="1" x14ac:dyDescent="0.25">
      <c r="A162" s="81" t="s">
        <v>5</v>
      </c>
      <c r="B162" s="14">
        <v>220.64573935999994</v>
      </c>
      <c r="C162" s="14">
        <v>8.9299789200000017</v>
      </c>
      <c r="D162" s="14">
        <v>119.68167303909408</v>
      </c>
      <c r="E162" s="14">
        <v>616.54475191855499</v>
      </c>
      <c r="F162" s="47">
        <v>224.65981874000002</v>
      </c>
      <c r="G162" s="14">
        <v>378.0791099395592</v>
      </c>
      <c r="H162" s="14">
        <v>5.5011196700000005</v>
      </c>
      <c r="I162" s="14">
        <v>139.95851920128922</v>
      </c>
      <c r="J162" s="14">
        <v>551.25723137683997</v>
      </c>
      <c r="K162" s="14">
        <v>1067.1387460841004</v>
      </c>
      <c r="L162" s="14">
        <v>13.514265649999997</v>
      </c>
      <c r="M162" s="47">
        <v>0</v>
      </c>
      <c r="N162" s="14">
        <v>114.50298687999999</v>
      </c>
      <c r="O162" s="14">
        <v>30.71515604</v>
      </c>
      <c r="P162" s="14">
        <v>16.35909062</v>
      </c>
      <c r="Q162" s="47">
        <v>161.57723353999998</v>
      </c>
      <c r="R162" s="14"/>
      <c r="S162" s="21">
        <v>124.77913030235085</v>
      </c>
      <c r="T162" s="21">
        <v>34.63215943821173</v>
      </c>
      <c r="U162" s="14">
        <v>47.064782900000004</v>
      </c>
      <c r="V162" s="54">
        <v>206.47607264056259</v>
      </c>
      <c r="W162" s="52">
        <v>2.8080331299999997</v>
      </c>
      <c r="X162" s="14">
        <v>557.34518378792575</v>
      </c>
      <c r="Y162" s="50">
        <v>249.28745787207458</v>
      </c>
      <c r="Z162" s="85">
        <v>4523.4049348700009</v>
      </c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</row>
    <row r="163" spans="1:170" s="16" customFormat="1" ht="16" customHeight="1" x14ac:dyDescent="0.25">
      <c r="A163" s="81" t="s">
        <v>6</v>
      </c>
      <c r="B163" s="14">
        <v>266.60584883999996</v>
      </c>
      <c r="C163" s="14">
        <v>8.7024590599999989</v>
      </c>
      <c r="D163" s="14">
        <v>142.27385297588353</v>
      </c>
      <c r="E163" s="14">
        <v>650.04477621973581</v>
      </c>
      <c r="F163" s="47">
        <v>227.38043123</v>
      </c>
      <c r="G163" s="14">
        <v>368.77173468171497</v>
      </c>
      <c r="H163" s="14">
        <v>5.5011196700000005</v>
      </c>
      <c r="I163" s="14">
        <v>139.5777062328707</v>
      </c>
      <c r="J163" s="14">
        <v>563.98293065446774</v>
      </c>
      <c r="K163" s="14">
        <v>1066.2407587752234</v>
      </c>
      <c r="L163" s="14">
        <v>10.615043379999999</v>
      </c>
      <c r="M163" s="47">
        <v>0</v>
      </c>
      <c r="N163" s="14">
        <v>99.118957440000003</v>
      </c>
      <c r="O163" s="14">
        <v>30.724393629999998</v>
      </c>
      <c r="P163" s="14">
        <v>19.004672489999997</v>
      </c>
      <c r="Q163" s="47">
        <v>148.84802356</v>
      </c>
      <c r="R163" s="14"/>
      <c r="S163" s="21">
        <v>123.54731689438064</v>
      </c>
      <c r="T163" s="21">
        <v>37.401928585723013</v>
      </c>
      <c r="U163" s="14">
        <v>33.983080340000001</v>
      </c>
      <c r="V163" s="54">
        <v>194.93232582010364</v>
      </c>
      <c r="W163" s="52">
        <v>2.9677078499999996</v>
      </c>
      <c r="X163" s="14">
        <v>558.98185361995615</v>
      </c>
      <c r="Y163" s="50">
        <v>252.80971039004402</v>
      </c>
      <c r="Z163" s="85">
        <v>4608.2362829600006</v>
      </c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</row>
    <row r="164" spans="1:170" s="16" customFormat="1" ht="16" customHeight="1" x14ac:dyDescent="0.25">
      <c r="A164" s="81" t="s">
        <v>7</v>
      </c>
      <c r="B164" s="14">
        <v>284.77632404999991</v>
      </c>
      <c r="C164" s="14">
        <v>11.301694470000001</v>
      </c>
      <c r="D164" s="14">
        <v>138.2847386491365</v>
      </c>
      <c r="E164" s="14">
        <v>672.69481919952477</v>
      </c>
      <c r="F164" s="47">
        <v>229.68138977000001</v>
      </c>
      <c r="G164" s="14">
        <v>406.95561004731769</v>
      </c>
      <c r="H164" s="14">
        <v>4.5011196700000005</v>
      </c>
      <c r="I164" s="14">
        <v>125.9305574615172</v>
      </c>
      <c r="J164" s="14">
        <v>575.98864366042301</v>
      </c>
      <c r="K164" s="14">
        <v>1081.5177461167361</v>
      </c>
      <c r="L164" s="14">
        <v>17.152220509999999</v>
      </c>
      <c r="M164" s="47">
        <v>0</v>
      </c>
      <c r="N164" s="14">
        <v>101.96504608999999</v>
      </c>
      <c r="O164" s="14">
        <v>30.836139379999999</v>
      </c>
      <c r="P164" s="14">
        <v>20.731752219999997</v>
      </c>
      <c r="Q164" s="47">
        <v>153.53293768999998</v>
      </c>
      <c r="R164" s="14"/>
      <c r="S164" s="21">
        <v>110.64383812133831</v>
      </c>
      <c r="T164" s="21">
        <v>35.596440284006107</v>
      </c>
      <c r="U164" s="14">
        <v>22.912206470000001</v>
      </c>
      <c r="V164" s="54">
        <v>169.15248487534441</v>
      </c>
      <c r="W164" s="52">
        <v>2.0650627100000003</v>
      </c>
      <c r="X164" s="14">
        <v>554.30398916473678</v>
      </c>
      <c r="Y164" s="50">
        <v>246.56398830526354</v>
      </c>
      <c r="Z164" s="85">
        <v>4674.4033263499996</v>
      </c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</row>
    <row r="165" spans="1:170" s="16" customFormat="1" ht="16" customHeight="1" x14ac:dyDescent="0.25">
      <c r="A165" s="81" t="s">
        <v>10</v>
      </c>
      <c r="B165" s="14">
        <v>332.37781043999991</v>
      </c>
      <c r="C165" s="14">
        <v>10.4688774</v>
      </c>
      <c r="D165" s="14">
        <v>145.02188234162256</v>
      </c>
      <c r="E165" s="14">
        <v>706.63001157552503</v>
      </c>
      <c r="F165" s="47">
        <v>231.58177347999998</v>
      </c>
      <c r="G165" s="14">
        <v>400.74236549329805</v>
      </c>
      <c r="H165" s="14">
        <v>4.5011196700000005</v>
      </c>
      <c r="I165" s="14">
        <v>125.15240154350127</v>
      </c>
      <c r="J165" s="14">
        <v>562.87148447828656</v>
      </c>
      <c r="K165" s="14">
        <v>1090.2146395778273</v>
      </c>
      <c r="L165" s="14">
        <v>24.859457010000003</v>
      </c>
      <c r="M165" s="47">
        <v>0</v>
      </c>
      <c r="N165" s="14">
        <v>121.94838590999998</v>
      </c>
      <c r="O165" s="14">
        <v>29.264263539999998</v>
      </c>
      <c r="P165" s="14">
        <v>22.930265729999999</v>
      </c>
      <c r="Q165" s="47">
        <v>174.14291517999999</v>
      </c>
      <c r="R165" s="14"/>
      <c r="S165" s="21">
        <v>113.6667760128536</v>
      </c>
      <c r="T165" s="21">
        <v>35.176762377086959</v>
      </c>
      <c r="U165" s="14">
        <v>21.585902159999996</v>
      </c>
      <c r="V165" s="54">
        <v>170.42944054994055</v>
      </c>
      <c r="W165" s="52">
        <v>2.8082114599999999</v>
      </c>
      <c r="X165" s="14">
        <v>548.09524932662691</v>
      </c>
      <c r="Y165" s="50">
        <v>247.28813764337252</v>
      </c>
      <c r="Z165" s="85">
        <v>4777.1857771700006</v>
      </c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</row>
    <row r="166" spans="1:170" s="16" customFormat="1" ht="16" customHeight="1" x14ac:dyDescent="0.25">
      <c r="A166" s="81" t="s">
        <v>11</v>
      </c>
      <c r="B166" s="14">
        <v>350.67926042999994</v>
      </c>
      <c r="C166" s="14">
        <v>10.12288088</v>
      </c>
      <c r="D166" s="14">
        <v>200.01438544240006</v>
      </c>
      <c r="E166" s="14">
        <v>752.14735711261778</v>
      </c>
      <c r="F166" s="47">
        <v>233.25869248999999</v>
      </c>
      <c r="G166" s="14">
        <v>428.75798553128482</v>
      </c>
      <c r="H166" s="14">
        <v>4.4961196699999997</v>
      </c>
      <c r="I166" s="14">
        <v>112.39598320723307</v>
      </c>
      <c r="J166" s="14">
        <v>568.51197226747911</v>
      </c>
      <c r="K166" s="14">
        <v>1103.4225197594321</v>
      </c>
      <c r="L166" s="14">
        <v>24.116075359999996</v>
      </c>
      <c r="M166" s="47">
        <v>0</v>
      </c>
      <c r="N166" s="14">
        <v>95.949240360000005</v>
      </c>
      <c r="O166" s="14">
        <v>29.281427839999999</v>
      </c>
      <c r="P166" s="14">
        <v>25.229809390000003</v>
      </c>
      <c r="Q166" s="47">
        <v>150.46047759000001</v>
      </c>
      <c r="R166" s="14"/>
      <c r="S166" s="21">
        <v>112.49853197498209</v>
      </c>
      <c r="T166" s="21">
        <v>34.815794504570611</v>
      </c>
      <c r="U166" s="14">
        <v>9.0585923400000006</v>
      </c>
      <c r="V166" s="54">
        <v>156.37291881955269</v>
      </c>
      <c r="W166" s="52">
        <v>2.9386665400000003</v>
      </c>
      <c r="X166" s="14">
        <v>531.81845441320786</v>
      </c>
      <c r="Y166" s="50">
        <v>245.98964290679311</v>
      </c>
      <c r="Z166" s="85">
        <v>4875.5033924200015</v>
      </c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</row>
    <row r="167" spans="1:170" s="16" customFormat="1" ht="16" customHeight="1" x14ac:dyDescent="0.25">
      <c r="A167" s="81" t="s">
        <v>8</v>
      </c>
      <c r="B167" s="14">
        <v>354.31971767000005</v>
      </c>
      <c r="C167" s="14">
        <v>10.678725850000001</v>
      </c>
      <c r="D167" s="14">
        <v>184.92316252098388</v>
      </c>
      <c r="E167" s="14">
        <v>833.06708295414353</v>
      </c>
      <c r="F167" s="47">
        <v>234.56836532999998</v>
      </c>
      <c r="G167" s="14">
        <v>416.31573379755656</v>
      </c>
      <c r="H167" s="14">
        <v>3.4961196700000001</v>
      </c>
      <c r="I167" s="14">
        <v>109.85270784380322</v>
      </c>
      <c r="J167" s="14">
        <v>551.21565135503079</v>
      </c>
      <c r="K167" s="14">
        <v>1102.9425509082387</v>
      </c>
      <c r="L167" s="14">
        <v>15.87253778</v>
      </c>
      <c r="M167" s="47">
        <v>0</v>
      </c>
      <c r="N167" s="14">
        <v>118.36328160000001</v>
      </c>
      <c r="O167" s="14">
        <v>29.286336040000002</v>
      </c>
      <c r="P167" s="14">
        <v>19.020984533456367</v>
      </c>
      <c r="Q167" s="47">
        <v>166.67060217345636</v>
      </c>
      <c r="R167" s="14"/>
      <c r="S167" s="21">
        <v>105.9261186748725</v>
      </c>
      <c r="T167" s="21">
        <v>31.812240055371053</v>
      </c>
      <c r="U167" s="14">
        <v>11.476467000000001</v>
      </c>
      <c r="V167" s="54">
        <v>149.21482573024358</v>
      </c>
      <c r="W167" s="52">
        <v>2.03553892</v>
      </c>
      <c r="X167" s="14">
        <v>509.53513662799855</v>
      </c>
      <c r="Y167" s="50">
        <v>244.38847704298246</v>
      </c>
      <c r="Z167" s="85">
        <v>4889.0969361744374</v>
      </c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</row>
    <row r="168" spans="1:170" s="16" customFormat="1" ht="16" customHeight="1" x14ac:dyDescent="0.25">
      <c r="A168" s="81" t="s">
        <v>12</v>
      </c>
      <c r="B168" s="14">
        <v>332.08109070999996</v>
      </c>
      <c r="C168" s="14">
        <v>10.208843740000001</v>
      </c>
      <c r="D168" s="14">
        <v>209.31460242536934</v>
      </c>
      <c r="E168" s="14">
        <v>829.35508957335128</v>
      </c>
      <c r="F168" s="47">
        <v>235.63785973000003</v>
      </c>
      <c r="G168" s="14">
        <v>398.42136160982295</v>
      </c>
      <c r="H168" s="14">
        <v>3.2961196699999999</v>
      </c>
      <c r="I168" s="14">
        <v>98.489589372867115</v>
      </c>
      <c r="J168" s="14">
        <v>538.31909377725481</v>
      </c>
      <c r="K168" s="14">
        <v>1098.5370464040172</v>
      </c>
      <c r="L168" s="14">
        <v>21.638248709999999</v>
      </c>
      <c r="M168" s="47">
        <v>0</v>
      </c>
      <c r="N168" s="14">
        <v>103.95190618999999</v>
      </c>
      <c r="O168" s="14">
        <v>24.751236049999999</v>
      </c>
      <c r="P168" s="14">
        <v>21.181347979999998</v>
      </c>
      <c r="Q168" s="47">
        <v>149.88449021999998</v>
      </c>
      <c r="R168" s="14"/>
      <c r="S168" s="21">
        <v>108.28806056127924</v>
      </c>
      <c r="T168" s="21">
        <v>35.265399106038011</v>
      </c>
      <c r="U168" s="14">
        <v>15.42172579</v>
      </c>
      <c r="V168" s="54">
        <v>158.97518545731725</v>
      </c>
      <c r="W168" s="52">
        <v>2.0929114599999998</v>
      </c>
      <c r="X168" s="14">
        <v>490.72946713112856</v>
      </c>
      <c r="Y168" s="50">
        <v>236.68874642917768</v>
      </c>
      <c r="Z168" s="85">
        <v>4813.6697464203053</v>
      </c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</row>
    <row r="169" spans="1:170" s="16" customFormat="1" ht="16" customHeight="1" x14ac:dyDescent="0.25">
      <c r="A169" s="81" t="s">
        <v>13</v>
      </c>
      <c r="B169" s="14">
        <v>368.68503158999999</v>
      </c>
      <c r="C169" s="14">
        <v>10.1379606</v>
      </c>
      <c r="D169" s="14">
        <v>235.61483704394885</v>
      </c>
      <c r="E169" s="14">
        <v>821.39522247090565</v>
      </c>
      <c r="F169" s="47">
        <v>237.02979141999998</v>
      </c>
      <c r="G169" s="14">
        <v>386.01639380078569</v>
      </c>
      <c r="H169" s="14">
        <v>3.2961196699999999</v>
      </c>
      <c r="I169" s="14">
        <v>92.139415013290673</v>
      </c>
      <c r="J169" s="14">
        <v>522.95157900427932</v>
      </c>
      <c r="K169" s="14">
        <v>1102.8481981145301</v>
      </c>
      <c r="L169" s="14">
        <v>13.72942323</v>
      </c>
      <c r="M169" s="47">
        <v>0</v>
      </c>
      <c r="N169" s="14">
        <v>107.30835337000001</v>
      </c>
      <c r="O169" s="14">
        <v>19.748649400000001</v>
      </c>
      <c r="P169" s="14">
        <v>23.469912037393524</v>
      </c>
      <c r="Q169" s="47">
        <v>150.52691480739352</v>
      </c>
      <c r="R169" s="14"/>
      <c r="S169" s="21">
        <v>109.11564206514542</v>
      </c>
      <c r="T169" s="21">
        <v>39.270210757114327</v>
      </c>
      <c r="U169" s="14">
        <v>10.49864921</v>
      </c>
      <c r="V169" s="54">
        <v>158.88450203225975</v>
      </c>
      <c r="W169" s="52">
        <v>2.1530071099999999</v>
      </c>
      <c r="X169" s="14">
        <v>492.59421995246447</v>
      </c>
      <c r="Y169" s="50">
        <v>234.17572771014295</v>
      </c>
      <c r="Z169" s="85">
        <v>4832.1783435699999</v>
      </c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</row>
    <row r="170" spans="1:170" s="16" customFormat="1" ht="16" customHeight="1" x14ac:dyDescent="0.25">
      <c r="A170" s="81" t="s">
        <v>9</v>
      </c>
      <c r="B170" s="14">
        <v>423.9804943100001</v>
      </c>
      <c r="C170" s="14">
        <v>11.074428810000001</v>
      </c>
      <c r="D170" s="14">
        <v>218.21295501285817</v>
      </c>
      <c r="E170" s="14">
        <v>851.31445955610138</v>
      </c>
      <c r="F170" s="47">
        <v>235.74755347000001</v>
      </c>
      <c r="G170" s="14">
        <v>388.1849654453095</v>
      </c>
      <c r="H170" s="14">
        <v>1.2961196699999997</v>
      </c>
      <c r="I170" s="14">
        <v>97.519020087391226</v>
      </c>
      <c r="J170" s="14">
        <v>509.9496251690469</v>
      </c>
      <c r="K170" s="14">
        <v>1104.9555798319791</v>
      </c>
      <c r="L170" s="14">
        <v>19.462709570000001</v>
      </c>
      <c r="M170" s="47">
        <v>0</v>
      </c>
      <c r="N170" s="14">
        <v>146.59767694999999</v>
      </c>
      <c r="O170" s="14">
        <v>21.707894169999999</v>
      </c>
      <c r="P170" s="14">
        <v>15.54672558537216</v>
      </c>
      <c r="Q170" s="47">
        <v>183.85229670537217</v>
      </c>
      <c r="R170" s="14"/>
      <c r="S170" s="21">
        <v>110.96803717104018</v>
      </c>
      <c r="T170" s="21">
        <v>45.683604876272923</v>
      </c>
      <c r="U170" s="14">
        <v>8.5033637499999983</v>
      </c>
      <c r="V170" s="54">
        <v>165.15500579731309</v>
      </c>
      <c r="W170" s="52">
        <v>2.3385754099999998</v>
      </c>
      <c r="X170" s="14">
        <v>492.54570234270545</v>
      </c>
      <c r="Y170" s="50">
        <v>239.92648890192407</v>
      </c>
      <c r="Z170" s="85">
        <v>4945.5159800900001</v>
      </c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</row>
    <row r="171" spans="1:170" s="16" customFormat="1" ht="16" customHeight="1" x14ac:dyDescent="0.25">
      <c r="A171" s="81"/>
      <c r="B171" s="14"/>
      <c r="C171" s="14"/>
      <c r="D171" s="14"/>
      <c r="E171" s="14"/>
      <c r="F171" s="47"/>
      <c r="G171" s="14"/>
      <c r="H171" s="14"/>
      <c r="I171" s="14"/>
      <c r="J171" s="14"/>
      <c r="K171" s="14"/>
      <c r="L171" s="14"/>
      <c r="M171" s="47"/>
      <c r="N171" s="14"/>
      <c r="O171" s="14"/>
      <c r="P171" s="14"/>
      <c r="Q171" s="47"/>
      <c r="R171" s="14"/>
      <c r="S171" s="21"/>
      <c r="T171" s="21"/>
      <c r="U171" s="14"/>
      <c r="V171" s="54"/>
      <c r="W171" s="52"/>
      <c r="X171" s="14"/>
      <c r="Y171" s="50"/>
      <c r="Z171" s="8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</row>
    <row r="172" spans="1:170" s="16" customFormat="1" ht="16" customHeight="1" x14ac:dyDescent="0.25">
      <c r="A172" s="83">
        <v>2012</v>
      </c>
      <c r="B172" s="14"/>
      <c r="C172" s="14"/>
      <c r="D172" s="14"/>
      <c r="E172" s="14"/>
      <c r="F172" s="47"/>
      <c r="G172" s="14"/>
      <c r="H172" s="14"/>
      <c r="I172" s="14"/>
      <c r="J172" s="14"/>
      <c r="K172" s="14"/>
      <c r="L172" s="14"/>
      <c r="M172" s="47"/>
      <c r="N172" s="14"/>
      <c r="O172" s="14"/>
      <c r="P172" s="14"/>
      <c r="Q172" s="47"/>
      <c r="R172" s="14"/>
      <c r="S172" s="21"/>
      <c r="T172" s="21"/>
      <c r="U172" s="14"/>
      <c r="V172" s="54"/>
      <c r="W172" s="52"/>
      <c r="X172" s="14"/>
      <c r="Y172" s="50"/>
      <c r="Z172" s="8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</row>
    <row r="173" spans="1:170" s="16" customFormat="1" ht="16" customHeight="1" x14ac:dyDescent="0.25">
      <c r="A173" s="81" t="s">
        <v>2</v>
      </c>
      <c r="B173" s="14">
        <v>297.80646395000002</v>
      </c>
      <c r="C173" s="14">
        <v>20.293093039999999</v>
      </c>
      <c r="D173" s="14">
        <v>194.22925146635828</v>
      </c>
      <c r="E173" s="14">
        <v>790.85109118517096</v>
      </c>
      <c r="F173" s="47">
        <v>239.47333817999998</v>
      </c>
      <c r="G173" s="14">
        <v>528.59530809407863</v>
      </c>
      <c r="H173" s="14">
        <v>1.2961196699999997</v>
      </c>
      <c r="I173" s="14">
        <v>94.946038662251226</v>
      </c>
      <c r="J173" s="14">
        <v>519.57536068233594</v>
      </c>
      <c r="K173" s="14">
        <v>1101.6922217697042</v>
      </c>
      <c r="L173" s="14">
        <v>12.883010480000001</v>
      </c>
      <c r="M173" s="47">
        <v>7.7986829999999996</v>
      </c>
      <c r="N173" s="14">
        <v>111.42647486000001</v>
      </c>
      <c r="O173" s="14">
        <v>22.76857729</v>
      </c>
      <c r="P173" s="14">
        <v>18.029624835772168</v>
      </c>
      <c r="Q173" s="47">
        <v>152.22467698577219</v>
      </c>
      <c r="R173" s="14"/>
      <c r="S173" s="21">
        <v>114.10518008847042</v>
      </c>
      <c r="T173" s="21">
        <v>49.245779761630338</v>
      </c>
      <c r="U173" s="14">
        <v>10.73753943</v>
      </c>
      <c r="V173" s="54">
        <v>174.08849928010076</v>
      </c>
      <c r="W173" s="52">
        <v>2.3968747100000001</v>
      </c>
      <c r="X173" s="14">
        <v>495.66996267238687</v>
      </c>
      <c r="Y173" s="50">
        <v>228.37469481184127</v>
      </c>
      <c r="Z173" s="85">
        <v>4862.1946886400001</v>
      </c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</row>
    <row r="174" spans="1:170" s="16" customFormat="1" ht="16" customHeight="1" x14ac:dyDescent="0.25">
      <c r="A174" s="81" t="s">
        <v>3</v>
      </c>
      <c r="B174" s="14">
        <v>429.38975683999996</v>
      </c>
      <c r="C174" s="14">
        <v>25.098115</v>
      </c>
      <c r="D174" s="14">
        <v>222.14735317248901</v>
      </c>
      <c r="E174" s="14">
        <v>747.75383448378739</v>
      </c>
      <c r="F174" s="47">
        <v>235.51485774000005</v>
      </c>
      <c r="G174" s="14">
        <v>425.28754638128561</v>
      </c>
      <c r="H174" s="14">
        <v>1.2961196699999997</v>
      </c>
      <c r="I174" s="14">
        <v>93.657991659475982</v>
      </c>
      <c r="J174" s="14">
        <v>526.55985171050213</v>
      </c>
      <c r="K174" s="14">
        <v>1121.4361536492447</v>
      </c>
      <c r="L174" s="14">
        <v>12.365717740000001</v>
      </c>
      <c r="M174" s="47">
        <v>1.5733740000000001</v>
      </c>
      <c r="N174" s="14">
        <v>106.10692041999999</v>
      </c>
      <c r="O174" s="14">
        <v>23.25980053</v>
      </c>
      <c r="P174" s="14">
        <v>20.783938430172181</v>
      </c>
      <c r="Q174" s="47">
        <v>150.15065938017219</v>
      </c>
      <c r="R174" s="14"/>
      <c r="S174" s="21">
        <v>114.01408918372341</v>
      </c>
      <c r="T174" s="21">
        <v>40.681960679491574</v>
      </c>
      <c r="U174" s="14">
        <v>8.1533324799999995</v>
      </c>
      <c r="V174" s="54">
        <v>162.84938234321498</v>
      </c>
      <c r="W174" s="52">
        <v>2.5499122400000003</v>
      </c>
      <c r="X174" s="14">
        <v>492.32633009135901</v>
      </c>
      <c r="Y174" s="50">
        <v>232.69834542846948</v>
      </c>
      <c r="Z174" s="85">
        <v>4882.6553015300015</v>
      </c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</row>
    <row r="175" spans="1:170" s="16" customFormat="1" ht="16" customHeight="1" x14ac:dyDescent="0.25">
      <c r="A175" s="81" t="s">
        <v>4</v>
      </c>
      <c r="B175" s="14">
        <v>461.61977737000001</v>
      </c>
      <c r="C175" s="14">
        <v>24.209840380000003</v>
      </c>
      <c r="D175" s="14">
        <v>244.92812769297686</v>
      </c>
      <c r="E175" s="14">
        <v>779.7096961142181</v>
      </c>
      <c r="F175" s="47">
        <v>238.37348742000006</v>
      </c>
      <c r="G175" s="14">
        <v>399.81378267100149</v>
      </c>
      <c r="H175" s="14">
        <v>1.2961196699999997</v>
      </c>
      <c r="I175" s="14">
        <v>92.645852794652413</v>
      </c>
      <c r="J175" s="14">
        <v>519.18741277375796</v>
      </c>
      <c r="K175" s="14">
        <v>1128.9924717146207</v>
      </c>
      <c r="L175" s="14">
        <v>34.21879775</v>
      </c>
      <c r="M175" s="47">
        <v>1.4170860000000001</v>
      </c>
      <c r="N175" s="14">
        <v>98.786006369999981</v>
      </c>
      <c r="O175" s="14">
        <v>23.792547230000004</v>
      </c>
      <c r="P175" s="14">
        <v>9.326048833372159</v>
      </c>
      <c r="Q175" s="47">
        <v>131.90460243337216</v>
      </c>
      <c r="R175" s="14"/>
      <c r="S175" s="21">
        <v>117.0175643028049</v>
      </c>
      <c r="T175" s="21">
        <v>38.345861795967494</v>
      </c>
      <c r="U175" s="14">
        <v>11.960271710000001</v>
      </c>
      <c r="V175" s="54">
        <v>167.32369780877238</v>
      </c>
      <c r="W175" s="52">
        <v>2.6150485899999998</v>
      </c>
      <c r="X175" s="14">
        <v>490.17927839345208</v>
      </c>
      <c r="Y175" s="50">
        <v>232.50677866317628</v>
      </c>
      <c r="Z175" s="85">
        <v>4950.9418582400003</v>
      </c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</row>
    <row r="176" spans="1:170" s="16" customFormat="1" ht="16" customHeight="1" x14ac:dyDescent="0.25">
      <c r="A176" s="81" t="s">
        <v>5</v>
      </c>
      <c r="B176" s="14">
        <v>416.78898780000009</v>
      </c>
      <c r="C176" s="14">
        <v>21.82513436</v>
      </c>
      <c r="D176" s="14">
        <v>251.18012921082331</v>
      </c>
      <c r="E176" s="14">
        <v>828.51999335635162</v>
      </c>
      <c r="F176" s="47">
        <v>251.82421128000001</v>
      </c>
      <c r="G176" s="14">
        <v>371.57738257861979</v>
      </c>
      <c r="H176" s="14">
        <v>1.2961196699999997</v>
      </c>
      <c r="I176" s="14">
        <v>97.699193131774308</v>
      </c>
      <c r="J176" s="14">
        <v>506.25124072315725</v>
      </c>
      <c r="K176" s="14">
        <v>1176.6205624200002</v>
      </c>
      <c r="L176" s="14">
        <v>26.098601819999999</v>
      </c>
      <c r="M176" s="47">
        <v>0.57144499999999998</v>
      </c>
      <c r="N176" s="14">
        <v>94.436419939999979</v>
      </c>
      <c r="O176" s="14">
        <v>21.537810359999998</v>
      </c>
      <c r="P176" s="14">
        <v>9.8023762413721602</v>
      </c>
      <c r="Q176" s="47">
        <v>125.77660654137213</v>
      </c>
      <c r="R176" s="14"/>
      <c r="S176" s="21">
        <v>135.39447844282483</v>
      </c>
      <c r="T176" s="21">
        <v>31.403032196448741</v>
      </c>
      <c r="U176" s="14">
        <v>11.021169780000001</v>
      </c>
      <c r="V176" s="54">
        <v>177.81868041927359</v>
      </c>
      <c r="W176" s="52">
        <v>3.07724997</v>
      </c>
      <c r="X176" s="14">
        <v>493.82848852413963</v>
      </c>
      <c r="Y176" s="50">
        <v>238.09784060448828</v>
      </c>
      <c r="Z176" s="85">
        <v>4988.8518674100005</v>
      </c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</row>
    <row r="177" spans="1:145" s="16" customFormat="1" ht="16" customHeight="1" x14ac:dyDescent="0.25">
      <c r="A177" s="81" t="s">
        <v>6</v>
      </c>
      <c r="B177" s="14">
        <v>440.64043243000003</v>
      </c>
      <c r="C177" s="14">
        <v>20.459598730000003</v>
      </c>
      <c r="D177" s="14">
        <v>215.86285214979856</v>
      </c>
      <c r="E177" s="14">
        <v>802.09352553183453</v>
      </c>
      <c r="F177" s="47">
        <v>254.78503092</v>
      </c>
      <c r="G177" s="14">
        <v>315.10574586605134</v>
      </c>
      <c r="H177" s="14">
        <v>1.1120000000000001</v>
      </c>
      <c r="I177" s="14">
        <v>96.256408773193428</v>
      </c>
      <c r="J177" s="14">
        <v>496.93914857470139</v>
      </c>
      <c r="K177" s="14">
        <v>1200.5487900499998</v>
      </c>
      <c r="L177" s="14">
        <v>18.3042452</v>
      </c>
      <c r="M177" s="47">
        <v>7.8486159999999998</v>
      </c>
      <c r="N177" s="14">
        <v>103.23865796000001</v>
      </c>
      <c r="O177" s="14">
        <v>24.246777840000004</v>
      </c>
      <c r="P177" s="14">
        <v>12.293884318572163</v>
      </c>
      <c r="Q177" s="47">
        <v>139.77932011857217</v>
      </c>
      <c r="R177" s="14"/>
      <c r="S177" s="21">
        <v>114.60143518836693</v>
      </c>
      <c r="T177" s="21">
        <v>46.294842586054038</v>
      </c>
      <c r="U177" s="14">
        <v>10.762017439999999</v>
      </c>
      <c r="V177" s="54">
        <v>171.65829521442097</v>
      </c>
      <c r="W177" s="52">
        <v>2.2655128499999999</v>
      </c>
      <c r="X177" s="14">
        <v>495.24347046485053</v>
      </c>
      <c r="Y177" s="50">
        <v>235.90880462657813</v>
      </c>
      <c r="Z177" s="85">
        <v>4914.8117975000005</v>
      </c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</row>
    <row r="178" spans="1:145" s="16" customFormat="1" ht="16" customHeight="1" x14ac:dyDescent="0.25">
      <c r="A178" s="81" t="s">
        <v>7</v>
      </c>
      <c r="B178" s="14">
        <v>547.61818965000009</v>
      </c>
      <c r="C178" s="14">
        <v>19.338802090000001</v>
      </c>
      <c r="D178" s="14">
        <v>186.45017661012776</v>
      </c>
      <c r="E178" s="14">
        <v>837.10483657138207</v>
      </c>
      <c r="F178" s="47">
        <v>253.05857566000006</v>
      </c>
      <c r="G178" s="14">
        <v>272.83582612232897</v>
      </c>
      <c r="H178" s="14">
        <v>1.1120000000000001</v>
      </c>
      <c r="I178" s="14">
        <v>93.852835063245109</v>
      </c>
      <c r="J178" s="14">
        <v>502.30172471644539</v>
      </c>
      <c r="K178" s="14">
        <v>1199.0972275700001</v>
      </c>
      <c r="L178" s="14">
        <v>22.933140170000001</v>
      </c>
      <c r="M178" s="47">
        <v>8.0753520000000005</v>
      </c>
      <c r="N178" s="14">
        <v>164.84892131999999</v>
      </c>
      <c r="O178" s="14">
        <v>24.258895680000002</v>
      </c>
      <c r="P178" s="14">
        <v>0.89930571577216201</v>
      </c>
      <c r="Q178" s="47">
        <v>190.00712271577214</v>
      </c>
      <c r="R178" s="14"/>
      <c r="S178" s="21">
        <v>127.14978407848983</v>
      </c>
      <c r="T178" s="21">
        <v>41.871969167980723</v>
      </c>
      <c r="U178" s="14">
        <v>16.167860829999999</v>
      </c>
      <c r="V178" s="54">
        <v>185.18961407647055</v>
      </c>
      <c r="W178" s="52">
        <v>2.3522543700000003</v>
      </c>
      <c r="X178" s="14">
        <v>496.47889799913844</v>
      </c>
      <c r="Y178" s="50">
        <v>240.457356015089</v>
      </c>
      <c r="Z178" s="85">
        <v>5058.2639313999989</v>
      </c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</row>
    <row r="179" spans="1:145" s="16" customFormat="1" ht="16" customHeight="1" x14ac:dyDescent="0.25">
      <c r="A179" s="81" t="s">
        <v>17</v>
      </c>
      <c r="B179" s="14">
        <v>539.33100000000002</v>
      </c>
      <c r="C179" s="14">
        <v>18.899999999999999</v>
      </c>
      <c r="D179" s="14">
        <v>187.124</v>
      </c>
      <c r="E179" s="14">
        <v>843.178</v>
      </c>
      <c r="F179" s="47">
        <v>247.79499999999999</v>
      </c>
      <c r="G179" s="14">
        <v>273.78199999999998</v>
      </c>
      <c r="H179" s="14">
        <v>1.1120000000000001</v>
      </c>
      <c r="I179" s="14">
        <v>91.108000000000004</v>
      </c>
      <c r="J179" s="14">
        <v>500.05799999999999</v>
      </c>
      <c r="K179" s="14">
        <v>1201.713</v>
      </c>
      <c r="L179" s="14">
        <v>12.707000000000001</v>
      </c>
      <c r="M179" s="47">
        <v>0.82299999999999995</v>
      </c>
      <c r="N179" s="14">
        <v>162.53100000000001</v>
      </c>
      <c r="O179" s="14">
        <v>22.774999999999999</v>
      </c>
      <c r="P179" s="14">
        <v>4.1680000000000001</v>
      </c>
      <c r="Q179" s="47">
        <v>189.47400000000002</v>
      </c>
      <c r="R179" s="14"/>
      <c r="S179" s="21">
        <v>116.69083000000001</v>
      </c>
      <c r="T179" s="21">
        <v>35.872999999999998</v>
      </c>
      <c r="U179" s="14">
        <v>11.414999999999999</v>
      </c>
      <c r="V179" s="54">
        <v>163.97882999999999</v>
      </c>
      <c r="W179" s="52">
        <v>1.857</v>
      </c>
      <c r="X179" s="14">
        <v>487.71728000000002</v>
      </c>
      <c r="Y179" s="50">
        <v>242.87</v>
      </c>
      <c r="Z179" s="85">
        <v>5003.5281100000002</v>
      </c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</row>
    <row r="180" spans="1:145" s="16" customFormat="1" ht="16" customHeight="1" x14ac:dyDescent="0.25">
      <c r="A180" s="81" t="s">
        <v>11</v>
      </c>
      <c r="B180" s="14">
        <v>410.53182269967738</v>
      </c>
      <c r="C180" s="14">
        <v>18.462752800000001</v>
      </c>
      <c r="D180" s="14">
        <v>195.36609609078934</v>
      </c>
      <c r="E180" s="14">
        <v>856.81506813924011</v>
      </c>
      <c r="F180" s="47">
        <v>253.28364200000007</v>
      </c>
      <c r="G180" s="14">
        <v>400.18994582727703</v>
      </c>
      <c r="H180" s="14">
        <v>1.1120000000000001</v>
      </c>
      <c r="I180" s="14">
        <v>88.138636296224504</v>
      </c>
      <c r="J180" s="14">
        <v>496.1260523693266</v>
      </c>
      <c r="K180" s="14">
        <v>1210.4024323900001</v>
      </c>
      <c r="L180" s="14">
        <v>14.510841339999999</v>
      </c>
      <c r="M180" s="47">
        <v>1.234551</v>
      </c>
      <c r="N180" s="14">
        <v>119.35030836</v>
      </c>
      <c r="O180" s="14">
        <v>21.370509930000001</v>
      </c>
      <c r="P180" s="14">
        <v>6.23827599</v>
      </c>
      <c r="Q180" s="47">
        <v>146.95909428000002</v>
      </c>
      <c r="R180" s="14"/>
      <c r="S180" s="21">
        <v>124.24855002029312</v>
      </c>
      <c r="T180" s="21">
        <v>27.020873927171927</v>
      </c>
      <c r="U180" s="14">
        <v>12.339359750000002</v>
      </c>
      <c r="V180" s="54">
        <v>163.60878369746504</v>
      </c>
      <c r="W180" s="52">
        <v>1.4212370000000001</v>
      </c>
      <c r="X180" s="14">
        <v>488.36758563852408</v>
      </c>
      <c r="Y180" s="50">
        <v>245.93338137610417</v>
      </c>
      <c r="Z180" s="85">
        <v>4992.4639229446275</v>
      </c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</row>
    <row r="181" spans="1:145" s="16" customFormat="1" ht="16" customHeight="1" x14ac:dyDescent="0.25">
      <c r="A181" s="81" t="s">
        <v>8</v>
      </c>
      <c r="B181" s="14">
        <v>438.25295054619193</v>
      </c>
      <c r="C181" s="14">
        <v>17.377253400000001</v>
      </c>
      <c r="D181" s="14">
        <v>215.55293000610345</v>
      </c>
      <c r="E181" s="14">
        <v>898.10871175641228</v>
      </c>
      <c r="F181" s="47">
        <v>261.12945150000002</v>
      </c>
      <c r="G181" s="14">
        <v>392.37253083585904</v>
      </c>
      <c r="H181" s="14">
        <v>1.1120000000000001</v>
      </c>
      <c r="I181" s="14">
        <v>76.982806127775405</v>
      </c>
      <c r="J181" s="14">
        <v>490.22129210516584</v>
      </c>
      <c r="K181" s="14">
        <v>1217.6166010699999</v>
      </c>
      <c r="L181" s="14">
        <v>19.53482129</v>
      </c>
      <c r="M181" s="47">
        <v>1.4801019999999998</v>
      </c>
      <c r="N181" s="14">
        <v>173.11663299999998</v>
      </c>
      <c r="O181" s="14">
        <v>22.570508069999999</v>
      </c>
      <c r="P181" s="14">
        <v>0.91409139000000006</v>
      </c>
      <c r="Q181" s="47">
        <v>196.60123245999998</v>
      </c>
      <c r="R181" s="14"/>
      <c r="S181" s="21">
        <v>143.02692511129226</v>
      </c>
      <c r="T181" s="21">
        <v>28.740492361199898</v>
      </c>
      <c r="U181" s="14">
        <v>11.65324944</v>
      </c>
      <c r="V181" s="54">
        <v>183.42066691249215</v>
      </c>
      <c r="W181" s="52">
        <v>0.99286454000000002</v>
      </c>
      <c r="X181" s="14">
        <v>477.11752085592036</v>
      </c>
      <c r="Y181" s="50">
        <v>239.8104245595072</v>
      </c>
      <c r="Z181" s="85">
        <v>5127.6841599654281</v>
      </c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</row>
    <row r="182" spans="1:145" s="16" customFormat="1" ht="16" customHeight="1" x14ac:dyDescent="0.25">
      <c r="A182" s="81" t="s">
        <v>12</v>
      </c>
      <c r="B182" s="14">
        <v>470.93404950727916</v>
      </c>
      <c r="C182" s="14">
        <v>16.553434369999998</v>
      </c>
      <c r="D182" s="14">
        <v>179.71282037308609</v>
      </c>
      <c r="E182" s="14">
        <v>907.40177590286839</v>
      </c>
      <c r="F182" s="47">
        <v>264.17303726000011</v>
      </c>
      <c r="G182" s="14">
        <v>395.6285888070226</v>
      </c>
      <c r="H182" s="14">
        <v>1.1120000000000001</v>
      </c>
      <c r="I182" s="14">
        <v>77.059093043626305</v>
      </c>
      <c r="J182" s="14">
        <v>496.68299091176647</v>
      </c>
      <c r="K182" s="14">
        <v>1225.7357937600002</v>
      </c>
      <c r="L182" s="14">
        <v>13.978561419999998</v>
      </c>
      <c r="M182" s="47">
        <v>0.80150299999999997</v>
      </c>
      <c r="N182" s="14">
        <v>137.67712427999999</v>
      </c>
      <c r="O182" s="14">
        <v>22.938997969999996</v>
      </c>
      <c r="P182" s="14">
        <v>2.03232444</v>
      </c>
      <c r="Q182" s="47">
        <v>162.64844668999999</v>
      </c>
      <c r="R182" s="14"/>
      <c r="S182" s="21">
        <v>138.39284088676612</v>
      </c>
      <c r="T182" s="21">
        <v>27.85940689758462</v>
      </c>
      <c r="U182" s="14">
        <v>9.9692924200000004</v>
      </c>
      <c r="V182" s="54">
        <v>176.22154020435073</v>
      </c>
      <c r="W182" s="52">
        <v>1.16282095</v>
      </c>
      <c r="X182" s="14">
        <v>482.66449049312945</v>
      </c>
      <c r="Y182" s="50">
        <v>245.0046834984704</v>
      </c>
      <c r="Z182" s="85">
        <v>5117.4756301915995</v>
      </c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</row>
    <row r="183" spans="1:145" s="16" customFormat="1" ht="16" customHeight="1" x14ac:dyDescent="0.25">
      <c r="A183" s="81" t="s">
        <v>13</v>
      </c>
      <c r="B183" s="14">
        <v>485.79976090618874</v>
      </c>
      <c r="C183" s="14">
        <v>14.9978809</v>
      </c>
      <c r="D183" s="14">
        <v>166.88467125040961</v>
      </c>
      <c r="E183" s="14">
        <v>921.17729380841479</v>
      </c>
      <c r="F183" s="47">
        <v>258.27388298</v>
      </c>
      <c r="G183" s="14">
        <v>397.5841960145853</v>
      </c>
      <c r="H183" s="14">
        <v>1.1120000000000001</v>
      </c>
      <c r="I183" s="14">
        <v>77.1780715197863</v>
      </c>
      <c r="J183" s="14">
        <v>503.09272463613331</v>
      </c>
      <c r="K183" s="14">
        <v>1229.0708004700002</v>
      </c>
      <c r="L183" s="14">
        <v>17.472641540000001</v>
      </c>
      <c r="M183" s="47">
        <v>0.89714800000000006</v>
      </c>
      <c r="N183" s="14">
        <v>138.94982730999999</v>
      </c>
      <c r="O183" s="14">
        <v>23.127440309999997</v>
      </c>
      <c r="P183" s="14">
        <v>2.7298138299999999</v>
      </c>
      <c r="Q183" s="47">
        <v>164.80708145</v>
      </c>
      <c r="R183" s="14"/>
      <c r="S183" s="21">
        <v>136.53240401498647</v>
      </c>
      <c r="T183" s="21">
        <v>26.074192169495049</v>
      </c>
      <c r="U183" s="14">
        <v>9.9978848340605406</v>
      </c>
      <c r="V183" s="54">
        <v>172.60448101854206</v>
      </c>
      <c r="W183" s="52">
        <v>1.2252971700000002</v>
      </c>
      <c r="X183" s="14">
        <v>510.07615349873942</v>
      </c>
      <c r="Y183" s="50">
        <v>245.08511950515728</v>
      </c>
      <c r="Z183" s="85">
        <v>5167.3392046679564</v>
      </c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</row>
    <row r="184" spans="1:145" s="16" customFormat="1" ht="16" customHeight="1" x14ac:dyDescent="0.25">
      <c r="A184" s="81" t="s">
        <v>9</v>
      </c>
      <c r="B184" s="14">
        <v>513.01458343434183</v>
      </c>
      <c r="C184" s="14">
        <v>14.25612521</v>
      </c>
      <c r="D184" s="14">
        <v>175.81212196833042</v>
      </c>
      <c r="E184" s="14">
        <v>941.67193223125855</v>
      </c>
      <c r="F184" s="47">
        <v>257.84851016000022</v>
      </c>
      <c r="G184" s="14">
        <v>406.97956589320364</v>
      </c>
      <c r="H184" s="14">
        <v>1.1422767700000001</v>
      </c>
      <c r="I184" s="14">
        <v>77.281803078236209</v>
      </c>
      <c r="J184" s="14">
        <v>502.23478232213353</v>
      </c>
      <c r="K184" s="14">
        <v>1232.3455135600002</v>
      </c>
      <c r="L184" s="14">
        <v>32.907146090000005</v>
      </c>
      <c r="M184" s="47">
        <v>1.7157009999999999</v>
      </c>
      <c r="N184" s="14">
        <v>230.00857326999997</v>
      </c>
      <c r="O184" s="14">
        <v>21.827084790000001</v>
      </c>
      <c r="P184" s="14">
        <v>3.6151207071999898</v>
      </c>
      <c r="Q184" s="47">
        <v>255.45077876719995</v>
      </c>
      <c r="R184" s="14"/>
      <c r="S184" s="21">
        <v>172.7711990060682</v>
      </c>
      <c r="T184" s="21">
        <v>37.824795156426575</v>
      </c>
      <c r="U184" s="14">
        <v>18.383103619999996</v>
      </c>
      <c r="V184" s="54">
        <v>228.97909778249476</v>
      </c>
      <c r="W184" s="52">
        <v>1.42633638</v>
      </c>
      <c r="X184" s="14">
        <v>499.5545984291893</v>
      </c>
      <c r="Y184" s="50">
        <v>246.6275274679829</v>
      </c>
      <c r="Z184" s="85">
        <v>5389.2484005443703</v>
      </c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</row>
    <row r="185" spans="1:145" s="16" customFormat="1" ht="16" customHeight="1" x14ac:dyDescent="0.25">
      <c r="A185" s="81"/>
      <c r="B185" s="14"/>
      <c r="C185" s="14"/>
      <c r="D185" s="14"/>
      <c r="E185" s="14"/>
      <c r="F185" s="47"/>
      <c r="G185" s="14"/>
      <c r="H185" s="14"/>
      <c r="I185" s="14"/>
      <c r="J185" s="14"/>
      <c r="K185" s="14"/>
      <c r="L185" s="14"/>
      <c r="M185" s="47"/>
      <c r="N185" s="14"/>
      <c r="O185" s="14"/>
      <c r="P185" s="14"/>
      <c r="Q185" s="47"/>
      <c r="R185" s="14"/>
      <c r="S185" s="21"/>
      <c r="T185" s="21"/>
      <c r="U185" s="14"/>
      <c r="V185" s="54"/>
      <c r="W185" s="52"/>
      <c r="X185" s="14"/>
      <c r="Y185" s="50"/>
      <c r="Z185" s="8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</row>
    <row r="186" spans="1:145" s="16" customFormat="1" ht="16" customHeight="1" x14ac:dyDescent="0.25">
      <c r="A186" s="83">
        <v>2013</v>
      </c>
      <c r="B186" s="14"/>
      <c r="C186" s="14"/>
      <c r="D186" s="14"/>
      <c r="E186" s="14"/>
      <c r="F186" s="47"/>
      <c r="G186" s="14"/>
      <c r="H186" s="14"/>
      <c r="I186" s="14"/>
      <c r="J186" s="14"/>
      <c r="K186" s="14"/>
      <c r="L186" s="14"/>
      <c r="M186" s="47"/>
      <c r="N186" s="14"/>
      <c r="O186" s="14"/>
      <c r="P186" s="14"/>
      <c r="Q186" s="47"/>
      <c r="R186" s="14"/>
      <c r="S186" s="21"/>
      <c r="T186" s="21"/>
      <c r="U186" s="14"/>
      <c r="V186" s="54"/>
      <c r="W186" s="52"/>
      <c r="X186" s="14"/>
      <c r="Y186" s="50"/>
      <c r="Z186" s="8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</row>
    <row r="187" spans="1:145" s="16" customFormat="1" ht="16" customHeight="1" x14ac:dyDescent="0.25">
      <c r="A187" s="81" t="s">
        <v>2</v>
      </c>
      <c r="B187" s="14">
        <v>548.45027766236046</v>
      </c>
      <c r="C187" s="14">
        <v>21.023749729999999</v>
      </c>
      <c r="D187" s="14">
        <v>172.85436587470667</v>
      </c>
      <c r="E187" s="14">
        <v>886.32953036759125</v>
      </c>
      <c r="F187" s="47">
        <v>254.28271944999997</v>
      </c>
      <c r="G187" s="14">
        <v>419.75199548458232</v>
      </c>
      <c r="H187" s="14">
        <v>1.1120000000000001</v>
      </c>
      <c r="I187" s="14">
        <v>75.663868892189839</v>
      </c>
      <c r="J187" s="14">
        <v>499.97847459282855</v>
      </c>
      <c r="K187" s="14">
        <v>1237.3303290800002</v>
      </c>
      <c r="L187" s="14">
        <v>17.528014890000001</v>
      </c>
      <c r="M187" s="47">
        <v>0</v>
      </c>
      <c r="N187" s="14">
        <v>125.81464162</v>
      </c>
      <c r="O187" s="14">
        <v>21.139999530000001</v>
      </c>
      <c r="P187" s="14">
        <v>5.1098670307999949</v>
      </c>
      <c r="Q187" s="47">
        <v>152.0645081808</v>
      </c>
      <c r="R187" s="14"/>
      <c r="S187" s="21">
        <v>165.25207203534151</v>
      </c>
      <c r="T187" s="21">
        <v>19.827375840399277</v>
      </c>
      <c r="U187" s="14">
        <v>26.835459299999997</v>
      </c>
      <c r="V187" s="54">
        <v>211.91490717574078</v>
      </c>
      <c r="W187" s="52">
        <v>1.5278604500000001</v>
      </c>
      <c r="X187" s="14">
        <v>505.4100621494789</v>
      </c>
      <c r="Y187" s="50">
        <v>253.12782402708626</v>
      </c>
      <c r="Z187" s="85">
        <v>5258.350488007366</v>
      </c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</row>
    <row r="188" spans="1:145" s="16" customFormat="1" ht="16" customHeight="1" x14ac:dyDescent="0.25">
      <c r="A188" s="81" t="s">
        <v>3</v>
      </c>
      <c r="B188" s="14">
        <v>559.43322476108949</v>
      </c>
      <c r="C188" s="14">
        <v>27.17414539</v>
      </c>
      <c r="D188" s="14">
        <v>186.53276249245948</v>
      </c>
      <c r="E188" s="14">
        <v>948.11010490843466</v>
      </c>
      <c r="F188" s="47">
        <v>252.12591252000004</v>
      </c>
      <c r="G188" s="14">
        <v>414.15174890465306</v>
      </c>
      <c r="H188" s="14">
        <v>1.1120000000000001</v>
      </c>
      <c r="I188" s="14">
        <v>76.223693468043905</v>
      </c>
      <c r="J188" s="14">
        <v>508.26449718733721</v>
      </c>
      <c r="K188" s="14">
        <v>1244.9201584800001</v>
      </c>
      <c r="L188" s="14">
        <v>16.312585980000001</v>
      </c>
      <c r="M188" s="47">
        <v>0</v>
      </c>
      <c r="N188" s="14">
        <v>137.65094735</v>
      </c>
      <c r="O188" s="14">
        <v>16.231735459999999</v>
      </c>
      <c r="P188" s="14">
        <v>6.8702622395999899</v>
      </c>
      <c r="Q188" s="47">
        <v>160.75294504959999</v>
      </c>
      <c r="R188" s="14"/>
      <c r="S188" s="21">
        <v>155.14886535801583</v>
      </c>
      <c r="T188" s="21">
        <v>24.747807839965869</v>
      </c>
      <c r="U188" s="14">
        <v>5.6143919799999997</v>
      </c>
      <c r="V188" s="54">
        <v>185.51106517798169</v>
      </c>
      <c r="W188" s="52">
        <v>2.4944490200000002</v>
      </c>
      <c r="X188" s="14">
        <v>504.60908378796637</v>
      </c>
      <c r="Y188" s="50">
        <v>243.73389807733133</v>
      </c>
      <c r="Z188" s="85">
        <v>5331.4622752048981</v>
      </c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</row>
    <row r="189" spans="1:145" s="16" customFormat="1" ht="16" customHeight="1" x14ac:dyDescent="0.25">
      <c r="A189" s="81" t="s">
        <v>4</v>
      </c>
      <c r="B189" s="14">
        <v>505.01998959410429</v>
      </c>
      <c r="C189" s="14">
        <v>23.729133779999998</v>
      </c>
      <c r="D189" s="14">
        <v>192.64149212611181</v>
      </c>
      <c r="E189" s="14">
        <v>947.76211107206814</v>
      </c>
      <c r="F189" s="47">
        <v>253.91021777000009</v>
      </c>
      <c r="G189" s="14">
        <v>411.84719372000006</v>
      </c>
      <c r="H189" s="14">
        <v>3.1120000000000001</v>
      </c>
      <c r="I189" s="14">
        <v>79.368761063202399</v>
      </c>
      <c r="J189" s="14">
        <v>511.27594067477253</v>
      </c>
      <c r="K189" s="14">
        <v>1253.6455699699998</v>
      </c>
      <c r="L189" s="14">
        <v>30.738576060000003</v>
      </c>
      <c r="M189" s="47">
        <v>0</v>
      </c>
      <c r="N189" s="14">
        <v>131.29944699999999</v>
      </c>
      <c r="O189" s="14">
        <v>16.691350480000001</v>
      </c>
      <c r="P189" s="14">
        <v>7.6624898460000006</v>
      </c>
      <c r="Q189" s="47">
        <v>155.653287326</v>
      </c>
      <c r="R189" s="14"/>
      <c r="S189" s="21">
        <v>165.7464822577156</v>
      </c>
      <c r="T189" s="21">
        <v>23.357274412025358</v>
      </c>
      <c r="U189" s="14">
        <v>7.4402161100000006</v>
      </c>
      <c r="V189" s="54">
        <v>196.54397277974095</v>
      </c>
      <c r="W189" s="52">
        <v>0.87798692</v>
      </c>
      <c r="X189" s="14">
        <v>507.10046783943756</v>
      </c>
      <c r="Y189" s="50">
        <v>243.92627747006333</v>
      </c>
      <c r="Z189" s="85">
        <v>5317.1529781655017</v>
      </c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</row>
    <row r="190" spans="1:145" s="16" customFormat="1" ht="16" customHeight="1" x14ac:dyDescent="0.25">
      <c r="A190" s="81" t="s">
        <v>5</v>
      </c>
      <c r="B190" s="14">
        <v>501.49086257987182</v>
      </c>
      <c r="C190" s="14">
        <v>23.08153583</v>
      </c>
      <c r="D190" s="14">
        <v>149.330684742963</v>
      </c>
      <c r="E190" s="14">
        <v>1028.7459469248495</v>
      </c>
      <c r="F190" s="47">
        <v>257.37903633000008</v>
      </c>
      <c r="G190" s="14">
        <v>421.68975446000002</v>
      </c>
      <c r="H190" s="14">
        <v>3.1120000000000001</v>
      </c>
      <c r="I190" s="14">
        <v>126.9735971748148</v>
      </c>
      <c r="J190" s="14">
        <v>493.34287716518486</v>
      </c>
      <c r="K190" s="14">
        <v>1246.3013410800002</v>
      </c>
      <c r="L190" s="14">
        <v>14.271669890000002</v>
      </c>
      <c r="M190" s="47">
        <v>0</v>
      </c>
      <c r="N190" s="14">
        <v>144.58287619999999</v>
      </c>
      <c r="O190" s="14">
        <v>12.956152959999999</v>
      </c>
      <c r="P190" s="14">
        <v>4.3334228339999896</v>
      </c>
      <c r="Q190" s="47">
        <v>161.87245199399996</v>
      </c>
      <c r="R190" s="14"/>
      <c r="S190" s="21">
        <v>156.66516408231587</v>
      </c>
      <c r="T190" s="21">
        <v>22.831262970000001</v>
      </c>
      <c r="U190" s="14">
        <v>7.1154846999999997</v>
      </c>
      <c r="V190" s="54">
        <v>186.61191175231588</v>
      </c>
      <c r="W190" s="52">
        <v>1.4956810500000002</v>
      </c>
      <c r="X190" s="14">
        <v>516.50595176046295</v>
      </c>
      <c r="Y190" s="50">
        <v>227.90934087881368</v>
      </c>
      <c r="Z190" s="85">
        <v>5360.1146436132767</v>
      </c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</row>
    <row r="191" spans="1:145" s="16" customFormat="1" ht="16" customHeight="1" x14ac:dyDescent="0.25">
      <c r="A191" s="81" t="s">
        <v>6</v>
      </c>
      <c r="B191" s="14">
        <v>561.35875792086301</v>
      </c>
      <c r="C191" s="14">
        <v>21.461142299999999</v>
      </c>
      <c r="D191" s="14">
        <v>203.72821871333332</v>
      </c>
      <c r="E191" s="14">
        <v>1000.9988863103343</v>
      </c>
      <c r="F191" s="47">
        <v>258.69268792000008</v>
      </c>
      <c r="G191" s="14">
        <v>420.34054712</v>
      </c>
      <c r="H191" s="14">
        <v>3.1120000000000001</v>
      </c>
      <c r="I191" s="14">
        <v>129.89714966407411</v>
      </c>
      <c r="J191" s="14">
        <v>506.16318062519969</v>
      </c>
      <c r="K191" s="14">
        <v>1268.9264983100002</v>
      </c>
      <c r="L191" s="14">
        <v>26.848519550000002</v>
      </c>
      <c r="M191" s="47">
        <v>0</v>
      </c>
      <c r="N191" s="14">
        <v>138.48033679</v>
      </c>
      <c r="O191" s="14">
        <v>16.018717280000001</v>
      </c>
      <c r="P191" s="14">
        <v>6.6924838440000016</v>
      </c>
      <c r="Q191" s="47">
        <v>161.19153791400001</v>
      </c>
      <c r="R191" s="14"/>
      <c r="S191" s="21">
        <v>170.46315905546919</v>
      </c>
      <c r="T191" s="21">
        <v>23.350172790725928</v>
      </c>
      <c r="U191" s="14">
        <v>8.9664715600000005</v>
      </c>
      <c r="V191" s="54">
        <v>202.77980340619513</v>
      </c>
      <c r="W191" s="52">
        <v>2.7064848399999999</v>
      </c>
      <c r="X191" s="14">
        <v>509.34846272744744</v>
      </c>
      <c r="Y191" s="50">
        <v>239.66548163183006</v>
      </c>
      <c r="Z191" s="85">
        <v>5517.2193589532772</v>
      </c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</row>
    <row r="192" spans="1:145" s="16" customFormat="1" ht="16" customHeight="1" x14ac:dyDescent="0.25">
      <c r="A192" s="81" t="s">
        <v>7</v>
      </c>
      <c r="B192" s="14">
        <v>617.82920057910007</v>
      </c>
      <c r="C192" s="14">
        <v>20.333374360100002</v>
      </c>
      <c r="D192" s="14">
        <v>189.04528055099999</v>
      </c>
      <c r="E192" s="14">
        <v>1040.4249341401969</v>
      </c>
      <c r="F192" s="47">
        <v>256.69267532000009</v>
      </c>
      <c r="G192" s="14">
        <v>420.76252899930006</v>
      </c>
      <c r="H192" s="14">
        <v>3.1120000000000001</v>
      </c>
      <c r="I192" s="14">
        <v>126.07123411079999</v>
      </c>
      <c r="J192" s="14">
        <v>492.46602440599975</v>
      </c>
      <c r="K192" s="14">
        <v>1259.7486553599999</v>
      </c>
      <c r="L192" s="14">
        <v>26.93445706</v>
      </c>
      <c r="M192" s="47">
        <v>0</v>
      </c>
      <c r="N192" s="14">
        <v>168.83827947</v>
      </c>
      <c r="O192" s="14">
        <v>16.270785719899997</v>
      </c>
      <c r="P192" s="14">
        <v>2.541143337999995</v>
      </c>
      <c r="Q192" s="47">
        <v>187.65020852789999</v>
      </c>
      <c r="R192" s="14"/>
      <c r="S192" s="21">
        <v>226.11064451960277</v>
      </c>
      <c r="T192" s="21">
        <v>23.797975444000009</v>
      </c>
      <c r="U192" s="14">
        <v>6.3568785499999994</v>
      </c>
      <c r="V192" s="54">
        <v>256.26549851360278</v>
      </c>
      <c r="W192" s="52">
        <v>3.1703460799999998</v>
      </c>
      <c r="X192" s="14">
        <v>514.89843842382459</v>
      </c>
      <c r="Y192" s="50">
        <v>237.96649796145255</v>
      </c>
      <c r="Z192" s="85">
        <v>5653.3713543932772</v>
      </c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</row>
    <row r="193" spans="1:145" s="16" customFormat="1" ht="16" customHeight="1" x14ac:dyDescent="0.25">
      <c r="A193" s="81" t="s">
        <v>17</v>
      </c>
      <c r="B193" s="14">
        <v>620.46192763999989</v>
      </c>
      <c r="C193" s="14">
        <v>20.482102900000001</v>
      </c>
      <c r="D193" s="14">
        <v>202.82903248000002</v>
      </c>
      <c r="E193" s="14">
        <v>1130.7721443949645</v>
      </c>
      <c r="F193" s="47">
        <v>182.11493226050021</v>
      </c>
      <c r="G193" s="14">
        <v>455.37558632500003</v>
      </c>
      <c r="H193" s="14">
        <v>3.1869999999999998</v>
      </c>
      <c r="I193" s="14">
        <v>126.8410610506</v>
      </c>
      <c r="J193" s="14">
        <v>460.44292673199436</v>
      </c>
      <c r="K193" s="14">
        <v>1308.425310274805</v>
      </c>
      <c r="L193" s="14">
        <v>22.13130052</v>
      </c>
      <c r="M193" s="47">
        <v>0</v>
      </c>
      <c r="N193" s="14">
        <v>154.22568749999999</v>
      </c>
      <c r="O193" s="14">
        <v>14.91946918</v>
      </c>
      <c r="P193" s="14">
        <v>3.3236069699999948</v>
      </c>
      <c r="Q193" s="47">
        <v>172.46876364999997</v>
      </c>
      <c r="R193" s="14"/>
      <c r="S193" s="21">
        <v>279.3373110245355</v>
      </c>
      <c r="T193" s="21">
        <v>23.253595467599997</v>
      </c>
      <c r="U193" s="14">
        <v>6.5644615100000001</v>
      </c>
      <c r="V193" s="54">
        <v>309.1553680021355</v>
      </c>
      <c r="W193" s="52">
        <v>4.2559624500000002</v>
      </c>
      <c r="X193" s="14">
        <v>523.63954165052621</v>
      </c>
      <c r="Y193" s="50">
        <v>246.39510465274998</v>
      </c>
      <c r="Z193" s="85">
        <v>5788.9780649832755</v>
      </c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</row>
    <row r="194" spans="1:145" s="16" customFormat="1" ht="16" customHeight="1" x14ac:dyDescent="0.25">
      <c r="A194" s="81" t="s">
        <v>11</v>
      </c>
      <c r="B194" s="14">
        <v>658.52808591220014</v>
      </c>
      <c r="C194" s="14">
        <v>18.956091209900002</v>
      </c>
      <c r="D194" s="14">
        <v>187.41072259879996</v>
      </c>
      <c r="E194" s="14">
        <v>1206.4130253720061</v>
      </c>
      <c r="F194" s="47">
        <v>182.61839206379992</v>
      </c>
      <c r="G194" s="14">
        <v>427.47837551000003</v>
      </c>
      <c r="H194" s="14">
        <v>3.1869999999999998</v>
      </c>
      <c r="I194" s="14">
        <v>129.57713666999999</v>
      </c>
      <c r="J194" s="14">
        <v>456.86257241909999</v>
      </c>
      <c r="K194" s="14">
        <v>1313.5195857799999</v>
      </c>
      <c r="L194" s="14">
        <v>17.992593279999998</v>
      </c>
      <c r="M194" s="47">
        <v>0</v>
      </c>
      <c r="N194" s="14">
        <v>162.61860626029997</v>
      </c>
      <c r="O194" s="14">
        <v>16.020658319999999</v>
      </c>
      <c r="P194" s="14">
        <v>5.797967897999996</v>
      </c>
      <c r="Q194" s="47">
        <v>184.43723247829996</v>
      </c>
      <c r="R194" s="14"/>
      <c r="S194" s="21">
        <v>265.86650510299449</v>
      </c>
      <c r="T194" s="21">
        <v>28.2773263409</v>
      </c>
      <c r="U194" s="14">
        <v>6.4183632499999996</v>
      </c>
      <c r="V194" s="54">
        <v>300.56219469389453</v>
      </c>
      <c r="W194" s="52">
        <v>1.38383681</v>
      </c>
      <c r="X194" s="14">
        <v>529.05273856855831</v>
      </c>
      <c r="Y194" s="50">
        <v>253.67658585671961</v>
      </c>
      <c r="Z194" s="85">
        <v>5871.6561692232781</v>
      </c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</row>
    <row r="195" spans="1:145" s="16" customFormat="1" ht="16" customHeight="1" x14ac:dyDescent="0.25">
      <c r="A195" s="81" t="s">
        <v>8</v>
      </c>
      <c r="B195" s="14">
        <v>715.19742915330005</v>
      </c>
      <c r="C195" s="14">
        <v>19.294854660000002</v>
      </c>
      <c r="D195" s="14">
        <v>209.79642557650001</v>
      </c>
      <c r="E195" s="14">
        <v>1230.8341788141597</v>
      </c>
      <c r="F195" s="47">
        <v>190.33755059050009</v>
      </c>
      <c r="G195" s="14">
        <v>437.57077815710005</v>
      </c>
      <c r="H195" s="14">
        <v>2.1869999999999998</v>
      </c>
      <c r="I195" s="14">
        <v>127.0051822267</v>
      </c>
      <c r="J195" s="14">
        <v>472.40020224529695</v>
      </c>
      <c r="K195" s="14">
        <v>1316.6808645056035</v>
      </c>
      <c r="L195" s="14">
        <v>30.200188269999998</v>
      </c>
      <c r="M195" s="47">
        <v>0</v>
      </c>
      <c r="N195" s="14">
        <v>134.4725139903</v>
      </c>
      <c r="O195" s="14">
        <v>16.078996200099997</v>
      </c>
      <c r="P195" s="14">
        <v>1.4956308420000002</v>
      </c>
      <c r="Q195" s="47">
        <v>152.04714103239999</v>
      </c>
      <c r="R195" s="14"/>
      <c r="S195" s="21">
        <v>181.01494595524193</v>
      </c>
      <c r="T195" s="21">
        <v>22.095584025200008</v>
      </c>
      <c r="U195" s="14">
        <v>10.37390003</v>
      </c>
      <c r="V195" s="54">
        <v>213.48443001044191</v>
      </c>
      <c r="W195" s="52">
        <v>1.5163011799999999</v>
      </c>
      <c r="X195" s="14">
        <v>531.052875988197</v>
      </c>
      <c r="Y195" s="50">
        <v>238.9736901453067</v>
      </c>
      <c r="Z195" s="85">
        <v>5888.5790925555057</v>
      </c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</row>
    <row r="196" spans="1:145" s="16" customFormat="1" ht="16" customHeight="1" x14ac:dyDescent="0.25">
      <c r="A196" s="81" t="s">
        <v>12</v>
      </c>
      <c r="B196" s="14">
        <v>730.03121951920002</v>
      </c>
      <c r="C196" s="14">
        <v>22.003789819322169</v>
      </c>
      <c r="D196" s="14">
        <v>207.44577357560001</v>
      </c>
      <c r="E196" s="14">
        <v>1302.5552556649257</v>
      </c>
      <c r="F196" s="47">
        <v>937.91548006117364</v>
      </c>
      <c r="G196" s="14">
        <v>450.43428111930001</v>
      </c>
      <c r="H196" s="14">
        <v>3.48111967</v>
      </c>
      <c r="I196" s="14">
        <v>122.1039075107</v>
      </c>
      <c r="J196" s="14">
        <v>419.47797606979975</v>
      </c>
      <c r="K196" s="14">
        <v>559.29937808670002</v>
      </c>
      <c r="L196" s="14">
        <v>13.99035733</v>
      </c>
      <c r="M196" s="47">
        <v>0</v>
      </c>
      <c r="N196" s="14">
        <v>124.23847124060002</v>
      </c>
      <c r="O196" s="14">
        <v>16.1020675</v>
      </c>
      <c r="P196" s="14">
        <v>2.5400714259999999</v>
      </c>
      <c r="Q196" s="47">
        <v>142.88061016660001</v>
      </c>
      <c r="R196" s="14"/>
      <c r="S196" s="21">
        <v>189.43323493427559</v>
      </c>
      <c r="T196" s="21">
        <v>17.023305968300001</v>
      </c>
      <c r="U196" s="14">
        <v>5.3388372500000001</v>
      </c>
      <c r="V196" s="54">
        <v>211.79537815257561</v>
      </c>
      <c r="W196" s="52">
        <v>0.84127545999999997</v>
      </c>
      <c r="X196" s="14">
        <v>536.21527576801793</v>
      </c>
      <c r="Y196" s="50">
        <v>230.33543471148494</v>
      </c>
      <c r="Z196" s="85">
        <v>5890.8065126853999</v>
      </c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</row>
    <row r="197" spans="1:145" s="16" customFormat="1" ht="16" customHeight="1" x14ac:dyDescent="0.25">
      <c r="A197" s="81" t="s">
        <v>13</v>
      </c>
      <c r="B197" s="14">
        <v>738.49448492730016</v>
      </c>
      <c r="C197" s="14">
        <v>20.82077991892217</v>
      </c>
      <c r="D197" s="14">
        <v>233.22506430390001</v>
      </c>
      <c r="E197" s="14">
        <v>1316.4077600524338</v>
      </c>
      <c r="F197" s="47">
        <v>944.07301211307276</v>
      </c>
      <c r="G197" s="14">
        <v>572.95780562310006</v>
      </c>
      <c r="H197" s="14">
        <v>3.5411196700000001</v>
      </c>
      <c r="I197" s="14">
        <v>121.2721868366</v>
      </c>
      <c r="J197" s="14">
        <v>416.26010847399976</v>
      </c>
      <c r="K197" s="14">
        <v>558.78915576060069</v>
      </c>
      <c r="L197" s="14">
        <v>16.890856870000004</v>
      </c>
      <c r="M197" s="47">
        <v>0</v>
      </c>
      <c r="N197" s="14">
        <v>133.58151013040001</v>
      </c>
      <c r="O197" s="14">
        <v>16.72081172</v>
      </c>
      <c r="P197" s="14">
        <v>3.8608404379999999</v>
      </c>
      <c r="Q197" s="47">
        <v>154.1631622884</v>
      </c>
      <c r="R197" s="14"/>
      <c r="S197" s="21">
        <v>166.37555202967221</v>
      </c>
      <c r="T197" s="21">
        <v>13.05711425</v>
      </c>
      <c r="U197" s="14">
        <v>5.60092386</v>
      </c>
      <c r="V197" s="54">
        <v>185.03359013967221</v>
      </c>
      <c r="W197" s="52">
        <v>1.6908848299999999</v>
      </c>
      <c r="X197" s="14">
        <v>544.90817750008728</v>
      </c>
      <c r="Y197" s="50">
        <v>285.5367011274152</v>
      </c>
      <c r="Z197" s="85">
        <v>6114.0648504355031</v>
      </c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</row>
    <row r="198" spans="1:145" s="16" customFormat="1" ht="16" customHeight="1" x14ac:dyDescent="0.25">
      <c r="A198" s="81" t="s">
        <v>9</v>
      </c>
      <c r="B198" s="14">
        <v>750.48983725530002</v>
      </c>
      <c r="C198" s="14">
        <v>21.999571190099999</v>
      </c>
      <c r="D198" s="14">
        <v>239.51362187039999</v>
      </c>
      <c r="E198" s="14">
        <v>1324.4765030459071</v>
      </c>
      <c r="F198" s="47">
        <v>938.70909425177024</v>
      </c>
      <c r="G198" s="14">
        <v>642.53574073979996</v>
      </c>
      <c r="H198" s="14">
        <v>3.5477498100000004</v>
      </c>
      <c r="I198" s="14">
        <v>121.39074198829999</v>
      </c>
      <c r="J198" s="14">
        <v>427.03745149459985</v>
      </c>
      <c r="K198" s="14">
        <v>558.5979078998007</v>
      </c>
      <c r="L198" s="14">
        <v>21.973885129999999</v>
      </c>
      <c r="M198" s="47">
        <v>0</v>
      </c>
      <c r="N198" s="14">
        <v>155.7504649501</v>
      </c>
      <c r="O198" s="14">
        <v>13.4890456801</v>
      </c>
      <c r="P198" s="14">
        <v>5.6629149039999991</v>
      </c>
      <c r="Q198" s="47">
        <v>174.90242553419998</v>
      </c>
      <c r="R198" s="14"/>
      <c r="S198" s="21">
        <v>182.78146625072259</v>
      </c>
      <c r="T198" s="21">
        <v>12.772412348600001</v>
      </c>
      <c r="U198" s="14">
        <v>7.4858999799999992</v>
      </c>
      <c r="V198" s="54">
        <v>203.03977857932259</v>
      </c>
      <c r="W198" s="52">
        <v>1.9319485999999999</v>
      </c>
      <c r="X198" s="14">
        <v>550.68504488524377</v>
      </c>
      <c r="Y198" s="50">
        <v>240.97057936625743</v>
      </c>
      <c r="Z198" s="85">
        <v>6221.8018816410022</v>
      </c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</row>
    <row r="199" spans="1:145" s="16" customFormat="1" ht="16" customHeight="1" x14ac:dyDescent="0.25">
      <c r="A199" s="81"/>
      <c r="B199" s="14"/>
      <c r="C199" s="14"/>
      <c r="D199" s="14"/>
      <c r="E199" s="14"/>
      <c r="F199" s="47"/>
      <c r="G199" s="14"/>
      <c r="H199" s="14"/>
      <c r="I199" s="14"/>
      <c r="J199" s="14"/>
      <c r="K199" s="14"/>
      <c r="L199" s="14"/>
      <c r="M199" s="47"/>
      <c r="N199" s="14"/>
      <c r="O199" s="14"/>
      <c r="P199" s="14"/>
      <c r="Q199" s="47"/>
      <c r="R199" s="14"/>
      <c r="S199" s="21"/>
      <c r="T199" s="21"/>
      <c r="U199" s="14"/>
      <c r="V199" s="54"/>
      <c r="W199" s="52"/>
      <c r="X199" s="14"/>
      <c r="Y199" s="50"/>
      <c r="Z199" s="8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</row>
    <row r="200" spans="1:145" s="16" customFormat="1" ht="16" customHeight="1" x14ac:dyDescent="0.25">
      <c r="A200" s="83">
        <v>2014</v>
      </c>
      <c r="B200" s="14"/>
      <c r="C200" s="14"/>
      <c r="D200" s="14"/>
      <c r="E200" s="14"/>
      <c r="F200" s="47"/>
      <c r="G200" s="14"/>
      <c r="H200" s="14"/>
      <c r="I200" s="14"/>
      <c r="J200" s="14"/>
      <c r="K200" s="14"/>
      <c r="L200" s="14"/>
      <c r="M200" s="47"/>
      <c r="N200" s="14"/>
      <c r="O200" s="14"/>
      <c r="P200" s="14"/>
      <c r="Q200" s="47"/>
      <c r="R200" s="14"/>
      <c r="S200" s="21"/>
      <c r="T200" s="21"/>
      <c r="U200" s="14"/>
      <c r="V200" s="54"/>
      <c r="W200" s="52"/>
      <c r="X200" s="14"/>
      <c r="Y200" s="50"/>
      <c r="Z200" s="8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</row>
    <row r="201" spans="1:145" s="16" customFormat="1" ht="16" customHeight="1" x14ac:dyDescent="0.25">
      <c r="A201" s="81" t="s">
        <v>2</v>
      </c>
      <c r="B201" s="14">
        <v>744.76031362650008</v>
      </c>
      <c r="C201" s="14">
        <v>34.4678181405</v>
      </c>
      <c r="D201" s="14">
        <v>245.74303488320001</v>
      </c>
      <c r="E201" s="14">
        <v>1272.1846795419992</v>
      </c>
      <c r="F201" s="47">
        <v>963.92091864908912</v>
      </c>
      <c r="G201" s="14">
        <v>627.62854734079997</v>
      </c>
      <c r="H201" s="14">
        <v>3.6237498101000001</v>
      </c>
      <c r="I201" s="14">
        <v>117.93521731919999</v>
      </c>
      <c r="J201" s="14">
        <v>429.15503475369985</v>
      </c>
      <c r="K201" s="14">
        <v>517.95097611569975</v>
      </c>
      <c r="L201" s="14">
        <v>15.987624929999999</v>
      </c>
      <c r="M201" s="47">
        <v>0</v>
      </c>
      <c r="N201" s="14">
        <v>170.42616206010001</v>
      </c>
      <c r="O201" s="14">
        <v>12.86429811</v>
      </c>
      <c r="P201" s="14">
        <v>7.9788625120000001</v>
      </c>
      <c r="Q201" s="47">
        <v>191.26932268210001</v>
      </c>
      <c r="R201" s="14"/>
      <c r="S201" s="21">
        <v>184.0444898225083</v>
      </c>
      <c r="T201" s="21">
        <v>11.087186863000001</v>
      </c>
      <c r="U201" s="14">
        <v>10.1293659</v>
      </c>
      <c r="V201" s="54">
        <v>205.26104258550831</v>
      </c>
      <c r="W201" s="52">
        <v>2.03008268</v>
      </c>
      <c r="X201" s="14">
        <v>562.14581163657692</v>
      </c>
      <c r="Y201" s="50">
        <v>238.71584146502505</v>
      </c>
      <c r="Z201" s="85">
        <v>6172.7800161599971</v>
      </c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</row>
    <row r="202" spans="1:145" s="16" customFormat="1" ht="16" customHeight="1" x14ac:dyDescent="0.25">
      <c r="A202" s="81" t="s">
        <v>3</v>
      </c>
      <c r="B202" s="14">
        <v>758.14330923290004</v>
      </c>
      <c r="C202" s="14">
        <v>38.513838150399998</v>
      </c>
      <c r="D202" s="14">
        <v>233.64554116860003</v>
      </c>
      <c r="E202" s="14">
        <v>1266.3558772094623</v>
      </c>
      <c r="F202" s="47">
        <v>973.96870399714248</v>
      </c>
      <c r="G202" s="14">
        <v>662.12321617630005</v>
      </c>
      <c r="H202" s="14">
        <v>3.6237498100000001</v>
      </c>
      <c r="I202" s="14">
        <v>118.51063687060001</v>
      </c>
      <c r="J202" s="14">
        <v>408.82229857439592</v>
      </c>
      <c r="K202" s="14">
        <v>517.65876873199932</v>
      </c>
      <c r="L202" s="14">
        <v>15.804388510000001</v>
      </c>
      <c r="M202" s="47">
        <v>0</v>
      </c>
      <c r="N202" s="14">
        <v>137.7734391498</v>
      </c>
      <c r="O202" s="14">
        <v>12.988670599999999</v>
      </c>
      <c r="P202" s="14">
        <v>9.5475478260000006</v>
      </c>
      <c r="Q202" s="47">
        <v>160.3096575758</v>
      </c>
      <c r="R202" s="14"/>
      <c r="S202" s="21">
        <v>181.82317652719252</v>
      </c>
      <c r="T202" s="21">
        <v>11.892692687504878</v>
      </c>
      <c r="U202" s="14">
        <v>7.1987302299999998</v>
      </c>
      <c r="V202" s="54">
        <v>200.91459944469739</v>
      </c>
      <c r="W202" s="52">
        <v>2.5952329300000003</v>
      </c>
      <c r="X202" s="14">
        <v>559.64655894236239</v>
      </c>
      <c r="Y202" s="50">
        <v>250.67911489276048</v>
      </c>
      <c r="Z202" s="85">
        <v>6171.315492217419</v>
      </c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</row>
    <row r="203" spans="1:145" s="16" customFormat="1" ht="16" customHeight="1" x14ac:dyDescent="0.25">
      <c r="A203" s="81" t="s">
        <v>4</v>
      </c>
      <c r="B203" s="14">
        <v>689.13897879600006</v>
      </c>
      <c r="C203" s="14">
        <v>37.081211470100001</v>
      </c>
      <c r="D203" s="14">
        <v>295.25027332920001</v>
      </c>
      <c r="E203" s="14">
        <v>1358.4707415376802</v>
      </c>
      <c r="F203" s="47">
        <v>981.58932826531009</v>
      </c>
      <c r="G203" s="14">
        <v>728.66569899149999</v>
      </c>
      <c r="H203" s="14">
        <v>2.6237498100000001</v>
      </c>
      <c r="I203" s="14">
        <v>163.29463566629997</v>
      </c>
      <c r="J203" s="14">
        <v>467.04481178530006</v>
      </c>
      <c r="K203" s="14">
        <v>582.0004855853</v>
      </c>
      <c r="L203" s="14">
        <v>33.118137009999998</v>
      </c>
      <c r="M203" s="47">
        <v>0</v>
      </c>
      <c r="N203" s="14">
        <v>138.34228838029998</v>
      </c>
      <c r="O203" s="14">
        <v>13.08460275</v>
      </c>
      <c r="P203" s="14">
        <v>4.2805802059999989</v>
      </c>
      <c r="Q203" s="47">
        <v>155.70747133629996</v>
      </c>
      <c r="R203" s="14"/>
      <c r="S203" s="21">
        <v>181.49749448900442</v>
      </c>
      <c r="T203" s="21">
        <v>11.252983976699998</v>
      </c>
      <c r="U203" s="14">
        <v>58.61034196</v>
      </c>
      <c r="V203" s="54">
        <v>251.36082042570442</v>
      </c>
      <c r="W203" s="52">
        <v>17.559388309999999</v>
      </c>
      <c r="X203" s="14">
        <v>604.60454394286251</v>
      </c>
      <c r="Y203" s="50">
        <v>281.84798501025966</v>
      </c>
      <c r="Z203" s="85">
        <v>6649.3582612718174</v>
      </c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</row>
    <row r="204" spans="1:145" s="16" customFormat="1" ht="16" customHeight="1" x14ac:dyDescent="0.25">
      <c r="A204" s="81" t="s">
        <v>5</v>
      </c>
      <c r="B204" s="14">
        <v>729.20365120010013</v>
      </c>
      <c r="C204" s="14">
        <v>35.316053770099991</v>
      </c>
      <c r="D204" s="14">
        <v>283.71873558640004</v>
      </c>
      <c r="E204" s="14">
        <v>1343.4073339913207</v>
      </c>
      <c r="F204" s="47">
        <v>1005.5141306537718</v>
      </c>
      <c r="G204" s="14">
        <v>743.16165467899998</v>
      </c>
      <c r="H204" s="14">
        <v>2.6237498100000001</v>
      </c>
      <c r="I204" s="14">
        <v>150.57853579990001</v>
      </c>
      <c r="J204" s="14">
        <v>453.79680591679988</v>
      </c>
      <c r="K204" s="14">
        <v>579.85996260029981</v>
      </c>
      <c r="L204" s="14">
        <v>14.773235290000001</v>
      </c>
      <c r="M204" s="47">
        <v>0</v>
      </c>
      <c r="N204" s="14">
        <v>123.72233260049998</v>
      </c>
      <c r="O204" s="14">
        <v>13.208218309999999</v>
      </c>
      <c r="P204" s="14">
        <v>7.0780019080000001</v>
      </c>
      <c r="Q204" s="47">
        <v>144.00855281849999</v>
      </c>
      <c r="R204" s="14"/>
      <c r="S204" s="21">
        <v>196.67929072950312</v>
      </c>
      <c r="T204" s="21">
        <v>11.313543042299997</v>
      </c>
      <c r="U204" s="14">
        <v>59.910962900000001</v>
      </c>
      <c r="V204" s="54">
        <v>267.90379667180315</v>
      </c>
      <c r="W204" s="52">
        <v>18.9504433</v>
      </c>
      <c r="X204" s="14">
        <v>611.10862638883964</v>
      </c>
      <c r="Y204" s="50">
        <v>259.37267498628285</v>
      </c>
      <c r="Z204" s="85">
        <v>6643.2979434631188</v>
      </c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</row>
    <row r="205" spans="1:145" s="16" customFormat="1" ht="16" customHeight="1" x14ac:dyDescent="0.25">
      <c r="A205" s="81" t="s">
        <v>6</v>
      </c>
      <c r="B205" s="14">
        <v>785.59226155949989</v>
      </c>
      <c r="C205" s="14">
        <v>34.793609409899993</v>
      </c>
      <c r="D205" s="14">
        <v>259.42084254090003</v>
      </c>
      <c r="E205" s="14">
        <v>1315.316637139746</v>
      </c>
      <c r="F205" s="47">
        <v>1019.7361844291946</v>
      </c>
      <c r="G205" s="14">
        <v>750.03562035069967</v>
      </c>
      <c r="H205" s="14">
        <v>2.6237779198999998</v>
      </c>
      <c r="I205" s="14">
        <v>172.9118430323</v>
      </c>
      <c r="J205" s="14">
        <v>455.92810552649996</v>
      </c>
      <c r="K205" s="14">
        <v>590.07212058980019</v>
      </c>
      <c r="L205" s="14">
        <v>24.726918710000003</v>
      </c>
      <c r="M205" s="47">
        <v>0</v>
      </c>
      <c r="N205" s="14">
        <v>139.30969418019998</v>
      </c>
      <c r="O205" s="14">
        <v>13.497923800000001</v>
      </c>
      <c r="P205" s="14">
        <v>8.0347774059999999</v>
      </c>
      <c r="Q205" s="47">
        <v>160.84239538619997</v>
      </c>
      <c r="R205" s="14"/>
      <c r="S205" s="21">
        <v>166.21475009855462</v>
      </c>
      <c r="T205" s="21">
        <v>12.082697402800001</v>
      </c>
      <c r="U205" s="14">
        <v>59.553651529999996</v>
      </c>
      <c r="V205" s="54">
        <v>237.85109903135461</v>
      </c>
      <c r="W205" s="52">
        <v>20.745957139999998</v>
      </c>
      <c r="X205" s="14">
        <v>628.93232088309003</v>
      </c>
      <c r="Y205" s="50">
        <v>269.3539995180314</v>
      </c>
      <c r="Z205" s="85">
        <v>6728.8836931671167</v>
      </c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</row>
    <row r="206" spans="1:145" s="16" customFormat="1" ht="16" customHeight="1" x14ac:dyDescent="0.25">
      <c r="A206" s="81" t="s">
        <v>7</v>
      </c>
      <c r="B206" s="14">
        <v>703.13829731090004</v>
      </c>
      <c r="C206" s="14">
        <v>36.48507764</v>
      </c>
      <c r="D206" s="14">
        <v>260.39977970230001</v>
      </c>
      <c r="E206" s="14">
        <v>1391.0546883985082</v>
      </c>
      <c r="F206" s="47">
        <v>1022.2758661188174</v>
      </c>
      <c r="G206" s="14">
        <v>832.42308506229983</v>
      </c>
      <c r="H206" s="14">
        <v>1.6171477799</v>
      </c>
      <c r="I206" s="14">
        <v>195.7892318419</v>
      </c>
      <c r="J206" s="14">
        <v>484.82446342310004</v>
      </c>
      <c r="K206" s="14">
        <v>592.49971971250045</v>
      </c>
      <c r="L206" s="14">
        <v>24.129860569999998</v>
      </c>
      <c r="M206" s="47">
        <v>0</v>
      </c>
      <c r="N206" s="14">
        <v>170.18170106010001</v>
      </c>
      <c r="O206" s="14">
        <v>13.9687918899</v>
      </c>
      <c r="P206" s="14">
        <v>5.5855846179999986</v>
      </c>
      <c r="Q206" s="47">
        <v>189.73607756799998</v>
      </c>
      <c r="R206" s="14"/>
      <c r="S206" s="21">
        <v>189.55653514047691</v>
      </c>
      <c r="T206" s="21">
        <v>12.093767899300001</v>
      </c>
      <c r="U206" s="14">
        <v>59.123371689999999</v>
      </c>
      <c r="V206" s="54">
        <v>260.77367472977687</v>
      </c>
      <c r="W206" s="52">
        <v>15.464463769999998</v>
      </c>
      <c r="X206" s="14">
        <v>641.1973857358322</v>
      </c>
      <c r="Y206" s="50">
        <v>271.58105254928989</v>
      </c>
      <c r="Z206" s="85">
        <v>6923.3898719131257</v>
      </c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</row>
    <row r="207" spans="1:145" s="16" customFormat="1" ht="16" customHeight="1" x14ac:dyDescent="0.25">
      <c r="A207" s="81" t="s">
        <v>17</v>
      </c>
      <c r="B207" s="14">
        <v>520.30552092959988</v>
      </c>
      <c r="C207" s="14">
        <v>32.550459590099997</v>
      </c>
      <c r="D207" s="14">
        <v>232.34601022650003</v>
      </c>
      <c r="E207" s="14">
        <v>1415.2384388755527</v>
      </c>
      <c r="F207" s="47">
        <v>1032.5371147951846</v>
      </c>
      <c r="G207" s="14">
        <v>905.47989297850006</v>
      </c>
      <c r="H207" s="14">
        <v>1.48836616</v>
      </c>
      <c r="I207" s="14">
        <v>199.23082024180002</v>
      </c>
      <c r="J207" s="14">
        <v>506.33426301700013</v>
      </c>
      <c r="K207" s="14">
        <v>597.55373221809987</v>
      </c>
      <c r="L207" s="14">
        <v>17.764338939999998</v>
      </c>
      <c r="M207" s="47">
        <v>0</v>
      </c>
      <c r="N207" s="14">
        <v>140.09089798009998</v>
      </c>
      <c r="O207" s="14">
        <v>13.965366489799999</v>
      </c>
      <c r="P207" s="14">
        <v>7.4702031919999987</v>
      </c>
      <c r="Q207" s="47">
        <v>161.52646766189997</v>
      </c>
      <c r="R207" s="14"/>
      <c r="S207" s="21">
        <v>244.67297657846643</v>
      </c>
      <c r="T207" s="21">
        <v>10.719136769299999</v>
      </c>
      <c r="U207" s="14">
        <v>59.057937229999993</v>
      </c>
      <c r="V207" s="54">
        <v>314.45005057776643</v>
      </c>
      <c r="W207" s="52">
        <v>15.499656349999999</v>
      </c>
      <c r="X207" s="14">
        <v>645.42901258535358</v>
      </c>
      <c r="Y207" s="50">
        <v>277.28491534577097</v>
      </c>
      <c r="Z207" s="85">
        <v>6875.0190604931267</v>
      </c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</row>
    <row r="208" spans="1:145" s="16" customFormat="1" ht="16" customHeight="1" x14ac:dyDescent="0.25">
      <c r="A208" s="81" t="s">
        <v>11</v>
      </c>
      <c r="B208" s="14">
        <v>510.99574365000001</v>
      </c>
      <c r="C208" s="14">
        <v>33.7005671601</v>
      </c>
      <c r="D208" s="14">
        <v>236.33935165239996</v>
      </c>
      <c r="E208" s="14">
        <v>1410.407145852892</v>
      </c>
      <c r="F208" s="47">
        <v>1049.141752614398</v>
      </c>
      <c r="G208" s="14">
        <v>937.80581308989986</v>
      </c>
      <c r="H208" s="14">
        <v>1.5581841599000001</v>
      </c>
      <c r="I208" s="14">
        <v>196.4939527953</v>
      </c>
      <c r="J208" s="14">
        <v>506.10847563829998</v>
      </c>
      <c r="K208" s="14">
        <v>603.72671514450064</v>
      </c>
      <c r="L208" s="14">
        <v>14.432122519999998</v>
      </c>
      <c r="M208" s="47">
        <v>0</v>
      </c>
      <c r="N208" s="14">
        <v>151.9502740499</v>
      </c>
      <c r="O208" s="14">
        <v>13.945277699899998</v>
      </c>
      <c r="P208" s="14">
        <v>9.2352722499999995</v>
      </c>
      <c r="Q208" s="47">
        <v>175.13082399980001</v>
      </c>
      <c r="R208" s="14"/>
      <c r="S208" s="21">
        <v>270.87165960941093</v>
      </c>
      <c r="T208" s="21">
        <v>8.7016997830999987</v>
      </c>
      <c r="U208" s="14">
        <v>42.90801673</v>
      </c>
      <c r="V208" s="54">
        <v>322.48137612251094</v>
      </c>
      <c r="W208" s="52">
        <v>29.918712029999998</v>
      </c>
      <c r="X208" s="14">
        <v>674.80025508969345</v>
      </c>
      <c r="Y208" s="50">
        <v>286.97641107943002</v>
      </c>
      <c r="Z208" s="85">
        <v>6990.0174025991246</v>
      </c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</row>
    <row r="209" spans="1:145" s="16" customFormat="1" ht="16" customHeight="1" x14ac:dyDescent="0.25">
      <c r="A209" s="81" t="s">
        <v>8</v>
      </c>
      <c r="B209" s="14">
        <v>509.2758235801</v>
      </c>
      <c r="C209" s="14">
        <v>28.985899520000004</v>
      </c>
      <c r="D209" s="14">
        <v>244.44507637619998</v>
      </c>
      <c r="E209" s="14">
        <v>1481.9400970743923</v>
      </c>
      <c r="F209" s="47">
        <v>1062.5752423499011</v>
      </c>
      <c r="G209" s="14">
        <v>971.55487712710089</v>
      </c>
      <c r="H209" s="14">
        <v>1.6931376701</v>
      </c>
      <c r="I209" s="14">
        <v>197.51575695240004</v>
      </c>
      <c r="J209" s="14">
        <v>507.58577880869905</v>
      </c>
      <c r="K209" s="14">
        <v>610.08216115950006</v>
      </c>
      <c r="L209" s="14">
        <v>18.229563410000001</v>
      </c>
      <c r="M209" s="47">
        <v>0</v>
      </c>
      <c r="N209" s="14">
        <v>162.3006750099</v>
      </c>
      <c r="O209" s="14">
        <v>14.7729173899</v>
      </c>
      <c r="P209" s="14">
        <v>5.8471834400000002</v>
      </c>
      <c r="Q209" s="47">
        <v>182.9207758398</v>
      </c>
      <c r="R209" s="14"/>
      <c r="S209" s="21">
        <v>272.43300042950767</v>
      </c>
      <c r="T209" s="21">
        <v>8.6963324722999982</v>
      </c>
      <c r="U209" s="14">
        <v>50.484045590000001</v>
      </c>
      <c r="V209" s="54">
        <v>331.61337849180768</v>
      </c>
      <c r="W209" s="52">
        <v>17.712064899999998</v>
      </c>
      <c r="X209" s="14">
        <v>687.10544504040229</v>
      </c>
      <c r="Y209" s="50">
        <v>289.22130591071868</v>
      </c>
      <c r="Z209" s="85">
        <v>7142.456384211122</v>
      </c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</row>
    <row r="210" spans="1:145" s="16" customFormat="1" ht="16" customHeight="1" x14ac:dyDescent="0.25">
      <c r="A210" s="81" t="s">
        <v>12</v>
      </c>
      <c r="B210" s="14">
        <v>550.6368668900999</v>
      </c>
      <c r="C210" s="14">
        <v>28.252250909999997</v>
      </c>
      <c r="D210" s="14">
        <v>247.28196164960002</v>
      </c>
      <c r="E210" s="14">
        <v>1506.3917946977731</v>
      </c>
      <c r="F210" s="47">
        <v>1085.9109105014941</v>
      </c>
      <c r="G210" s="14">
        <v>943.499488093899</v>
      </c>
      <c r="H210" s="14">
        <v>1.6942626700000001</v>
      </c>
      <c r="I210" s="14">
        <v>198.7630061678</v>
      </c>
      <c r="J210" s="14">
        <v>510.409782954901</v>
      </c>
      <c r="K210" s="14">
        <v>610.78305271609952</v>
      </c>
      <c r="L210" s="14">
        <v>13.646910889999999</v>
      </c>
      <c r="M210" s="47">
        <v>0</v>
      </c>
      <c r="N210" s="14">
        <v>128.37722888989998</v>
      </c>
      <c r="O210" s="14">
        <v>14.761744770199998</v>
      </c>
      <c r="P210" s="14">
        <v>8.0252689759999996</v>
      </c>
      <c r="Q210" s="47">
        <v>151.1642426361</v>
      </c>
      <c r="R210" s="14"/>
      <c r="S210" s="21">
        <v>247.66952638392652</v>
      </c>
      <c r="T210" s="21">
        <v>9.0124653542999997</v>
      </c>
      <c r="U210" s="14">
        <v>43.17211893999999</v>
      </c>
      <c r="V210" s="54">
        <v>299.85411067822656</v>
      </c>
      <c r="W210" s="52">
        <v>17.841481729999998</v>
      </c>
      <c r="X210" s="14">
        <v>701.62734911954033</v>
      </c>
      <c r="Y210" s="50">
        <v>304.62876443558196</v>
      </c>
      <c r="Z210" s="85">
        <v>7172.3862367411166</v>
      </c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</row>
    <row r="211" spans="1:145" s="16" customFormat="1" ht="16" customHeight="1" x14ac:dyDescent="0.25">
      <c r="A211" s="81" t="s">
        <v>13</v>
      </c>
      <c r="B211" s="14">
        <v>552.71597040999995</v>
      </c>
      <c r="C211" s="14">
        <v>26.801466900000001</v>
      </c>
      <c r="D211" s="14">
        <v>237.65185923749999</v>
      </c>
      <c r="E211" s="14">
        <v>1445.7859539498795</v>
      </c>
      <c r="F211" s="47">
        <v>1078.995183549896</v>
      </c>
      <c r="G211" s="14">
        <v>942.94486608149998</v>
      </c>
      <c r="H211" s="14">
        <v>1.6953426700000001</v>
      </c>
      <c r="I211" s="14">
        <v>204.37067830720002</v>
      </c>
      <c r="J211" s="14">
        <v>493.06273369040002</v>
      </c>
      <c r="K211" s="14">
        <v>655.45995776679933</v>
      </c>
      <c r="L211" s="14">
        <v>24.54440438</v>
      </c>
      <c r="M211" s="47">
        <v>0</v>
      </c>
      <c r="N211" s="14">
        <v>208.45295633000001</v>
      </c>
      <c r="O211" s="14">
        <v>14.796741020099999</v>
      </c>
      <c r="P211" s="14">
        <v>11.116778441999999</v>
      </c>
      <c r="Q211" s="47">
        <v>234.3664757921</v>
      </c>
      <c r="R211" s="14"/>
      <c r="S211" s="21">
        <v>223.15576644272096</v>
      </c>
      <c r="T211" s="21">
        <v>9.234889914</v>
      </c>
      <c r="U211" s="14">
        <v>42.796502759999996</v>
      </c>
      <c r="V211" s="54">
        <v>275.18715911672098</v>
      </c>
      <c r="W211" s="52">
        <v>39.3989154</v>
      </c>
      <c r="X211" s="14">
        <v>714.60614342994359</v>
      </c>
      <c r="Y211" s="50">
        <v>296.15062418918012</v>
      </c>
      <c r="Z211" s="85">
        <v>7223.7377348711198</v>
      </c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</row>
    <row r="212" spans="1:145" s="16" customFormat="1" ht="16" customHeight="1" x14ac:dyDescent="0.25">
      <c r="A212" s="81" t="s">
        <v>9</v>
      </c>
      <c r="B212" s="14">
        <v>515.9068225289999</v>
      </c>
      <c r="C212" s="14">
        <v>26.3456703401</v>
      </c>
      <c r="D212" s="14">
        <v>274.23209901050001</v>
      </c>
      <c r="E212" s="14">
        <v>1463.1101053952432</v>
      </c>
      <c r="F212" s="47">
        <v>1093.830797448735</v>
      </c>
      <c r="G212" s="14">
        <v>1011.8207423353999</v>
      </c>
      <c r="H212" s="14">
        <v>1.6954906101</v>
      </c>
      <c r="I212" s="14">
        <v>192.3160704666</v>
      </c>
      <c r="J212" s="14">
        <v>499.53859684590094</v>
      </c>
      <c r="K212" s="14">
        <v>658.46524179479991</v>
      </c>
      <c r="L212" s="14">
        <v>24.714251470000001</v>
      </c>
      <c r="M212" s="47">
        <v>0</v>
      </c>
      <c r="N212" s="14">
        <v>184.61761285990002</v>
      </c>
      <c r="O212" s="14">
        <v>14.6091057999</v>
      </c>
      <c r="P212" s="14">
        <v>12.797568316000001</v>
      </c>
      <c r="Q212" s="47">
        <v>212.02428697580001</v>
      </c>
      <c r="R212" s="14"/>
      <c r="S212" s="21">
        <v>215.09076259971994</v>
      </c>
      <c r="T212" s="21">
        <v>8.8370999741000009</v>
      </c>
      <c r="U212" s="14">
        <v>44.517510469999998</v>
      </c>
      <c r="V212" s="54">
        <v>268.44537304381993</v>
      </c>
      <c r="W212" s="52">
        <v>18.046405459999999</v>
      </c>
      <c r="X212" s="14">
        <v>721.39796036220059</v>
      </c>
      <c r="Y212" s="50">
        <v>298.59114127292412</v>
      </c>
      <c r="Z212" s="85">
        <v>7280.4810553611233</v>
      </c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</row>
    <row r="213" spans="1:145" s="16" customFormat="1" ht="13.5" customHeight="1" x14ac:dyDescent="0.25">
      <c r="A213" s="81"/>
      <c r="B213" s="14"/>
      <c r="C213" s="14"/>
      <c r="D213" s="14"/>
      <c r="E213" s="14"/>
      <c r="F213" s="47"/>
      <c r="G213" s="14"/>
      <c r="H213" s="14"/>
      <c r="I213" s="14"/>
      <c r="J213" s="14"/>
      <c r="K213" s="14"/>
      <c r="L213" s="14"/>
      <c r="M213" s="47"/>
      <c r="N213" s="14"/>
      <c r="O213" s="14"/>
      <c r="P213" s="14"/>
      <c r="Q213" s="47"/>
      <c r="R213" s="14"/>
      <c r="S213" s="21"/>
      <c r="T213" s="21"/>
      <c r="U213" s="14"/>
      <c r="V213" s="54"/>
      <c r="W213" s="52"/>
      <c r="X213" s="14"/>
      <c r="Y213" s="50"/>
      <c r="Z213" s="8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</row>
    <row r="214" spans="1:145" s="16" customFormat="1" ht="16" customHeight="1" x14ac:dyDescent="0.25">
      <c r="A214" s="83">
        <v>2015</v>
      </c>
      <c r="B214" s="14"/>
      <c r="C214" s="14"/>
      <c r="D214" s="14"/>
      <c r="E214" s="14"/>
      <c r="F214" s="47"/>
      <c r="G214" s="14"/>
      <c r="H214" s="14"/>
      <c r="I214" s="14"/>
      <c r="J214" s="14"/>
      <c r="K214" s="14"/>
      <c r="L214" s="14"/>
      <c r="M214" s="47"/>
      <c r="N214" s="14"/>
      <c r="O214" s="14"/>
      <c r="P214" s="14"/>
      <c r="Q214" s="47"/>
      <c r="R214" s="14"/>
      <c r="S214" s="21"/>
      <c r="T214" s="21"/>
      <c r="U214" s="14"/>
      <c r="V214" s="54"/>
      <c r="W214" s="52"/>
      <c r="X214" s="14"/>
      <c r="Y214" s="50"/>
      <c r="Z214" s="8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</row>
    <row r="215" spans="1:145" s="16" customFormat="1" ht="16" customHeight="1" x14ac:dyDescent="0.25">
      <c r="A215" s="81" t="s">
        <v>2</v>
      </c>
      <c r="B215" s="14">
        <v>488.11097017009996</v>
      </c>
      <c r="C215" s="14">
        <v>38.758808919700002</v>
      </c>
      <c r="D215" s="14">
        <v>270.07079522999999</v>
      </c>
      <c r="E215" s="14">
        <v>1472.0284946722049</v>
      </c>
      <c r="F215" s="47">
        <v>1072.570818756712</v>
      </c>
      <c r="G215" s="14">
        <v>1041.3675194896</v>
      </c>
      <c r="H215" s="14">
        <v>1.6984906100000001</v>
      </c>
      <c r="I215" s="14">
        <v>225.9675068432</v>
      </c>
      <c r="J215" s="14">
        <v>502.44187206020007</v>
      </c>
      <c r="K215" s="14">
        <v>661.7045484276</v>
      </c>
      <c r="L215" s="14">
        <v>13.10527237</v>
      </c>
      <c r="M215" s="47">
        <v>0</v>
      </c>
      <c r="N215" s="14">
        <v>211.29933373959994</v>
      </c>
      <c r="O215" s="14">
        <v>14.568514909799999</v>
      </c>
      <c r="P215" s="14">
        <v>15.194001539999999</v>
      </c>
      <c r="Q215" s="47">
        <v>241.06185018939993</v>
      </c>
      <c r="R215" s="14"/>
      <c r="S215" s="21">
        <v>208.48932344607982</v>
      </c>
      <c r="T215" s="21">
        <v>9.0197496540000017</v>
      </c>
      <c r="U215" s="14">
        <v>56.935733289999995</v>
      </c>
      <c r="V215" s="54">
        <v>274.4448063900798</v>
      </c>
      <c r="W215" s="52">
        <v>18.122127109999997</v>
      </c>
      <c r="X215" s="14">
        <v>733.43399307716322</v>
      </c>
      <c r="Y215" s="50">
        <v>300.19813048283828</v>
      </c>
      <c r="Z215" s="85">
        <v>7355.0860047987971</v>
      </c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</row>
    <row r="216" spans="1:145" s="16" customFormat="1" ht="16" customHeight="1" x14ac:dyDescent="0.25">
      <c r="A216" s="81" t="s">
        <v>3</v>
      </c>
      <c r="B216" s="14">
        <v>495.49970408009995</v>
      </c>
      <c r="C216" s="14">
        <v>44.670380229900005</v>
      </c>
      <c r="D216" s="14">
        <v>257.6137646592</v>
      </c>
      <c r="E216" s="14">
        <v>1393.1741306590927</v>
      </c>
      <c r="F216" s="47">
        <v>1076.7029385515714</v>
      </c>
      <c r="G216" s="14">
        <v>987.42913646010004</v>
      </c>
      <c r="H216" s="14">
        <v>3.6988828399999996</v>
      </c>
      <c r="I216" s="14">
        <v>227.9502273356</v>
      </c>
      <c r="J216" s="14">
        <v>559.83386327270011</v>
      </c>
      <c r="K216" s="14">
        <v>668.81951517979928</v>
      </c>
      <c r="L216" s="14">
        <v>16.493780600000001</v>
      </c>
      <c r="M216" s="47">
        <v>0</v>
      </c>
      <c r="N216" s="14">
        <v>230.63792394979998</v>
      </c>
      <c r="O216" s="14">
        <v>15.399783989900001</v>
      </c>
      <c r="P216" s="14">
        <v>16.200168591999997</v>
      </c>
      <c r="Q216" s="47">
        <v>262.23787653170001</v>
      </c>
      <c r="R216" s="14"/>
      <c r="S216" s="21">
        <v>197.90158955052766</v>
      </c>
      <c r="T216" s="21">
        <v>10.0981040517</v>
      </c>
      <c r="U216" s="14">
        <v>82.844486440000011</v>
      </c>
      <c r="V216" s="54">
        <v>290.84418004222766</v>
      </c>
      <c r="W216" s="52">
        <v>19.575480509999998</v>
      </c>
      <c r="X216" s="14">
        <v>743.70781681512426</v>
      </c>
      <c r="Y216" s="50">
        <v>304.48694077287803</v>
      </c>
      <c r="Z216" s="85">
        <v>7352.7386185399919</v>
      </c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</row>
    <row r="217" spans="1:145" s="16" customFormat="1" ht="16" customHeight="1" x14ac:dyDescent="0.25">
      <c r="A217" s="81" t="s">
        <v>4</v>
      </c>
      <c r="B217" s="14">
        <v>528.33526063969998</v>
      </c>
      <c r="C217" s="14">
        <v>42.401405950099992</v>
      </c>
      <c r="D217" s="14">
        <v>270.39414011710005</v>
      </c>
      <c r="E217" s="14">
        <v>1429.5741514571462</v>
      </c>
      <c r="F217" s="47">
        <v>1085.0048300958088</v>
      </c>
      <c r="G217" s="14">
        <v>992.27385897609997</v>
      </c>
      <c r="H217" s="14">
        <v>3.5483679000000001</v>
      </c>
      <c r="I217" s="14">
        <v>221.9511252742</v>
      </c>
      <c r="J217" s="14">
        <v>581.21450619580003</v>
      </c>
      <c r="K217" s="14">
        <v>687.28350739539974</v>
      </c>
      <c r="L217" s="14">
        <v>27.260130619999998</v>
      </c>
      <c r="M217" s="47">
        <v>0</v>
      </c>
      <c r="N217" s="14">
        <v>225.04373388019997</v>
      </c>
      <c r="O217" s="14">
        <v>13.787281440099999</v>
      </c>
      <c r="P217" s="14">
        <v>9.0803240360000004</v>
      </c>
      <c r="Q217" s="47">
        <v>247.91133935629998</v>
      </c>
      <c r="R217" s="14"/>
      <c r="S217" s="21">
        <v>163.75052773024501</v>
      </c>
      <c r="T217" s="21">
        <v>10.1184553981</v>
      </c>
      <c r="U217" s="14">
        <v>81.387298079999994</v>
      </c>
      <c r="V217" s="54">
        <v>255.256281208345</v>
      </c>
      <c r="W217" s="52">
        <v>20.921658639999997</v>
      </c>
      <c r="X217" s="14">
        <v>755.95646436418474</v>
      </c>
      <c r="Y217" s="50">
        <v>297.72542442981251</v>
      </c>
      <c r="Z217" s="85">
        <v>7447.0124526199979</v>
      </c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</row>
    <row r="218" spans="1:145" s="16" customFormat="1" ht="16" customHeight="1" x14ac:dyDescent="0.25">
      <c r="A218" s="81" t="s">
        <v>5</v>
      </c>
      <c r="B218" s="14">
        <v>530.3130697002</v>
      </c>
      <c r="C218" s="14">
        <v>40.738475289699998</v>
      </c>
      <c r="D218" s="14">
        <v>254.21451670490001</v>
      </c>
      <c r="E218" s="14">
        <v>1386.7926328215583</v>
      </c>
      <c r="F218" s="47">
        <v>1109.5042108582102</v>
      </c>
      <c r="G218" s="14">
        <v>990.56410487899984</v>
      </c>
      <c r="H218" s="14">
        <v>3.5516116500999995</v>
      </c>
      <c r="I218" s="14">
        <v>230.2970414927</v>
      </c>
      <c r="J218" s="14">
        <v>608.7069784160999</v>
      </c>
      <c r="K218" s="14">
        <v>687.10341137550006</v>
      </c>
      <c r="L218" s="14">
        <v>14.76687059</v>
      </c>
      <c r="M218" s="47">
        <v>0</v>
      </c>
      <c r="N218" s="14">
        <v>234.0906423701</v>
      </c>
      <c r="O218" s="14">
        <v>11.277463260000001</v>
      </c>
      <c r="P218" s="14">
        <v>9.6509759400000004</v>
      </c>
      <c r="Q218" s="47">
        <v>255.01908157009998</v>
      </c>
      <c r="R218" s="14"/>
      <c r="S218" s="21">
        <v>184.49408975914761</v>
      </c>
      <c r="T218" s="21">
        <v>21.176687338100002</v>
      </c>
      <c r="U218" s="14">
        <v>91.497405289999989</v>
      </c>
      <c r="V218" s="54">
        <v>297.16818238724761</v>
      </c>
      <c r="W218" s="52">
        <v>21.635820230099998</v>
      </c>
      <c r="X218" s="14">
        <v>787.77181737595799</v>
      </c>
      <c r="Y218" s="50">
        <v>295.00183738394014</v>
      </c>
      <c r="Z218" s="85">
        <v>7513.1496627253146</v>
      </c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</row>
    <row r="219" spans="1:145" s="16" customFormat="1" ht="16" customHeight="1" x14ac:dyDescent="0.25">
      <c r="A219" s="81" t="s">
        <v>6</v>
      </c>
      <c r="B219" s="14">
        <v>584.07575632020018</v>
      </c>
      <c r="C219" s="14">
        <v>39.271687960199998</v>
      </c>
      <c r="D219" s="14">
        <v>238.5496595665</v>
      </c>
      <c r="E219" s="14">
        <v>1428.2138776711618</v>
      </c>
      <c r="F219" s="47">
        <v>1121.4579943999736</v>
      </c>
      <c r="G219" s="14">
        <v>983.41889360229993</v>
      </c>
      <c r="H219" s="14">
        <v>3.5509473498999999</v>
      </c>
      <c r="I219" s="14">
        <v>235.11438695880003</v>
      </c>
      <c r="J219" s="14">
        <v>616.47946991759989</v>
      </c>
      <c r="K219" s="14">
        <v>696.38859919259949</v>
      </c>
      <c r="L219" s="14">
        <v>13.71785453</v>
      </c>
      <c r="M219" s="47">
        <v>0</v>
      </c>
      <c r="N219" s="14">
        <v>207.5485988101</v>
      </c>
      <c r="O219" s="14">
        <v>14.165526580000002</v>
      </c>
      <c r="P219" s="14">
        <v>12.668691295999999</v>
      </c>
      <c r="Q219" s="47">
        <v>234.3828166861</v>
      </c>
      <c r="R219" s="14"/>
      <c r="S219" s="21">
        <v>213.95085117404076</v>
      </c>
      <c r="T219" s="21">
        <v>23.225555727300002</v>
      </c>
      <c r="U219" s="14">
        <v>96.187275240000005</v>
      </c>
      <c r="V219" s="54">
        <v>333.36368214134075</v>
      </c>
      <c r="W219" s="52">
        <v>22.223054059999999</v>
      </c>
      <c r="X219" s="14">
        <v>779.95466036440735</v>
      </c>
      <c r="Y219" s="50">
        <v>300.3974838094889</v>
      </c>
      <c r="Z219" s="85">
        <v>7630.5608245305739</v>
      </c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</row>
    <row r="220" spans="1:145" s="16" customFormat="1" ht="16" customHeight="1" x14ac:dyDescent="0.25">
      <c r="A220" s="81" t="s">
        <v>7</v>
      </c>
      <c r="B220" s="14">
        <v>655.37158485919997</v>
      </c>
      <c r="C220" s="14">
        <v>38.568169060399995</v>
      </c>
      <c r="D220" s="14">
        <v>283.954561662</v>
      </c>
      <c r="E220" s="14">
        <v>1533.0996639121595</v>
      </c>
      <c r="F220" s="47">
        <v>1110.3391446239345</v>
      </c>
      <c r="G220" s="14">
        <v>988.43736048979986</v>
      </c>
      <c r="H220" s="14">
        <v>3.55007845</v>
      </c>
      <c r="I220" s="14">
        <v>214.10612431419997</v>
      </c>
      <c r="J220" s="14">
        <v>609.35617880134214</v>
      </c>
      <c r="K220" s="14">
        <v>695.4566703131992</v>
      </c>
      <c r="L220" s="14">
        <v>26.26025211</v>
      </c>
      <c r="M220" s="47">
        <v>0</v>
      </c>
      <c r="N220" s="14">
        <v>252.76713916019997</v>
      </c>
      <c r="O220" s="14">
        <v>14.020557319900002</v>
      </c>
      <c r="P220" s="14">
        <v>9.5739772360000011</v>
      </c>
      <c r="Q220" s="47">
        <v>276.36167371609997</v>
      </c>
      <c r="R220" s="14"/>
      <c r="S220" s="21">
        <v>199.43972769834039</v>
      </c>
      <c r="T220" s="21">
        <v>26.444366321057707</v>
      </c>
      <c r="U220" s="14">
        <v>94.526643289999996</v>
      </c>
      <c r="V220" s="54">
        <v>320.41073730939809</v>
      </c>
      <c r="W220" s="52">
        <v>23.145500520099997</v>
      </c>
      <c r="X220" s="14">
        <v>784.78337809493871</v>
      </c>
      <c r="Y220" s="50">
        <v>338.21867762896045</v>
      </c>
      <c r="Z220" s="85">
        <v>7901.4197558657334</v>
      </c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</row>
    <row r="221" spans="1:145" s="16" customFormat="1" ht="16" customHeight="1" x14ac:dyDescent="0.25">
      <c r="A221" s="81" t="s">
        <v>17</v>
      </c>
      <c r="B221" s="14">
        <v>709.57042099010005</v>
      </c>
      <c r="C221" s="14">
        <v>44.288612980300002</v>
      </c>
      <c r="D221" s="14">
        <v>290.75463704480006</v>
      </c>
      <c r="E221" s="14">
        <v>1558.1683561641394</v>
      </c>
      <c r="F221" s="47">
        <v>1125.3997875816808</v>
      </c>
      <c r="G221" s="14">
        <v>987.9415278916</v>
      </c>
      <c r="H221" s="14">
        <v>3.5605983101000001</v>
      </c>
      <c r="I221" s="14">
        <v>189.80717919449998</v>
      </c>
      <c r="J221" s="14">
        <v>602.42703863110478</v>
      </c>
      <c r="K221" s="14">
        <v>701.18431157829843</v>
      </c>
      <c r="L221" s="14">
        <v>23.264063150000002</v>
      </c>
      <c r="M221" s="47">
        <v>0</v>
      </c>
      <c r="N221" s="14">
        <v>243.85685861010001</v>
      </c>
      <c r="O221" s="14">
        <v>14.020607149899998</v>
      </c>
      <c r="P221" s="14">
        <v>6.5524235419999997</v>
      </c>
      <c r="Q221" s="47">
        <v>264.42988930199999</v>
      </c>
      <c r="R221" s="14"/>
      <c r="S221" s="21">
        <v>257.16926141145865</v>
      </c>
      <c r="T221" s="21">
        <v>32.484120958396254</v>
      </c>
      <c r="U221" s="14">
        <v>88.74544646999999</v>
      </c>
      <c r="V221" s="54">
        <v>378.3988288398549</v>
      </c>
      <c r="W221" s="52">
        <v>24.174446419999999</v>
      </c>
      <c r="X221" s="14">
        <v>795.46270866321333</v>
      </c>
      <c r="Y221" s="50">
        <v>304.96565943678456</v>
      </c>
      <c r="Z221" s="85">
        <v>8003.7980661784768</v>
      </c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</row>
    <row r="222" spans="1:145" s="16" customFormat="1" ht="16" customHeight="1" x14ac:dyDescent="0.25">
      <c r="A222" s="81" t="s">
        <v>11</v>
      </c>
      <c r="B222" s="14">
        <v>731.12940039950001</v>
      </c>
      <c r="C222" s="14">
        <v>43.532209080199998</v>
      </c>
      <c r="D222" s="14">
        <v>246.65260773070003</v>
      </c>
      <c r="E222" s="14">
        <v>1552.6204982362974</v>
      </c>
      <c r="F222" s="47">
        <v>1129.3997863882248</v>
      </c>
      <c r="G222" s="14">
        <v>1002.00519866</v>
      </c>
      <c r="H222" s="14">
        <v>3.6430617501000002</v>
      </c>
      <c r="I222" s="14">
        <v>267.82621535459998</v>
      </c>
      <c r="J222" s="14">
        <v>590.46831445624116</v>
      </c>
      <c r="K222" s="14">
        <v>713.48805376590053</v>
      </c>
      <c r="L222" s="14">
        <v>12.742408340000001</v>
      </c>
      <c r="M222" s="47">
        <v>0</v>
      </c>
      <c r="N222" s="14">
        <v>246.63701003020003</v>
      </c>
      <c r="O222" s="14">
        <v>14.821358529999999</v>
      </c>
      <c r="P222" s="14">
        <v>10.20549877</v>
      </c>
      <c r="Q222" s="47">
        <v>271.66386733020005</v>
      </c>
      <c r="R222" s="14"/>
      <c r="S222" s="21">
        <v>468.91614123748184</v>
      </c>
      <c r="T222" s="21">
        <v>27.26223948335873</v>
      </c>
      <c r="U222" s="14">
        <v>91.695248169999985</v>
      </c>
      <c r="V222" s="54">
        <v>587.87362889084056</v>
      </c>
      <c r="W222" s="52">
        <v>24.388460589999998</v>
      </c>
      <c r="X222" s="14">
        <v>797.01710693000234</v>
      </c>
      <c r="Y222" s="50">
        <v>312.51860359399632</v>
      </c>
      <c r="Z222" s="85">
        <v>8286.969421496804</v>
      </c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</row>
    <row r="223" spans="1:145" s="16" customFormat="1" ht="16" customHeight="1" x14ac:dyDescent="0.25">
      <c r="A223" s="81" t="s">
        <v>8</v>
      </c>
      <c r="B223" s="14">
        <v>697.46690728009992</v>
      </c>
      <c r="C223" s="14">
        <v>42.340899190199998</v>
      </c>
      <c r="D223" s="14">
        <v>245.90149502060001</v>
      </c>
      <c r="E223" s="14">
        <v>1673.0917630271606</v>
      </c>
      <c r="F223" s="47">
        <v>1170.5922243865725</v>
      </c>
      <c r="G223" s="14">
        <v>972.24404395699912</v>
      </c>
      <c r="H223" s="14">
        <v>3.64195125</v>
      </c>
      <c r="I223" s="14">
        <v>276.24714067453726</v>
      </c>
      <c r="J223" s="14">
        <v>577.34200869518031</v>
      </c>
      <c r="K223" s="14">
        <v>715.43792176169802</v>
      </c>
      <c r="L223" s="14">
        <v>19.607682419999996</v>
      </c>
      <c r="M223" s="47">
        <v>0</v>
      </c>
      <c r="N223" s="14">
        <v>290.06341947989995</v>
      </c>
      <c r="O223" s="14">
        <v>15.284828839899999</v>
      </c>
      <c r="P223" s="14">
        <v>7.8642010565011162</v>
      </c>
      <c r="Q223" s="47">
        <v>313.21244937630104</v>
      </c>
      <c r="R223" s="14"/>
      <c r="S223" s="21">
        <v>487.15213462743816</v>
      </c>
      <c r="T223" s="21">
        <v>30.896142700483306</v>
      </c>
      <c r="U223" s="14">
        <v>82.126269880000009</v>
      </c>
      <c r="V223" s="54">
        <v>600.17454720792148</v>
      </c>
      <c r="W223" s="52">
        <v>23.272516689899998</v>
      </c>
      <c r="X223" s="14">
        <v>802.89133928733361</v>
      </c>
      <c r="Y223" s="50">
        <v>321.0729676302667</v>
      </c>
      <c r="Z223" s="85">
        <v>8454.5378578547698</v>
      </c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</row>
    <row r="224" spans="1:145" s="16" customFormat="1" ht="16" customHeight="1" x14ac:dyDescent="0.25">
      <c r="A224" s="81" t="s">
        <v>12</v>
      </c>
      <c r="B224" s="14">
        <v>754.74080550019994</v>
      </c>
      <c r="C224" s="14">
        <v>40.138257860500005</v>
      </c>
      <c r="D224" s="14">
        <v>248.56789575180005</v>
      </c>
      <c r="E224" s="14">
        <v>1630.3427668980476</v>
      </c>
      <c r="F224" s="47">
        <v>1180.427914590872</v>
      </c>
      <c r="G224" s="14">
        <v>1048.7114932082</v>
      </c>
      <c r="H224" s="14">
        <v>3.6381142200000003</v>
      </c>
      <c r="I224" s="14">
        <v>281.10026020569995</v>
      </c>
      <c r="J224" s="14">
        <v>608.63397627709446</v>
      </c>
      <c r="K224" s="14">
        <v>722.18973783260026</v>
      </c>
      <c r="L224" s="14">
        <v>14.97557196</v>
      </c>
      <c r="M224" s="47">
        <v>0</v>
      </c>
      <c r="N224" s="14">
        <v>236.88567512019992</v>
      </c>
      <c r="O224" s="14">
        <v>15.185078649999999</v>
      </c>
      <c r="P224" s="14">
        <v>6.9971612279999995</v>
      </c>
      <c r="Q224" s="47">
        <v>259.06791499819991</v>
      </c>
      <c r="R224" s="14"/>
      <c r="S224" s="21">
        <v>474.13486524055128</v>
      </c>
      <c r="T224" s="21">
        <v>27.911360615105604</v>
      </c>
      <c r="U224" s="14">
        <v>91.236036400000003</v>
      </c>
      <c r="V224" s="54">
        <v>593.28226225565686</v>
      </c>
      <c r="W224" s="52">
        <v>23.645384669999999</v>
      </c>
      <c r="X224" s="14">
        <v>814.25297720786227</v>
      </c>
      <c r="Y224" s="50">
        <v>297.26473192813933</v>
      </c>
      <c r="Z224" s="85">
        <v>8520.9800653648708</v>
      </c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</row>
    <row r="225" spans="1:145" s="16" customFormat="1" ht="16" customHeight="1" x14ac:dyDescent="0.25">
      <c r="A225" s="81" t="s">
        <v>13</v>
      </c>
      <c r="B225" s="14">
        <v>674.40469761960003</v>
      </c>
      <c r="C225" s="14">
        <v>41.009581960600002</v>
      </c>
      <c r="D225" s="14">
        <v>287.74696580349996</v>
      </c>
      <c r="E225" s="14">
        <v>1664.3672056080936</v>
      </c>
      <c r="F225" s="47">
        <v>1183.1467568366725</v>
      </c>
      <c r="G225" s="14">
        <v>1011.4402958509999</v>
      </c>
      <c r="H225" s="14">
        <v>3.6394579801</v>
      </c>
      <c r="I225" s="14">
        <v>271.53762984439999</v>
      </c>
      <c r="J225" s="14">
        <v>607.09790769344897</v>
      </c>
      <c r="K225" s="14">
        <v>722.15495671300062</v>
      </c>
      <c r="L225" s="14">
        <v>14.190764869999999</v>
      </c>
      <c r="M225" s="47">
        <v>0</v>
      </c>
      <c r="N225" s="14">
        <v>240.15800612029994</v>
      </c>
      <c r="O225" s="14">
        <v>17.822801769899815</v>
      </c>
      <c r="P225" s="14">
        <v>9.0241980340000012</v>
      </c>
      <c r="Q225" s="47">
        <v>267.00500592419974</v>
      </c>
      <c r="R225" s="14"/>
      <c r="S225" s="21">
        <v>485.66151767910833</v>
      </c>
      <c r="T225" s="21">
        <v>27.628560540051097</v>
      </c>
      <c r="U225" s="14">
        <v>91.611264739999996</v>
      </c>
      <c r="V225" s="54">
        <v>604.90134295915948</v>
      </c>
      <c r="W225" s="52">
        <v>23.406737099900003</v>
      </c>
      <c r="X225" s="14">
        <v>830.72862596784955</v>
      </c>
      <c r="Y225" s="50">
        <v>298.18974181825081</v>
      </c>
      <c r="Z225" s="85">
        <v>8504.9676745497745</v>
      </c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</row>
    <row r="226" spans="1:145" s="16" customFormat="1" ht="16" customHeight="1" x14ac:dyDescent="0.25">
      <c r="A226" s="81" t="s">
        <v>9</v>
      </c>
      <c r="B226" s="14">
        <v>599.88988502979998</v>
      </c>
      <c r="C226" s="14">
        <v>36.733351859399995</v>
      </c>
      <c r="D226" s="14">
        <v>371.74732936830003</v>
      </c>
      <c r="E226" s="14">
        <v>1632.7863694314988</v>
      </c>
      <c r="F226" s="47">
        <v>1205.8713658030952</v>
      </c>
      <c r="G226" s="14">
        <v>1018.1535677765999</v>
      </c>
      <c r="H226" s="14">
        <v>3.6394579797999995</v>
      </c>
      <c r="I226" s="14">
        <v>265.39070161230001</v>
      </c>
      <c r="J226" s="14">
        <v>656.81665047159538</v>
      </c>
      <c r="K226" s="14">
        <v>724.338462050099</v>
      </c>
      <c r="L226" s="14">
        <v>20.348732560000002</v>
      </c>
      <c r="M226" s="47">
        <v>0</v>
      </c>
      <c r="N226" s="14">
        <v>269.28301249009996</v>
      </c>
      <c r="O226" s="14">
        <v>15.813204490200002</v>
      </c>
      <c r="P226" s="14">
        <v>10.977235978000001</v>
      </c>
      <c r="Q226" s="47">
        <v>296.07345295829998</v>
      </c>
      <c r="R226" s="14"/>
      <c r="S226" s="21">
        <v>559.3037625618083</v>
      </c>
      <c r="T226" s="21">
        <v>27.51270128474831</v>
      </c>
      <c r="U226" s="14">
        <v>91.688910529999987</v>
      </c>
      <c r="V226" s="54">
        <v>678.50537437655657</v>
      </c>
      <c r="W226" s="52">
        <v>23.713295340000002</v>
      </c>
      <c r="X226" s="14">
        <v>840.12107455007526</v>
      </c>
      <c r="Y226" s="50">
        <v>313.54570328192426</v>
      </c>
      <c r="Z226" s="85">
        <v>8687.6747744493441</v>
      </c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</row>
    <row r="227" spans="1:145" s="16" customFormat="1" ht="13.5" customHeight="1" x14ac:dyDescent="0.25">
      <c r="A227" s="81"/>
      <c r="B227" s="14"/>
      <c r="C227" s="14"/>
      <c r="D227" s="14"/>
      <c r="E227" s="14"/>
      <c r="F227" s="47"/>
      <c r="G227" s="14"/>
      <c r="H227" s="14"/>
      <c r="I227" s="14"/>
      <c r="J227" s="14"/>
      <c r="K227" s="14"/>
      <c r="L227" s="14"/>
      <c r="M227" s="47"/>
      <c r="N227" s="14"/>
      <c r="O227" s="14"/>
      <c r="P227" s="14"/>
      <c r="Q227" s="47"/>
      <c r="R227" s="14"/>
      <c r="S227" s="21"/>
      <c r="T227" s="21"/>
      <c r="U227" s="14"/>
      <c r="V227" s="54"/>
      <c r="W227" s="52"/>
      <c r="X227" s="14"/>
      <c r="Y227" s="50"/>
      <c r="Z227" s="8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</row>
    <row r="228" spans="1:145" s="16" customFormat="1" ht="16" customHeight="1" x14ac:dyDescent="0.25">
      <c r="A228" s="83">
        <v>2016</v>
      </c>
      <c r="B228" s="14"/>
      <c r="C228" s="14"/>
      <c r="D228" s="14"/>
      <c r="E228" s="14"/>
      <c r="F228" s="47"/>
      <c r="G228" s="14"/>
      <c r="H228" s="14"/>
      <c r="I228" s="14"/>
      <c r="J228" s="14"/>
      <c r="K228" s="14"/>
      <c r="L228" s="14"/>
      <c r="M228" s="47"/>
      <c r="N228" s="14"/>
      <c r="O228" s="14"/>
      <c r="P228" s="14"/>
      <c r="Q228" s="47"/>
      <c r="R228" s="14"/>
      <c r="S228" s="21"/>
      <c r="T228" s="21"/>
      <c r="U228" s="14"/>
      <c r="V228" s="54"/>
      <c r="W228" s="52"/>
      <c r="X228" s="14"/>
      <c r="Y228" s="50"/>
      <c r="Z228" s="8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</row>
    <row r="229" spans="1:145" s="16" customFormat="1" ht="16" customHeight="1" x14ac:dyDescent="0.25">
      <c r="A229" s="81" t="s">
        <v>2</v>
      </c>
      <c r="B229" s="14">
        <v>674.62303318989996</v>
      </c>
      <c r="C229" s="14">
        <v>47.590976830300001</v>
      </c>
      <c r="D229" s="14">
        <v>378.13289448679996</v>
      </c>
      <c r="E229" s="14">
        <v>1573.1511563299305</v>
      </c>
      <c r="F229" s="47">
        <v>1184.8809682016911</v>
      </c>
      <c r="G229" s="14">
        <v>1012.4254012518999</v>
      </c>
      <c r="H229" s="14">
        <v>3.5703738899999999</v>
      </c>
      <c r="I229" s="14">
        <v>385.04196832898219</v>
      </c>
      <c r="J229" s="14">
        <v>605.42886548071601</v>
      </c>
      <c r="K229" s="14">
        <v>730.74308350020112</v>
      </c>
      <c r="L229" s="14">
        <v>14.560265319999999</v>
      </c>
      <c r="M229" s="47">
        <v>0</v>
      </c>
      <c r="N229" s="14">
        <v>275.74767542029997</v>
      </c>
      <c r="O229" s="14">
        <v>27.813182630100002</v>
      </c>
      <c r="P229" s="14">
        <v>14.804701701999999</v>
      </c>
      <c r="Q229" s="47">
        <v>318.36555975239997</v>
      </c>
      <c r="R229" s="14"/>
      <c r="S229" s="21">
        <v>552.37553909755354</v>
      </c>
      <c r="T229" s="21">
        <v>27.313606882295172</v>
      </c>
      <c r="U229" s="14">
        <v>89.441618689999999</v>
      </c>
      <c r="V229" s="54">
        <v>669.13076466984876</v>
      </c>
      <c r="W229" s="52">
        <v>23.863503530000003</v>
      </c>
      <c r="X229" s="14">
        <v>831.49760492621829</v>
      </c>
      <c r="Y229" s="50">
        <v>304.63098179168094</v>
      </c>
      <c r="Z229" s="85">
        <v>8757.6374014805697</v>
      </c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</row>
    <row r="230" spans="1:145" s="16" customFormat="1" ht="16" customHeight="1" x14ac:dyDescent="0.25">
      <c r="A230" s="81" t="s">
        <v>3</v>
      </c>
      <c r="B230" s="14">
        <v>617.20905380980003</v>
      </c>
      <c r="C230" s="14">
        <v>52.00817498979999</v>
      </c>
      <c r="D230" s="14">
        <v>353.28223581389994</v>
      </c>
      <c r="E230" s="14">
        <v>1641.831598599912</v>
      </c>
      <c r="F230" s="47">
        <v>1169.8336510723655</v>
      </c>
      <c r="G230" s="14">
        <v>1054.7507436687999</v>
      </c>
      <c r="H230" s="14">
        <v>3.0474762599999998</v>
      </c>
      <c r="I230" s="14">
        <v>333.58744454187314</v>
      </c>
      <c r="J230" s="14">
        <v>594.28737488995739</v>
      </c>
      <c r="K230" s="14">
        <v>737.92504136859975</v>
      </c>
      <c r="L230" s="14">
        <v>11.565294310000001</v>
      </c>
      <c r="M230" s="47">
        <v>0</v>
      </c>
      <c r="N230" s="14">
        <v>280.46784692</v>
      </c>
      <c r="O230" s="14">
        <v>27.791085929900003</v>
      </c>
      <c r="P230" s="14">
        <v>16.493345609999999</v>
      </c>
      <c r="Q230" s="47">
        <v>324.75227845990003</v>
      </c>
      <c r="R230" s="14"/>
      <c r="S230" s="21">
        <v>406.68746428271055</v>
      </c>
      <c r="T230" s="21">
        <v>26.781516336873459</v>
      </c>
      <c r="U230" s="14">
        <v>93.157366639999992</v>
      </c>
      <c r="V230" s="54">
        <v>526.62634725958401</v>
      </c>
      <c r="W230" s="52">
        <v>24.112573530000002</v>
      </c>
      <c r="X230" s="14">
        <v>841.71679669566367</v>
      </c>
      <c r="Y230" s="50">
        <v>304.23221250423626</v>
      </c>
      <c r="Z230" s="85">
        <v>8590.7682977743916</v>
      </c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</row>
    <row r="231" spans="1:145" s="16" customFormat="1" ht="16" customHeight="1" x14ac:dyDescent="0.25">
      <c r="A231" s="81" t="s">
        <v>4</v>
      </c>
      <c r="B231" s="14">
        <v>535.07714549950003</v>
      </c>
      <c r="C231" s="14">
        <v>47.715234390700004</v>
      </c>
      <c r="D231" s="14">
        <v>366.09521168010008</v>
      </c>
      <c r="E231" s="14">
        <v>1642.4159413394482</v>
      </c>
      <c r="F231" s="47">
        <v>1301.0387787392758</v>
      </c>
      <c r="G231" s="14">
        <v>998.00053120170014</v>
      </c>
      <c r="H231" s="14">
        <v>4.6414762602000001</v>
      </c>
      <c r="I231" s="14">
        <v>362.04505191536623</v>
      </c>
      <c r="J231" s="14">
        <v>580.58571513919003</v>
      </c>
      <c r="K231" s="14">
        <v>744.40115259310073</v>
      </c>
      <c r="L231" s="14">
        <v>22.423582400000004</v>
      </c>
      <c r="M231" s="47">
        <v>0</v>
      </c>
      <c r="N231" s="14">
        <v>254.51938005969998</v>
      </c>
      <c r="O231" s="14">
        <v>27.653083649999999</v>
      </c>
      <c r="P231" s="14">
        <v>6.4202514339999999</v>
      </c>
      <c r="Q231" s="47">
        <v>288.59271514369999</v>
      </c>
      <c r="R231" s="14"/>
      <c r="S231" s="21">
        <v>345.770301497866</v>
      </c>
      <c r="T231" s="21">
        <v>24.529285635642676</v>
      </c>
      <c r="U231" s="14">
        <v>93.185005919999995</v>
      </c>
      <c r="V231" s="54">
        <v>463.48459305350866</v>
      </c>
      <c r="W231" s="52">
        <v>25.176393349999998</v>
      </c>
      <c r="X231" s="14">
        <v>819.92928152431057</v>
      </c>
      <c r="Y231" s="50">
        <v>328.42365392159002</v>
      </c>
      <c r="Z231" s="85">
        <v>8530.0464581516899</v>
      </c>
      <c r="AA231" s="3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</row>
    <row r="232" spans="1:145" s="16" customFormat="1" ht="16" customHeight="1" x14ac:dyDescent="0.25">
      <c r="A232" s="81" t="s">
        <v>5</v>
      </c>
      <c r="B232" s="14">
        <v>440.81525206980007</v>
      </c>
      <c r="C232" s="14">
        <v>45.041979490000003</v>
      </c>
      <c r="D232" s="14">
        <v>331.51803513879997</v>
      </c>
      <c r="E232" s="14">
        <v>1690.6217450887691</v>
      </c>
      <c r="F232" s="47">
        <v>1297.3246706350565</v>
      </c>
      <c r="G232" s="14">
        <v>998.5438062147</v>
      </c>
      <c r="H232" s="14">
        <v>4.6414762602000001</v>
      </c>
      <c r="I232" s="14">
        <v>365.98974344147354</v>
      </c>
      <c r="J232" s="14">
        <v>609.64140327382404</v>
      </c>
      <c r="K232" s="14">
        <v>763.76787324589952</v>
      </c>
      <c r="L232" s="14">
        <v>13.033205399999998</v>
      </c>
      <c r="M232" s="47">
        <v>0</v>
      </c>
      <c r="N232" s="14">
        <v>237.49470745949998</v>
      </c>
      <c r="O232" s="14">
        <v>15.661790290000001</v>
      </c>
      <c r="P232" s="14">
        <v>9.5556010179999991</v>
      </c>
      <c r="Q232" s="47">
        <v>262.71209876749998</v>
      </c>
      <c r="R232" s="14"/>
      <c r="S232" s="21">
        <v>491.64779995724365</v>
      </c>
      <c r="T232" s="21">
        <v>21.237268501203555</v>
      </c>
      <c r="U232" s="14">
        <v>98.725102420000013</v>
      </c>
      <c r="V232" s="54">
        <v>611.61017087844721</v>
      </c>
      <c r="W232" s="52">
        <v>23.348542219999999</v>
      </c>
      <c r="X232" s="14">
        <v>825.53983952941257</v>
      </c>
      <c r="Y232" s="50">
        <v>318.83213253248675</v>
      </c>
      <c r="Z232" s="85">
        <v>8602.9819741863685</v>
      </c>
      <c r="AA232" s="3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</row>
    <row r="233" spans="1:145" s="16" customFormat="1" ht="16" customHeight="1" x14ac:dyDescent="0.25">
      <c r="A233" s="81" t="s">
        <v>6</v>
      </c>
      <c r="B233" s="14">
        <v>470.86256925060002</v>
      </c>
      <c r="C233" s="14">
        <v>40.269685089900001</v>
      </c>
      <c r="D233" s="14">
        <v>324.25616746089997</v>
      </c>
      <c r="E233" s="14">
        <v>1763.1078895748349</v>
      </c>
      <c r="F233" s="47">
        <v>1274.1600981521703</v>
      </c>
      <c r="G233" s="14">
        <v>1005.8389918576927</v>
      </c>
      <c r="H233" s="14">
        <v>4.4273565901000005</v>
      </c>
      <c r="I233" s="14">
        <v>323.50935470940033</v>
      </c>
      <c r="J233" s="14">
        <v>623.17909103255613</v>
      </c>
      <c r="K233" s="14">
        <v>765.52361230579936</v>
      </c>
      <c r="L233" s="14">
        <v>14.847881580000005</v>
      </c>
      <c r="M233" s="47">
        <v>0</v>
      </c>
      <c r="N233" s="14">
        <v>264.87616167020002</v>
      </c>
      <c r="O233" s="14">
        <v>15.61715912</v>
      </c>
      <c r="P233" s="14">
        <v>10.410379450000001</v>
      </c>
      <c r="Q233" s="47">
        <v>290.90370024020001</v>
      </c>
      <c r="R233" s="14"/>
      <c r="S233" s="21">
        <v>466.10212949829264</v>
      </c>
      <c r="T233" s="21">
        <v>21.213132703351029</v>
      </c>
      <c r="U233" s="14">
        <v>97.191311479999996</v>
      </c>
      <c r="V233" s="54">
        <v>584.50657368164366</v>
      </c>
      <c r="W233" s="52">
        <v>24.051607010000001</v>
      </c>
      <c r="X233" s="14">
        <v>838.70589137608818</v>
      </c>
      <c r="Y233" s="50">
        <v>307.93980187380953</v>
      </c>
      <c r="Z233" s="85">
        <v>8656.0902717856952</v>
      </c>
      <c r="AA233" s="3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</row>
    <row r="234" spans="1:145" s="16" customFormat="1" ht="16" customHeight="1" x14ac:dyDescent="0.25">
      <c r="A234" s="81" t="s">
        <v>7</v>
      </c>
      <c r="B234" s="14">
        <v>448.20454897949992</v>
      </c>
      <c r="C234" s="14">
        <v>44.151820849999986</v>
      </c>
      <c r="D234" s="14">
        <v>436.28583236790001</v>
      </c>
      <c r="E234" s="14">
        <v>1737.7839548928966</v>
      </c>
      <c r="F234" s="47">
        <v>1268.3749795254807</v>
      </c>
      <c r="G234" s="14">
        <v>960.04262679840008</v>
      </c>
      <c r="H234" s="14">
        <v>4.4273565901000005</v>
      </c>
      <c r="I234" s="14">
        <v>327.9069415469001</v>
      </c>
      <c r="J234" s="14">
        <v>643.07777007273808</v>
      </c>
      <c r="K234" s="14">
        <v>782.97295335539945</v>
      </c>
      <c r="L234" s="14">
        <v>16.362359590000001</v>
      </c>
      <c r="M234" s="47">
        <v>0</v>
      </c>
      <c r="N234" s="14">
        <v>297.29619096980002</v>
      </c>
      <c r="O234" s="14">
        <v>15.621461580199998</v>
      </c>
      <c r="P234" s="14">
        <v>2.1846211779999991</v>
      </c>
      <c r="Q234" s="47">
        <v>315.102273728</v>
      </c>
      <c r="R234" s="14"/>
      <c r="S234" s="21">
        <v>424.38668340340683</v>
      </c>
      <c r="T234" s="21">
        <v>20.842502643062229</v>
      </c>
      <c r="U234" s="14">
        <v>100.31752926000001</v>
      </c>
      <c r="V234" s="54">
        <v>545.54671530646908</v>
      </c>
      <c r="W234" s="52">
        <v>23.41996177</v>
      </c>
      <c r="X234" s="14">
        <v>863.60593131915266</v>
      </c>
      <c r="Y234" s="50">
        <v>306.59731118284776</v>
      </c>
      <c r="Z234" s="85">
        <v>8723.8633378757841</v>
      </c>
      <c r="AA234" s="3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</row>
    <row r="235" spans="1:145" s="16" customFormat="1" ht="16" customHeight="1" x14ac:dyDescent="0.25">
      <c r="A235" s="81" t="s">
        <v>10</v>
      </c>
      <c r="B235" s="14">
        <v>457.73500147059997</v>
      </c>
      <c r="C235" s="14">
        <v>49.660116279099995</v>
      </c>
      <c r="D235" s="14">
        <v>450.98125291259998</v>
      </c>
      <c r="E235" s="14">
        <v>1752.0648951257258</v>
      </c>
      <c r="F235" s="47">
        <v>1261.3900994867922</v>
      </c>
      <c r="G235" s="14">
        <v>942.59394605969999</v>
      </c>
      <c r="H235" s="14">
        <v>4.4342347299</v>
      </c>
      <c r="I235" s="14">
        <v>328.89502535000003</v>
      </c>
      <c r="J235" s="14">
        <v>640.96105408966832</v>
      </c>
      <c r="K235" s="14">
        <v>785.27892731350119</v>
      </c>
      <c r="L235" s="14">
        <v>14.338049050000002</v>
      </c>
      <c r="M235" s="47">
        <v>0</v>
      </c>
      <c r="N235" s="14">
        <v>343.80478782989991</v>
      </c>
      <c r="O235" s="14">
        <v>15.707603799999999</v>
      </c>
      <c r="P235" s="14">
        <v>4.6779573759999993</v>
      </c>
      <c r="Q235" s="47">
        <v>364.19034900589992</v>
      </c>
      <c r="R235" s="14"/>
      <c r="S235" s="21">
        <v>382.17704949226868</v>
      </c>
      <c r="T235" s="21">
        <v>21.376122213930664</v>
      </c>
      <c r="U235" s="14">
        <v>99.570536289999993</v>
      </c>
      <c r="V235" s="54">
        <v>503.12370799619936</v>
      </c>
      <c r="W235" s="52">
        <v>23.223836909999999</v>
      </c>
      <c r="X235" s="14">
        <v>876.55327315087538</v>
      </c>
      <c r="Y235" s="50">
        <v>316.54222714322395</v>
      </c>
      <c r="Z235" s="85">
        <v>8771.9659960737863</v>
      </c>
      <c r="AA235" s="3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</row>
    <row r="236" spans="1:145" s="16" customFormat="1" ht="16" customHeight="1" x14ac:dyDescent="0.25">
      <c r="A236" s="81" t="s">
        <v>11</v>
      </c>
      <c r="B236" s="14">
        <v>468.88152356999996</v>
      </c>
      <c r="C236" s="14">
        <v>46.5159104305</v>
      </c>
      <c r="D236" s="14">
        <v>349.47631675599996</v>
      </c>
      <c r="E236" s="14">
        <v>1753.9543811164483</v>
      </c>
      <c r="F236" s="47">
        <v>1289.2127846111637</v>
      </c>
      <c r="G236" s="14">
        <v>899.85887237580005</v>
      </c>
      <c r="H236" s="14">
        <v>4.4342347299</v>
      </c>
      <c r="I236" s="14">
        <v>363.84248544110005</v>
      </c>
      <c r="J236" s="14">
        <v>710.46996997563519</v>
      </c>
      <c r="K236" s="14">
        <v>784.17576181919981</v>
      </c>
      <c r="L236" s="14">
        <v>15.94832559</v>
      </c>
      <c r="M236" s="47">
        <v>0</v>
      </c>
      <c r="N236" s="14">
        <v>318.51769248020003</v>
      </c>
      <c r="O236" s="14">
        <v>15.744928229999999</v>
      </c>
      <c r="P236" s="14">
        <v>8.6265942540000005</v>
      </c>
      <c r="Q236" s="47">
        <v>342.88921496420005</v>
      </c>
      <c r="R236" s="14"/>
      <c r="S236" s="21">
        <v>341.49891530196601</v>
      </c>
      <c r="T236" s="21">
        <v>21.933273849464982</v>
      </c>
      <c r="U236" s="14">
        <v>99.914721670000006</v>
      </c>
      <c r="V236" s="54">
        <v>463.34691082143098</v>
      </c>
      <c r="W236" s="52">
        <v>23.918829970099999</v>
      </c>
      <c r="X236" s="14">
        <v>891.04439484023624</v>
      </c>
      <c r="Y236" s="50">
        <v>309.55875439566495</v>
      </c>
      <c r="Z236" s="85">
        <v>8717.5286714073791</v>
      </c>
      <c r="AA236" s="3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</row>
    <row r="237" spans="1:145" s="16" customFormat="1" ht="16" customHeight="1" x14ac:dyDescent="0.25">
      <c r="A237" s="81" t="s">
        <v>8</v>
      </c>
      <c r="B237" s="14">
        <v>475.67651398000004</v>
      </c>
      <c r="C237" s="14">
        <v>45.068109230000005</v>
      </c>
      <c r="D237" s="14">
        <v>350.53951048963592</v>
      </c>
      <c r="E237" s="14">
        <v>1731.2995370484311</v>
      </c>
      <c r="F237" s="47">
        <v>1308.0703076637492</v>
      </c>
      <c r="G237" s="14">
        <v>888.01055524290007</v>
      </c>
      <c r="H237" s="14">
        <v>3.93423473</v>
      </c>
      <c r="I237" s="14">
        <v>373.63269893721053</v>
      </c>
      <c r="J237" s="14">
        <v>660.79890528143824</v>
      </c>
      <c r="K237" s="14">
        <v>769.75168347595468</v>
      </c>
      <c r="L237" s="14">
        <v>27.017840980000003</v>
      </c>
      <c r="M237" s="47">
        <v>0</v>
      </c>
      <c r="N237" s="14">
        <v>384.50196167000007</v>
      </c>
      <c r="O237" s="14">
        <v>66.017037360000003</v>
      </c>
      <c r="P237" s="14">
        <v>2.405013429999999</v>
      </c>
      <c r="Q237" s="47">
        <v>452.92401246000009</v>
      </c>
      <c r="R237" s="14"/>
      <c r="S237" s="21">
        <v>305.01979837751696</v>
      </c>
      <c r="T237" s="21">
        <v>21.778246308</v>
      </c>
      <c r="U237" s="14">
        <v>96.233481769999997</v>
      </c>
      <c r="V237" s="54">
        <v>423.031526455517</v>
      </c>
      <c r="W237" s="52">
        <v>25.033846409999999</v>
      </c>
      <c r="X237" s="14">
        <v>900.98569648366754</v>
      </c>
      <c r="Y237" s="50">
        <v>314.03703528633338</v>
      </c>
      <c r="Z237" s="85">
        <v>8749.812014154837</v>
      </c>
      <c r="AA237" s="3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</row>
    <row r="238" spans="1:145" s="16" customFormat="1" ht="16" customHeight="1" x14ac:dyDescent="0.25">
      <c r="A238" s="81" t="s">
        <v>12</v>
      </c>
      <c r="B238" s="14">
        <v>535.0313848605</v>
      </c>
      <c r="C238" s="14">
        <v>43.124504169699989</v>
      </c>
      <c r="D238" s="14">
        <v>416.50617118917961</v>
      </c>
      <c r="E238" s="14">
        <v>1766.7132640855939</v>
      </c>
      <c r="F238" s="47">
        <v>1319.5834539045477</v>
      </c>
      <c r="G238" s="14">
        <v>844.69967437540004</v>
      </c>
      <c r="H238" s="14">
        <v>3.93423473</v>
      </c>
      <c r="I238" s="14">
        <v>343.88591414694343</v>
      </c>
      <c r="J238" s="14">
        <v>668.72086787015212</v>
      </c>
      <c r="K238" s="14">
        <v>776.92430191860012</v>
      </c>
      <c r="L238" s="14">
        <v>18.255604599999998</v>
      </c>
      <c r="M238" s="47">
        <v>0</v>
      </c>
      <c r="N238" s="14">
        <v>345.53820535999995</v>
      </c>
      <c r="O238" s="14">
        <v>64.427736639999992</v>
      </c>
      <c r="P238" s="14">
        <v>4.1512774740000005</v>
      </c>
      <c r="Q238" s="47">
        <v>414.11721947399991</v>
      </c>
      <c r="R238" s="14"/>
      <c r="S238" s="21">
        <v>274.68434070126068</v>
      </c>
      <c r="T238" s="21">
        <v>22.088116149999998</v>
      </c>
      <c r="U238" s="14">
        <v>81.862440859999992</v>
      </c>
      <c r="V238" s="54">
        <v>378.63489771126069</v>
      </c>
      <c r="W238" s="52">
        <v>23.959846409999997</v>
      </c>
      <c r="X238" s="14">
        <v>915.14277151686372</v>
      </c>
      <c r="Y238" s="50">
        <v>315.60301759913557</v>
      </c>
      <c r="Z238" s="85">
        <v>8784.8371285618759</v>
      </c>
      <c r="AA238" s="3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</row>
    <row r="239" spans="1:145" s="16" customFormat="1" ht="13.5" customHeight="1" x14ac:dyDescent="0.25">
      <c r="A239" s="81" t="s">
        <v>13</v>
      </c>
      <c r="B239" s="14">
        <v>518.19519583010003</v>
      </c>
      <c r="C239" s="14">
        <v>41.868980569800009</v>
      </c>
      <c r="D239" s="14">
        <v>366.33650662867962</v>
      </c>
      <c r="E239" s="14">
        <v>1813.3754554613893</v>
      </c>
      <c r="F239" s="47">
        <v>1322.8512689098709</v>
      </c>
      <c r="G239" s="14">
        <v>900.06361519150005</v>
      </c>
      <c r="H239" s="14">
        <v>3.9354988099000003</v>
      </c>
      <c r="I239" s="14">
        <v>365.72561253473043</v>
      </c>
      <c r="J239" s="14">
        <v>636.63057274532662</v>
      </c>
      <c r="K239" s="14">
        <v>774.05753478669999</v>
      </c>
      <c r="L239" s="14">
        <v>15.63636058</v>
      </c>
      <c r="M239" s="47">
        <v>0</v>
      </c>
      <c r="N239" s="14">
        <v>355.50536061980011</v>
      </c>
      <c r="O239" s="14">
        <v>64.64852578</v>
      </c>
      <c r="P239" s="14">
        <v>6.4434071200000007</v>
      </c>
      <c r="Q239" s="47">
        <v>426.59729351980013</v>
      </c>
      <c r="R239" s="14"/>
      <c r="S239" s="21">
        <v>283.85885998863773</v>
      </c>
      <c r="T239" s="21">
        <v>26.109505543033382</v>
      </c>
      <c r="U239" s="14">
        <v>66.280464100000003</v>
      </c>
      <c r="V239" s="54">
        <v>376.24882963167113</v>
      </c>
      <c r="W239" s="52">
        <v>24.775019689999997</v>
      </c>
      <c r="X239" s="14">
        <v>928.3100199546767</v>
      </c>
      <c r="Y239" s="50">
        <v>328.03546182532375</v>
      </c>
      <c r="Z239" s="85">
        <v>8842.6432266694683</v>
      </c>
      <c r="AA239" s="3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</row>
    <row r="240" spans="1:145" s="16" customFormat="1" ht="16" customHeight="1" x14ac:dyDescent="0.25">
      <c r="A240" s="81" t="s">
        <v>9</v>
      </c>
      <c r="B240" s="14">
        <v>521.54518039049992</v>
      </c>
      <c r="C240" s="14">
        <v>39.392846690099994</v>
      </c>
      <c r="D240" s="14">
        <v>363.74296660937955</v>
      </c>
      <c r="E240" s="14">
        <v>1731.4115328396451</v>
      </c>
      <c r="F240" s="47">
        <v>1313.6831600557414</v>
      </c>
      <c r="G240" s="14">
        <v>976.44532006409997</v>
      </c>
      <c r="H240" s="14">
        <v>3.4354988099999999</v>
      </c>
      <c r="I240" s="14">
        <v>370.80636320219998</v>
      </c>
      <c r="J240" s="14">
        <v>672.20711433060035</v>
      </c>
      <c r="K240" s="14">
        <v>773.57183313360076</v>
      </c>
      <c r="L240" s="14">
        <v>22.984809250000001</v>
      </c>
      <c r="M240" s="47">
        <v>0</v>
      </c>
      <c r="N240" s="14">
        <v>375.37596004020003</v>
      </c>
      <c r="O240" s="14">
        <v>60.652801249899298</v>
      </c>
      <c r="P240" s="14">
        <v>4.8002964699999993</v>
      </c>
      <c r="Q240" s="47">
        <v>440.82905776009932</v>
      </c>
      <c r="R240" s="14"/>
      <c r="S240" s="21">
        <v>371.45431282660189</v>
      </c>
      <c r="T240" s="21">
        <v>24.609028904400002</v>
      </c>
      <c r="U240" s="14">
        <v>65.766865009999989</v>
      </c>
      <c r="V240" s="54">
        <v>461.83020674100192</v>
      </c>
      <c r="W240" s="52">
        <v>23.995712940000001</v>
      </c>
      <c r="X240" s="14">
        <v>934.10924744642182</v>
      </c>
      <c r="Y240" s="50">
        <v>342.65090913713721</v>
      </c>
      <c r="Z240" s="85">
        <v>8992.6417594005288</v>
      </c>
      <c r="AA240" s="3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</row>
    <row r="241" spans="1:145" s="16" customFormat="1" ht="13.5" customHeight="1" x14ac:dyDescent="0.25">
      <c r="A241" s="81"/>
      <c r="B241" s="14"/>
      <c r="C241" s="14"/>
      <c r="D241" s="14"/>
      <c r="E241" s="14"/>
      <c r="F241" s="47"/>
      <c r="G241" s="14"/>
      <c r="H241" s="14"/>
      <c r="I241" s="14"/>
      <c r="J241" s="14"/>
      <c r="K241" s="14"/>
      <c r="L241" s="14"/>
      <c r="M241" s="47"/>
      <c r="N241" s="14"/>
      <c r="O241" s="14"/>
      <c r="P241" s="14"/>
      <c r="Q241" s="47"/>
      <c r="R241" s="14"/>
      <c r="S241" s="21"/>
      <c r="T241" s="21"/>
      <c r="U241" s="14"/>
      <c r="V241" s="54"/>
      <c r="W241" s="52"/>
      <c r="X241" s="14"/>
      <c r="Y241" s="50"/>
      <c r="Z241" s="85"/>
      <c r="AA241" s="3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</row>
    <row r="242" spans="1:145" s="16" customFormat="1" ht="16" customHeight="1" x14ac:dyDescent="0.25">
      <c r="A242" s="83">
        <v>2017</v>
      </c>
      <c r="B242" s="14"/>
      <c r="C242" s="14"/>
      <c r="D242" s="14"/>
      <c r="E242" s="14"/>
      <c r="F242" s="47"/>
      <c r="G242" s="14"/>
      <c r="H242" s="14"/>
      <c r="I242" s="14"/>
      <c r="J242" s="14"/>
      <c r="K242" s="14"/>
      <c r="L242" s="14"/>
      <c r="M242" s="47"/>
      <c r="N242" s="14"/>
      <c r="O242" s="14"/>
      <c r="P242" s="14"/>
      <c r="Q242" s="47"/>
      <c r="R242" s="14"/>
      <c r="S242" s="21"/>
      <c r="T242" s="21"/>
      <c r="U242" s="14"/>
      <c r="V242" s="54"/>
      <c r="W242" s="52"/>
      <c r="X242" s="14"/>
      <c r="Y242" s="50"/>
      <c r="Z242" s="85"/>
      <c r="AA242" s="3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</row>
    <row r="243" spans="1:145" s="16" customFormat="1" ht="16" customHeight="1" x14ac:dyDescent="0.25">
      <c r="A243" s="81" t="s">
        <v>2</v>
      </c>
      <c r="B243" s="14">
        <v>530.24679502969991</v>
      </c>
      <c r="C243" s="14">
        <v>52.677931319499997</v>
      </c>
      <c r="D243" s="14">
        <v>343.72025823209992</v>
      </c>
      <c r="E243" s="14">
        <v>1764.4007426840255</v>
      </c>
      <c r="F243" s="47">
        <v>1295.4745975251444</v>
      </c>
      <c r="G243" s="14">
        <v>938.22737801109997</v>
      </c>
      <c r="H243" s="14">
        <v>3.4356866500999996</v>
      </c>
      <c r="I243" s="14">
        <v>395.58562047510009</v>
      </c>
      <c r="J243" s="14">
        <v>677.55843537566238</v>
      </c>
      <c r="K243" s="14">
        <v>783.81331397700023</v>
      </c>
      <c r="L243" s="14">
        <v>16.890069159999999</v>
      </c>
      <c r="M243" s="47">
        <v>0</v>
      </c>
      <c r="N243" s="14">
        <v>363.88000031999991</v>
      </c>
      <c r="O243" s="14">
        <v>65.823755249900003</v>
      </c>
      <c r="P243" s="14">
        <v>8.1279728000000002</v>
      </c>
      <c r="Q243" s="47">
        <v>437.83172836989991</v>
      </c>
      <c r="R243" s="14"/>
      <c r="S243" s="21">
        <v>389.30305566100378</v>
      </c>
      <c r="T243" s="21">
        <v>25.193650066837776</v>
      </c>
      <c r="U243" s="14">
        <v>67.695936840000002</v>
      </c>
      <c r="V243" s="54">
        <v>482.19264256784157</v>
      </c>
      <c r="W243" s="52">
        <v>28.19565815</v>
      </c>
      <c r="X243" s="14">
        <v>936.93888848278084</v>
      </c>
      <c r="Y243" s="50">
        <v>344.78682709662405</v>
      </c>
      <c r="Z243" s="85">
        <v>9031.9765731065781</v>
      </c>
      <c r="AA243" s="35"/>
      <c r="AB243" s="36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</row>
    <row r="244" spans="1:145" s="16" customFormat="1" ht="16" customHeight="1" x14ac:dyDescent="0.25">
      <c r="A244" s="81" t="s">
        <v>3</v>
      </c>
      <c r="B244" s="14">
        <v>532.34085004249994</v>
      </c>
      <c r="C244" s="14">
        <v>54.764160850000003</v>
      </c>
      <c r="D244" s="14">
        <v>376.21331242330001</v>
      </c>
      <c r="E244" s="14">
        <v>1737.749107906383</v>
      </c>
      <c r="F244" s="47">
        <v>1300.5977779727548</v>
      </c>
      <c r="G244" s="14">
        <v>938.45827102560008</v>
      </c>
      <c r="H244" s="14">
        <v>4.7356866500999999</v>
      </c>
      <c r="I244" s="14">
        <v>390.88559277689995</v>
      </c>
      <c r="J244" s="14">
        <v>650.80877688672501</v>
      </c>
      <c r="K244" s="14">
        <v>782.82440464849947</v>
      </c>
      <c r="L244" s="14">
        <v>18.524372450000001</v>
      </c>
      <c r="M244" s="47">
        <v>0</v>
      </c>
      <c r="N244" s="14">
        <v>358.63576210989999</v>
      </c>
      <c r="O244" s="14">
        <v>68.315950669900005</v>
      </c>
      <c r="P244" s="14">
        <v>8.7272715327999979</v>
      </c>
      <c r="Q244" s="47">
        <v>435.67898431259999</v>
      </c>
      <c r="R244" s="14"/>
      <c r="S244" s="21">
        <v>435.38209569213512</v>
      </c>
      <c r="T244" s="21">
        <v>32.134830713075338</v>
      </c>
      <c r="U244" s="14">
        <v>101.21404303</v>
      </c>
      <c r="V244" s="54">
        <v>568.73096943521045</v>
      </c>
      <c r="W244" s="52">
        <v>24.737574809999998</v>
      </c>
      <c r="X244" s="14">
        <v>933.62330547454462</v>
      </c>
      <c r="Y244" s="50">
        <v>345.09181067265547</v>
      </c>
      <c r="Z244" s="85">
        <v>9095.7649583377734</v>
      </c>
      <c r="AA244" s="35"/>
      <c r="AB244" s="36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</row>
    <row r="245" spans="1:145" s="16" customFormat="1" ht="16" customHeight="1" x14ac:dyDescent="0.25">
      <c r="A245" s="81" t="s">
        <v>4</v>
      </c>
      <c r="B245" s="14">
        <v>560.41820356929986</v>
      </c>
      <c r="C245" s="14">
        <v>52.515025820099993</v>
      </c>
      <c r="D245" s="14">
        <v>361.6927958105</v>
      </c>
      <c r="E245" s="14">
        <v>1769.3983871267867</v>
      </c>
      <c r="F245" s="47">
        <v>1309.1210206500728</v>
      </c>
      <c r="G245" s="14">
        <v>952.31809494930008</v>
      </c>
      <c r="H245" s="14">
        <v>4.7472435900000001</v>
      </c>
      <c r="I245" s="14">
        <v>362.89347866970002</v>
      </c>
      <c r="J245" s="14">
        <v>651.17559227165577</v>
      </c>
      <c r="K245" s="14">
        <v>786.2940818835998</v>
      </c>
      <c r="L245" s="14">
        <v>20.540121860000003</v>
      </c>
      <c r="M245" s="47">
        <v>0</v>
      </c>
      <c r="N245" s="14">
        <v>373.04705743</v>
      </c>
      <c r="O245" s="14">
        <v>31.055161869800003</v>
      </c>
      <c r="P245" s="14">
        <v>5.412781186120001</v>
      </c>
      <c r="Q245" s="47">
        <v>409.51500048592004</v>
      </c>
      <c r="R245" s="14"/>
      <c r="S245" s="21">
        <v>501.36914769921322</v>
      </c>
      <c r="T245" s="21">
        <v>33.75178936684447</v>
      </c>
      <c r="U245" s="14">
        <v>102.39016580000001</v>
      </c>
      <c r="V245" s="54">
        <v>637.51110286605763</v>
      </c>
      <c r="W245" s="52">
        <v>25.32201787</v>
      </c>
      <c r="X245" s="14">
        <v>933.77285019218641</v>
      </c>
      <c r="Y245" s="50">
        <v>328.6109425916967</v>
      </c>
      <c r="Z245" s="85">
        <v>9165.8459602068742</v>
      </c>
      <c r="AA245" s="35"/>
      <c r="AB245" s="36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</row>
    <row r="246" spans="1:145" s="16" customFormat="1" ht="16" customHeight="1" x14ac:dyDescent="0.25">
      <c r="A246" s="81" t="s">
        <v>5</v>
      </c>
      <c r="B246" s="14">
        <v>586.76906874979989</v>
      </c>
      <c r="C246" s="14">
        <v>50.732359280100006</v>
      </c>
      <c r="D246" s="14">
        <v>391.58600571460005</v>
      </c>
      <c r="E246" s="14">
        <v>1759.8948057187165</v>
      </c>
      <c r="F246" s="47">
        <v>1325.3505236008775</v>
      </c>
      <c r="G246" s="14">
        <v>980.64335362330019</v>
      </c>
      <c r="H246" s="14">
        <v>7.2472435898000001</v>
      </c>
      <c r="I246" s="14">
        <v>344.08168110700001</v>
      </c>
      <c r="J246" s="14">
        <v>644.18176981973716</v>
      </c>
      <c r="K246" s="14">
        <v>792.23642839350032</v>
      </c>
      <c r="L246" s="14">
        <v>13.215989989999999</v>
      </c>
      <c r="M246" s="47">
        <v>0</v>
      </c>
      <c r="N246" s="14">
        <v>363.9297771997999</v>
      </c>
      <c r="O246" s="14">
        <v>30.865341260100003</v>
      </c>
      <c r="P246" s="14">
        <v>6.1176303200000035</v>
      </c>
      <c r="Q246" s="47">
        <v>400.91274877989991</v>
      </c>
      <c r="R246" s="14"/>
      <c r="S246" s="21">
        <v>466.87991140708004</v>
      </c>
      <c r="T246" s="21">
        <v>32.276069316662877</v>
      </c>
      <c r="U246" s="14">
        <v>99.89739148000001</v>
      </c>
      <c r="V246" s="54">
        <v>599.05337220374292</v>
      </c>
      <c r="W246" s="52">
        <v>25.071654459999998</v>
      </c>
      <c r="X246" s="14">
        <v>950.82009976053894</v>
      </c>
      <c r="Y246" s="50">
        <v>322.78523899066477</v>
      </c>
      <c r="Z246" s="85">
        <v>9194.5823437822764</v>
      </c>
      <c r="AA246" s="35"/>
      <c r="AB246" s="36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</row>
    <row r="247" spans="1:145" s="16" customFormat="1" ht="16" customHeight="1" x14ac:dyDescent="0.25">
      <c r="A247" s="81" t="s">
        <v>6</v>
      </c>
      <c r="B247" s="14">
        <v>587.57968056980008</v>
      </c>
      <c r="C247" s="14">
        <v>43.606840810100003</v>
      </c>
      <c r="D247" s="14">
        <v>461.99745927450005</v>
      </c>
      <c r="E247" s="14">
        <v>1745.0606483275944</v>
      </c>
      <c r="F247" s="47">
        <v>1343.4827943861706</v>
      </c>
      <c r="G247" s="14">
        <v>1000.3160695711002</v>
      </c>
      <c r="H247" s="14">
        <v>12.24724359</v>
      </c>
      <c r="I247" s="14">
        <v>421.22428716489998</v>
      </c>
      <c r="J247" s="14">
        <v>622.69772036347172</v>
      </c>
      <c r="K247" s="14">
        <v>804.96858991770023</v>
      </c>
      <c r="L247" s="14">
        <v>15.406695670000001</v>
      </c>
      <c r="M247" s="47">
        <v>0</v>
      </c>
      <c r="N247" s="14">
        <v>391.77963042020002</v>
      </c>
      <c r="O247" s="14">
        <v>40.891327719899998</v>
      </c>
      <c r="P247" s="14">
        <v>8.4480120599999999</v>
      </c>
      <c r="Q247" s="47">
        <v>441.11897020010002</v>
      </c>
      <c r="R247" s="14"/>
      <c r="S247" s="21">
        <v>412.80795206270847</v>
      </c>
      <c r="T247" s="21">
        <v>28.985738721928254</v>
      </c>
      <c r="U247" s="14">
        <v>98.281388539999995</v>
      </c>
      <c r="V247" s="54">
        <v>540.0750793246367</v>
      </c>
      <c r="W247" s="52">
        <v>25.3720142799</v>
      </c>
      <c r="X247" s="14">
        <v>965.18787601173949</v>
      </c>
      <c r="Y247" s="50">
        <v>334.78419731981239</v>
      </c>
      <c r="Z247" s="85">
        <v>9365.1261667815252</v>
      </c>
      <c r="AA247" s="35"/>
      <c r="AB247" s="36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</row>
    <row r="248" spans="1:145" s="16" customFormat="1" ht="16" customHeight="1" x14ac:dyDescent="0.25">
      <c r="A248" s="81" t="s">
        <v>7</v>
      </c>
      <c r="B248" s="14">
        <v>606.48133196959998</v>
      </c>
      <c r="C248" s="14">
        <v>42.551742770200001</v>
      </c>
      <c r="D248" s="14">
        <v>441.92662698290002</v>
      </c>
      <c r="E248" s="14">
        <v>1849.4920315898235</v>
      </c>
      <c r="F248" s="47">
        <v>1352.5811332615901</v>
      </c>
      <c r="G248" s="14">
        <v>995.9742811271002</v>
      </c>
      <c r="H248" s="14">
        <v>11.74724359</v>
      </c>
      <c r="I248" s="14">
        <v>442.86146630079998</v>
      </c>
      <c r="J248" s="14">
        <v>610.34500185156833</v>
      </c>
      <c r="K248" s="14">
        <v>809.64945249760012</v>
      </c>
      <c r="L248" s="14">
        <v>21.77979384</v>
      </c>
      <c r="M248" s="47">
        <v>0</v>
      </c>
      <c r="N248" s="14">
        <v>361.47690901999988</v>
      </c>
      <c r="O248" s="14">
        <v>41.716124149900004</v>
      </c>
      <c r="P248" s="14">
        <v>1.7929402999999999</v>
      </c>
      <c r="Q248" s="47">
        <v>404.98597346989987</v>
      </c>
      <c r="R248" s="14"/>
      <c r="S248" s="21">
        <v>404.8266015569618</v>
      </c>
      <c r="T248" s="21">
        <v>28.885541763731496</v>
      </c>
      <c r="U248" s="14">
        <v>62.182927640000003</v>
      </c>
      <c r="V248" s="54">
        <v>495.89507096069332</v>
      </c>
      <c r="W248" s="52">
        <v>25.482468019999999</v>
      </c>
      <c r="X248" s="14">
        <v>963.83319124308764</v>
      </c>
      <c r="Y248" s="50">
        <v>349.19255545516967</v>
      </c>
      <c r="Z248" s="85">
        <v>9424.7793649300329</v>
      </c>
      <c r="AA248" s="35"/>
      <c r="AB248" s="36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</row>
    <row r="249" spans="1:145" s="16" customFormat="1" ht="16" customHeight="1" x14ac:dyDescent="0.25">
      <c r="A249" s="81" t="s">
        <v>10</v>
      </c>
      <c r="B249" s="14">
        <v>618.79757930929998</v>
      </c>
      <c r="C249" s="14">
        <v>41.569322800200005</v>
      </c>
      <c r="D249" s="14">
        <v>536.04553380239997</v>
      </c>
      <c r="E249" s="14">
        <v>1907.7215182520551</v>
      </c>
      <c r="F249" s="47">
        <v>1379.0733645724849</v>
      </c>
      <c r="G249" s="14">
        <v>1001.9433338135001</v>
      </c>
      <c r="H249" s="14">
        <v>11.7508898298</v>
      </c>
      <c r="I249" s="14">
        <v>386.44603338270002</v>
      </c>
      <c r="J249" s="14">
        <v>600.6687345850213</v>
      </c>
      <c r="K249" s="14">
        <v>820.69837593649947</v>
      </c>
      <c r="L249" s="14">
        <v>19.413032770000001</v>
      </c>
      <c r="M249" s="47">
        <v>0</v>
      </c>
      <c r="N249" s="14">
        <v>357.54078181039995</v>
      </c>
      <c r="O249" s="14">
        <v>41.740421539899998</v>
      </c>
      <c r="P249" s="14">
        <v>3.2600497700000002</v>
      </c>
      <c r="Q249" s="47">
        <v>402.54125312029998</v>
      </c>
      <c r="R249" s="14"/>
      <c r="S249" s="21">
        <v>377.28750138423419</v>
      </c>
      <c r="T249" s="21">
        <v>27.239541693279623</v>
      </c>
      <c r="U249" s="14">
        <v>61.85276769</v>
      </c>
      <c r="V249" s="54">
        <v>466.37981076751385</v>
      </c>
      <c r="W249" s="52">
        <v>20.271496329999998</v>
      </c>
      <c r="X249" s="14">
        <v>970.59489610252365</v>
      </c>
      <c r="Y249" s="50">
        <v>358.72890997675711</v>
      </c>
      <c r="Z249" s="85">
        <v>9542.6440853510576</v>
      </c>
      <c r="AA249" s="35"/>
      <c r="AB249" s="36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</row>
    <row r="250" spans="1:145" s="16" customFormat="1" ht="16" customHeight="1" x14ac:dyDescent="0.25">
      <c r="A250" s="81" t="s">
        <v>11</v>
      </c>
      <c r="B250" s="14">
        <v>671.60070444029998</v>
      </c>
      <c r="C250" s="14">
        <v>38.953347090499989</v>
      </c>
      <c r="D250" s="14">
        <v>523.45551855940005</v>
      </c>
      <c r="E250" s="14">
        <v>1885.6310742436697</v>
      </c>
      <c r="F250" s="47">
        <v>1384.4167443659858</v>
      </c>
      <c r="G250" s="14">
        <v>988.83272150619996</v>
      </c>
      <c r="H250" s="14">
        <v>10.544145910099999</v>
      </c>
      <c r="I250" s="14">
        <v>401.67043191760007</v>
      </c>
      <c r="J250" s="14">
        <v>613.80168123072178</v>
      </c>
      <c r="K250" s="14">
        <v>824.03885855420037</v>
      </c>
      <c r="L250" s="14">
        <v>34.122424499999994</v>
      </c>
      <c r="M250" s="47">
        <v>0</v>
      </c>
      <c r="N250" s="14">
        <v>397.17627905040001</v>
      </c>
      <c r="O250" s="14">
        <v>41.841856579900004</v>
      </c>
      <c r="P250" s="14">
        <v>6.8708217777200025</v>
      </c>
      <c r="Q250" s="47">
        <v>445.88895740802002</v>
      </c>
      <c r="R250" s="14"/>
      <c r="S250" s="21">
        <v>392.06143619071889</v>
      </c>
      <c r="T250" s="21">
        <v>29.292597337478028</v>
      </c>
      <c r="U250" s="14">
        <v>65.573731289999998</v>
      </c>
      <c r="V250" s="54">
        <v>486.92776481819692</v>
      </c>
      <c r="W250" s="52">
        <v>24.160433659999999</v>
      </c>
      <c r="X250" s="14">
        <v>980.17073055214155</v>
      </c>
      <c r="Y250" s="50">
        <v>352.46273696729509</v>
      </c>
      <c r="Z250" s="85">
        <v>9666.6782757243309</v>
      </c>
      <c r="AA250" s="35"/>
      <c r="AB250" s="36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</row>
    <row r="251" spans="1:145" s="16" customFormat="1" ht="16" customHeight="1" x14ac:dyDescent="0.25">
      <c r="A251" s="81" t="s">
        <v>8</v>
      </c>
      <c r="B251" s="14">
        <v>724.61855923881012</v>
      </c>
      <c r="C251" s="14">
        <v>35.728899050099997</v>
      </c>
      <c r="D251" s="14">
        <v>453.9631459455</v>
      </c>
      <c r="E251" s="14">
        <v>1961.3759447414636</v>
      </c>
      <c r="F251" s="47">
        <v>1414.4263291602751</v>
      </c>
      <c r="G251" s="14">
        <v>901.29493568240014</v>
      </c>
      <c r="H251" s="14">
        <v>10.646618547900005</v>
      </c>
      <c r="I251" s="14">
        <v>395.95263532889999</v>
      </c>
      <c r="J251" s="14">
        <v>595.85559006027916</v>
      </c>
      <c r="K251" s="14">
        <v>834.96130437429997</v>
      </c>
      <c r="L251" s="14">
        <v>28.998252409999992</v>
      </c>
      <c r="M251" s="47">
        <v>0</v>
      </c>
      <c r="N251" s="14">
        <v>552.0274790000999</v>
      </c>
      <c r="O251" s="14">
        <v>41.860314580299999</v>
      </c>
      <c r="P251" s="14">
        <v>1.8468866888734174</v>
      </c>
      <c r="Q251" s="47">
        <v>595.73468026927333</v>
      </c>
      <c r="R251" s="14"/>
      <c r="S251" s="21">
        <v>407.86422345472317</v>
      </c>
      <c r="T251" s="21">
        <v>29.151436090820422</v>
      </c>
      <c r="U251" s="14">
        <v>71.726342540000019</v>
      </c>
      <c r="V251" s="54">
        <v>508.74200208554362</v>
      </c>
      <c r="W251" s="52">
        <v>34.795521489999999</v>
      </c>
      <c r="X251" s="14">
        <v>992.2198855713865</v>
      </c>
      <c r="Y251" s="50">
        <v>344.2156454370886</v>
      </c>
      <c r="Z251" s="85">
        <v>9833.5299493932216</v>
      </c>
      <c r="AA251" s="35"/>
      <c r="AB251" s="36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</row>
    <row r="252" spans="1:145" s="16" customFormat="1" ht="16" customHeight="1" x14ac:dyDescent="0.25">
      <c r="A252" s="81" t="s">
        <v>12</v>
      </c>
      <c r="B252" s="14">
        <v>774.91582592949987</v>
      </c>
      <c r="C252" s="14">
        <v>33.094043280300006</v>
      </c>
      <c r="D252" s="14">
        <v>492.0637344452</v>
      </c>
      <c r="E252" s="14">
        <v>1988.4427354055069</v>
      </c>
      <c r="F252" s="47">
        <v>1419.1984366725776</v>
      </c>
      <c r="G252" s="14">
        <v>934.79954466670006</v>
      </c>
      <c r="H252" s="14">
        <v>10.5458894199</v>
      </c>
      <c r="I252" s="14">
        <v>398.18739447860003</v>
      </c>
      <c r="J252" s="14">
        <v>595.07757758663729</v>
      </c>
      <c r="K252" s="14">
        <v>842.95420871890076</v>
      </c>
      <c r="L252" s="14">
        <v>16.65092156</v>
      </c>
      <c r="M252" s="47">
        <v>0</v>
      </c>
      <c r="N252" s="14">
        <v>475.32977697989998</v>
      </c>
      <c r="O252" s="14">
        <v>41.885830990200006</v>
      </c>
      <c r="P252" s="14">
        <v>2.69622947</v>
      </c>
      <c r="Q252" s="47">
        <v>519.91183744010004</v>
      </c>
      <c r="R252" s="14"/>
      <c r="S252" s="21">
        <v>442.57432696800169</v>
      </c>
      <c r="T252" s="21">
        <v>29.142618333761412</v>
      </c>
      <c r="U252" s="14">
        <v>58.209116100000003</v>
      </c>
      <c r="V252" s="54">
        <v>529.92606140176304</v>
      </c>
      <c r="W252" s="52">
        <v>18.188841949999997</v>
      </c>
      <c r="X252" s="14">
        <v>983.76316273742077</v>
      </c>
      <c r="Y252" s="50">
        <v>376.00383306764604</v>
      </c>
      <c r="Z252" s="85">
        <v>9933.7240487607542</v>
      </c>
      <c r="AA252" s="35"/>
      <c r="AB252" s="36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</row>
    <row r="253" spans="1:145" s="16" customFormat="1" ht="16" customHeight="1" x14ac:dyDescent="0.25">
      <c r="A253" s="81" t="s">
        <v>13</v>
      </c>
      <c r="B253" s="14">
        <v>735.31161143029976</v>
      </c>
      <c r="C253" s="14">
        <v>32.397168570200009</v>
      </c>
      <c r="D253" s="14">
        <v>449.38984602020003</v>
      </c>
      <c r="E253" s="14">
        <v>1977.4297679138331</v>
      </c>
      <c r="F253" s="47">
        <v>1429.3395814806752</v>
      </c>
      <c r="G253" s="14">
        <v>1001.3261101826999</v>
      </c>
      <c r="H253" s="14">
        <v>9.9457750400000009</v>
      </c>
      <c r="I253" s="14">
        <v>379.12088400890002</v>
      </c>
      <c r="J253" s="14">
        <v>583.58640871602029</v>
      </c>
      <c r="K253" s="14">
        <v>848.68874571989954</v>
      </c>
      <c r="L253" s="14">
        <v>40.655995899999994</v>
      </c>
      <c r="M253" s="47">
        <v>0</v>
      </c>
      <c r="N253" s="14">
        <v>466.92798034020001</v>
      </c>
      <c r="O253" s="14">
        <v>40.790856680100006</v>
      </c>
      <c r="P253" s="14">
        <v>3.8036176872399965</v>
      </c>
      <c r="Q253" s="47">
        <v>511.52245470754002</v>
      </c>
      <c r="R253" s="14"/>
      <c r="S253" s="21">
        <v>432.86253557557785</v>
      </c>
      <c r="T253" s="21">
        <v>30.390548093779515</v>
      </c>
      <c r="U253" s="14">
        <v>62.214945820000011</v>
      </c>
      <c r="V253" s="54">
        <v>525.46802948935738</v>
      </c>
      <c r="W253" s="52">
        <v>17.92252148</v>
      </c>
      <c r="X253" s="14">
        <v>993.68370859186177</v>
      </c>
      <c r="Y253" s="50">
        <v>364.1247821904235</v>
      </c>
      <c r="Z253" s="85">
        <v>9899.9133914419108</v>
      </c>
      <c r="AA253" s="35"/>
      <c r="AB253" s="36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</row>
    <row r="254" spans="1:145" s="16" customFormat="1" ht="16" customHeight="1" x14ac:dyDescent="0.25">
      <c r="A254" s="81" t="s">
        <v>9</v>
      </c>
      <c r="B254" s="14">
        <v>712.92243158949987</v>
      </c>
      <c r="C254" s="14">
        <v>31.661179309599998</v>
      </c>
      <c r="D254" s="14">
        <v>462.99902748099998</v>
      </c>
      <c r="E254" s="14">
        <v>1928.1181565079576</v>
      </c>
      <c r="F254" s="47">
        <v>1439.8615364201169</v>
      </c>
      <c r="G254" s="14">
        <v>942.15084838630003</v>
      </c>
      <c r="H254" s="14">
        <v>9.4457750400000009</v>
      </c>
      <c r="I254" s="14">
        <v>385.50603004189998</v>
      </c>
      <c r="J254" s="14">
        <v>573.58982220330495</v>
      </c>
      <c r="K254" s="14">
        <v>834.62553550379891</v>
      </c>
      <c r="L254" s="14">
        <v>25.356965970000001</v>
      </c>
      <c r="M254" s="47">
        <v>0</v>
      </c>
      <c r="N254" s="14">
        <v>560.88912084999993</v>
      </c>
      <c r="O254" s="14">
        <v>37.602700090000006</v>
      </c>
      <c r="P254" s="14">
        <v>3.4411842365199958</v>
      </c>
      <c r="Q254" s="47">
        <v>601.93300517651994</v>
      </c>
      <c r="R254" s="14"/>
      <c r="S254" s="21">
        <v>550.5314733228148</v>
      </c>
      <c r="T254" s="21">
        <v>29.1355040581</v>
      </c>
      <c r="U254" s="14">
        <v>53.575593419999997</v>
      </c>
      <c r="V254" s="54">
        <v>633.24257080091479</v>
      </c>
      <c r="W254" s="56">
        <v>30.035189150000001</v>
      </c>
      <c r="X254" s="14">
        <v>995.13178509932607</v>
      </c>
      <c r="Y254" s="50">
        <v>380.63618186671101</v>
      </c>
      <c r="Z254" s="85">
        <v>9987.2160405469476</v>
      </c>
      <c r="AA254" s="35"/>
      <c r="AB254" s="36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</row>
    <row r="255" spans="1:145" s="16" customFormat="1" ht="13.5" customHeight="1" x14ac:dyDescent="0.25">
      <c r="A255" s="81"/>
      <c r="B255" s="14"/>
      <c r="C255" s="14"/>
      <c r="D255" s="14"/>
      <c r="E255" s="14"/>
      <c r="F255" s="47"/>
      <c r="G255" s="14"/>
      <c r="H255" s="14"/>
      <c r="I255" s="14"/>
      <c r="J255" s="14"/>
      <c r="K255" s="14"/>
      <c r="L255" s="14"/>
      <c r="M255" s="47"/>
      <c r="N255" s="14"/>
      <c r="O255" s="14"/>
      <c r="P255" s="14"/>
      <c r="Q255" s="47"/>
      <c r="R255" s="14"/>
      <c r="S255" s="21"/>
      <c r="T255" s="21"/>
      <c r="U255" s="14"/>
      <c r="V255" s="54"/>
      <c r="W255" s="56"/>
      <c r="X255" s="14"/>
      <c r="Y255" s="50"/>
      <c r="Z255" s="85"/>
      <c r="AA255" s="3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</row>
    <row r="256" spans="1:145" s="16" customFormat="1" ht="16" customHeight="1" x14ac:dyDescent="0.25">
      <c r="A256" s="83">
        <v>2018</v>
      </c>
      <c r="B256" s="14"/>
      <c r="C256" s="14"/>
      <c r="D256" s="14"/>
      <c r="E256" s="14"/>
      <c r="F256" s="47"/>
      <c r="G256" s="14"/>
      <c r="H256" s="14"/>
      <c r="I256" s="14"/>
      <c r="J256" s="14"/>
      <c r="K256" s="14"/>
      <c r="L256" s="14"/>
      <c r="M256" s="47"/>
      <c r="N256" s="14"/>
      <c r="O256" s="14"/>
      <c r="P256" s="14"/>
      <c r="Q256" s="47"/>
      <c r="R256" s="14"/>
      <c r="S256" s="21"/>
      <c r="T256" s="21"/>
      <c r="U256" s="14"/>
      <c r="V256" s="54"/>
      <c r="W256" s="56"/>
      <c r="X256" s="14"/>
      <c r="Y256" s="50"/>
      <c r="Z256" s="85"/>
      <c r="AA256" s="3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</row>
    <row r="257" spans="1:145" s="16" customFormat="1" ht="16" customHeight="1" x14ac:dyDescent="0.25">
      <c r="A257" s="81" t="s">
        <v>2</v>
      </c>
      <c r="B257" s="14">
        <v>601.28043076929998</v>
      </c>
      <c r="C257" s="14">
        <v>38.156947959699998</v>
      </c>
      <c r="D257" s="14">
        <v>547.92038141699993</v>
      </c>
      <c r="E257" s="14">
        <v>1937.1444444555696</v>
      </c>
      <c r="F257" s="47">
        <v>1427.3706521116796</v>
      </c>
      <c r="G257" s="14">
        <v>971.54741801139994</v>
      </c>
      <c r="H257" s="14">
        <v>9.4459183497999994</v>
      </c>
      <c r="I257" s="14">
        <v>448.47035252719996</v>
      </c>
      <c r="J257" s="14">
        <v>563.82262351669988</v>
      </c>
      <c r="K257" s="14">
        <v>829.96955251700012</v>
      </c>
      <c r="L257" s="14">
        <v>14.698065619999999</v>
      </c>
      <c r="M257" s="47">
        <v>0</v>
      </c>
      <c r="N257" s="14">
        <v>400.39617988959998</v>
      </c>
      <c r="O257" s="14">
        <v>42.433487040099998</v>
      </c>
      <c r="P257" s="14">
        <v>7.0402408057199981</v>
      </c>
      <c r="Q257" s="47">
        <v>449.86990773541993</v>
      </c>
      <c r="R257" s="14"/>
      <c r="S257" s="21">
        <v>525.37769064823829</v>
      </c>
      <c r="T257" s="21">
        <v>31.977088327999997</v>
      </c>
      <c r="U257" s="14">
        <v>52.787229189999998</v>
      </c>
      <c r="V257" s="54">
        <v>610.14200816623827</v>
      </c>
      <c r="W257" s="56">
        <v>18.169811849899997</v>
      </c>
      <c r="X257" s="14">
        <v>1009.4295544083502</v>
      </c>
      <c r="Y257" s="50">
        <v>404.68519948155893</v>
      </c>
      <c r="Z257" s="85">
        <v>9882.1232688968175</v>
      </c>
      <c r="AA257" s="3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</row>
    <row r="258" spans="1:145" s="16" customFormat="1" ht="16" customHeight="1" x14ac:dyDescent="0.25">
      <c r="A258" s="81" t="s">
        <v>3</v>
      </c>
      <c r="B258" s="14">
        <v>590.29353960100002</v>
      </c>
      <c r="C258" s="14">
        <v>42.787881969100006</v>
      </c>
      <c r="D258" s="14">
        <v>547.43319718309999</v>
      </c>
      <c r="E258" s="14">
        <v>1918.4801816450872</v>
      </c>
      <c r="F258" s="47">
        <v>1434.3045557100761</v>
      </c>
      <c r="G258" s="14">
        <v>934.35350224080003</v>
      </c>
      <c r="H258" s="14">
        <v>9.6134183500000017</v>
      </c>
      <c r="I258" s="14">
        <v>437.84551972319997</v>
      </c>
      <c r="J258" s="14">
        <v>555.89324604669969</v>
      </c>
      <c r="K258" s="14">
        <v>831.07077933970027</v>
      </c>
      <c r="L258" s="14">
        <v>15.672097610000002</v>
      </c>
      <c r="M258" s="47">
        <v>0</v>
      </c>
      <c r="N258" s="14">
        <v>404.18698682970006</v>
      </c>
      <c r="O258" s="14">
        <v>42.710677059799998</v>
      </c>
      <c r="P258" s="14">
        <v>7.0022675045199971</v>
      </c>
      <c r="Q258" s="47">
        <v>453.89993139402003</v>
      </c>
      <c r="R258" s="14"/>
      <c r="S258" s="21">
        <v>543.09175163292218</v>
      </c>
      <c r="T258" s="21">
        <v>27.515414934199946</v>
      </c>
      <c r="U258" s="14">
        <v>50.365482460000003</v>
      </c>
      <c r="V258" s="54">
        <v>620.97264902712209</v>
      </c>
      <c r="W258" s="56">
        <v>18.35657917</v>
      </c>
      <c r="X258" s="14">
        <v>1010.4042897821961</v>
      </c>
      <c r="Y258" s="50">
        <v>413.97246805328814</v>
      </c>
      <c r="Z258" s="85">
        <v>9835.3538368453901</v>
      </c>
      <c r="AA258" s="3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</row>
    <row r="259" spans="1:145" s="16" customFormat="1" ht="16" customHeight="1" x14ac:dyDescent="0.25">
      <c r="A259" s="81" t="s">
        <v>4</v>
      </c>
      <c r="B259" s="14">
        <v>503.67071638970009</v>
      </c>
      <c r="C259" s="14">
        <v>48.932373989900007</v>
      </c>
      <c r="D259" s="14">
        <v>512.2249140056</v>
      </c>
      <c r="E259" s="14">
        <v>1914.0419040937345</v>
      </c>
      <c r="F259" s="47">
        <v>1450.5254354695762</v>
      </c>
      <c r="G259" s="14">
        <v>907.80428160459985</v>
      </c>
      <c r="H259" s="14">
        <v>9.3144182498999992</v>
      </c>
      <c r="I259" s="14">
        <v>488.06065833809998</v>
      </c>
      <c r="J259" s="14">
        <v>564.45541789870254</v>
      </c>
      <c r="K259" s="14">
        <v>840.74839386120038</v>
      </c>
      <c r="L259" s="14">
        <v>23.160060180000002</v>
      </c>
      <c r="M259" s="47">
        <v>0</v>
      </c>
      <c r="N259" s="14">
        <v>395.29273493980003</v>
      </c>
      <c r="O259" s="14">
        <v>52.874641659999995</v>
      </c>
      <c r="P259" s="14">
        <v>5.4885985285199972</v>
      </c>
      <c r="Q259" s="47">
        <v>453.65597512832005</v>
      </c>
      <c r="R259" s="14"/>
      <c r="S259" s="21">
        <v>486.38082322267906</v>
      </c>
      <c r="T259" s="21">
        <v>91.225375481101111</v>
      </c>
      <c r="U259" s="14">
        <v>47.813956000000005</v>
      </c>
      <c r="V259" s="54">
        <v>625.4201547037801</v>
      </c>
      <c r="W259" s="56">
        <v>19.725280610000002</v>
      </c>
      <c r="X259" s="14">
        <v>1024.8582628327267</v>
      </c>
      <c r="Y259" s="50">
        <v>416.77418373875247</v>
      </c>
      <c r="Z259" s="85">
        <v>9803.3724310945927</v>
      </c>
      <c r="AA259" s="3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</row>
    <row r="260" spans="1:145" s="16" customFormat="1" ht="16" customHeight="1" x14ac:dyDescent="0.25">
      <c r="A260" s="81" t="s">
        <v>5</v>
      </c>
      <c r="B260" s="14">
        <v>449.92795880980003</v>
      </c>
      <c r="C260" s="14">
        <v>39.897827760300004</v>
      </c>
      <c r="D260" s="14">
        <v>530.98245724150001</v>
      </c>
      <c r="E260" s="14">
        <v>1979.5372489268816</v>
      </c>
      <c r="F260" s="47">
        <v>1435.9317302736038</v>
      </c>
      <c r="G260" s="14">
        <v>962.35005087439993</v>
      </c>
      <c r="H260" s="14">
        <v>14.314418249900001</v>
      </c>
      <c r="I260" s="14">
        <v>474.69462112909997</v>
      </c>
      <c r="J260" s="14">
        <v>561.75595585579981</v>
      </c>
      <c r="K260" s="14">
        <v>843.79507898640054</v>
      </c>
      <c r="L260" s="14">
        <v>17.025759629999996</v>
      </c>
      <c r="M260" s="47">
        <v>0</v>
      </c>
      <c r="N260" s="14">
        <v>364.37855621990002</v>
      </c>
      <c r="O260" s="14">
        <v>58.576678510100002</v>
      </c>
      <c r="P260" s="14">
        <v>10.040332506639999</v>
      </c>
      <c r="Q260" s="47">
        <v>432.99556723664</v>
      </c>
      <c r="R260" s="14"/>
      <c r="S260" s="21">
        <v>460.50129392900004</v>
      </c>
      <c r="T260" s="21">
        <v>75.533732406200002</v>
      </c>
      <c r="U260" s="14">
        <v>46.015973520000003</v>
      </c>
      <c r="V260" s="54">
        <v>582.05099985520008</v>
      </c>
      <c r="W260" s="56">
        <v>18.156353320000001</v>
      </c>
      <c r="X260" s="14">
        <v>1039.3779423845974</v>
      </c>
      <c r="Y260" s="50">
        <v>425.84139846876514</v>
      </c>
      <c r="Z260" s="85">
        <v>9808.6353690028882</v>
      </c>
      <c r="AA260" s="3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</row>
    <row r="261" spans="1:145" s="16" customFormat="1" ht="16" customHeight="1" x14ac:dyDescent="0.25">
      <c r="A261" s="81" t="s">
        <v>6</v>
      </c>
      <c r="B261" s="14">
        <v>448.76571199000006</v>
      </c>
      <c r="C261" s="14">
        <v>43.342677320099988</v>
      </c>
      <c r="D261" s="14">
        <v>548.6236007312001</v>
      </c>
      <c r="E261" s="14">
        <v>1962.937906698033</v>
      </c>
      <c r="F261" s="47">
        <v>1468.5313549632237</v>
      </c>
      <c r="G261" s="14">
        <v>971.88646262129998</v>
      </c>
      <c r="H261" s="14">
        <v>9.3144182499999992</v>
      </c>
      <c r="I261" s="14">
        <v>445.51963313530001</v>
      </c>
      <c r="J261" s="14">
        <v>568.03831085579986</v>
      </c>
      <c r="K261" s="14">
        <v>848.21466700249891</v>
      </c>
      <c r="L261" s="14">
        <v>24.604991739999999</v>
      </c>
      <c r="M261" s="47">
        <v>0</v>
      </c>
      <c r="N261" s="14">
        <v>379.57273289990002</v>
      </c>
      <c r="O261" s="14">
        <v>50.602358150200004</v>
      </c>
      <c r="P261" s="14">
        <v>14.098708102519995</v>
      </c>
      <c r="Q261" s="47">
        <v>444.27379915262003</v>
      </c>
      <c r="R261" s="14"/>
      <c r="S261" s="21">
        <v>430.27898576853619</v>
      </c>
      <c r="T261" s="21">
        <v>74.596306222538928</v>
      </c>
      <c r="U261" s="14">
        <v>49.638782830000004</v>
      </c>
      <c r="V261" s="54">
        <v>554.51407482107516</v>
      </c>
      <c r="W261" s="56">
        <v>18.109203319999999</v>
      </c>
      <c r="X261" s="14">
        <v>1055.1904359699274</v>
      </c>
      <c r="Y261" s="50">
        <v>422.29076907755103</v>
      </c>
      <c r="Z261" s="85">
        <v>9834.1580176486295</v>
      </c>
      <c r="AA261" s="3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</row>
    <row r="262" spans="1:145" s="16" customFormat="1" ht="16" customHeight="1" x14ac:dyDescent="0.25">
      <c r="A262" s="81" t="s">
        <v>7</v>
      </c>
      <c r="B262" s="14">
        <v>497.6041653995</v>
      </c>
      <c r="C262" s="14">
        <v>43.679927950100009</v>
      </c>
      <c r="D262" s="14">
        <v>559.29314866449999</v>
      </c>
      <c r="E262" s="14">
        <v>2014.9287711055765</v>
      </c>
      <c r="F262" s="47">
        <v>1488.9766281461932</v>
      </c>
      <c r="G262" s="14">
        <v>947.95671027649996</v>
      </c>
      <c r="H262" s="14">
        <v>9.314418250000001</v>
      </c>
      <c r="I262" s="14">
        <v>413.49404587960004</v>
      </c>
      <c r="J262" s="14">
        <v>607.24370497049995</v>
      </c>
      <c r="K262" s="14">
        <v>856.79281828829983</v>
      </c>
      <c r="L262" s="14">
        <v>17.700988990000003</v>
      </c>
      <c r="M262" s="47">
        <v>0</v>
      </c>
      <c r="N262" s="14">
        <v>343.3066041605</v>
      </c>
      <c r="O262" s="14">
        <v>50.8646407301</v>
      </c>
      <c r="P262" s="14">
        <v>3.9535772005199963</v>
      </c>
      <c r="Q262" s="47">
        <v>398.12482209112</v>
      </c>
      <c r="R262" s="14"/>
      <c r="S262" s="21">
        <v>423.73520107463611</v>
      </c>
      <c r="T262" s="21">
        <v>43.657510696133606</v>
      </c>
      <c r="U262" s="14">
        <v>46.160133459999997</v>
      </c>
      <c r="V262" s="54">
        <v>513.55284523076966</v>
      </c>
      <c r="W262" s="56">
        <v>18.666303169999999</v>
      </c>
      <c r="X262" s="14">
        <v>1068.1926846215597</v>
      </c>
      <c r="Y262" s="50">
        <v>447.20113730791985</v>
      </c>
      <c r="Z262" s="85">
        <v>9902.7231203421397</v>
      </c>
      <c r="AA262" s="3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</row>
    <row r="263" spans="1:145" s="16" customFormat="1" ht="16" customHeight="1" x14ac:dyDescent="0.25">
      <c r="A263" s="81" t="s">
        <v>10</v>
      </c>
      <c r="B263" s="14">
        <v>497.78381846990004</v>
      </c>
      <c r="C263" s="14">
        <v>44.874934760700008</v>
      </c>
      <c r="D263" s="14">
        <v>591.31578048679989</v>
      </c>
      <c r="E263" s="14">
        <v>1989.9812366109054</v>
      </c>
      <c r="F263" s="47">
        <v>1488.1593554534138</v>
      </c>
      <c r="G263" s="14">
        <v>938.93346138529989</v>
      </c>
      <c r="H263" s="14">
        <v>8.376198800100001</v>
      </c>
      <c r="I263" s="14">
        <v>442.04272044269987</v>
      </c>
      <c r="J263" s="14">
        <v>577.96288496259797</v>
      </c>
      <c r="K263" s="14">
        <v>857.97850675010113</v>
      </c>
      <c r="L263" s="14">
        <v>14.971471889999998</v>
      </c>
      <c r="M263" s="47">
        <v>0</v>
      </c>
      <c r="N263" s="14">
        <v>373.12627670940014</v>
      </c>
      <c r="O263" s="14">
        <v>57.382047649999997</v>
      </c>
      <c r="P263" s="14">
        <v>8.9851782141999976</v>
      </c>
      <c r="Q263" s="47">
        <v>439.49350257360015</v>
      </c>
      <c r="R263" s="14"/>
      <c r="S263" s="21">
        <v>342.26669235989488</v>
      </c>
      <c r="T263" s="21">
        <v>43.027509616333774</v>
      </c>
      <c r="U263" s="14">
        <v>45.893607489999994</v>
      </c>
      <c r="V263" s="54">
        <v>431.1878094662286</v>
      </c>
      <c r="W263" s="56">
        <v>19.073442889999999</v>
      </c>
      <c r="X263" s="14">
        <v>1068.7377400520456</v>
      </c>
      <c r="Y263" s="50">
        <v>430.7662736837537</v>
      </c>
      <c r="Z263" s="85">
        <v>9841.6391386781452</v>
      </c>
      <c r="AA263" s="3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</row>
    <row r="264" spans="1:145" s="16" customFormat="1" ht="16" customHeight="1" x14ac:dyDescent="0.25">
      <c r="A264" s="81" t="s">
        <v>11</v>
      </c>
      <c r="B264" s="14">
        <v>513.17502509100018</v>
      </c>
      <c r="C264" s="14">
        <v>41.221987459999994</v>
      </c>
      <c r="D264" s="14">
        <v>542.78679310059999</v>
      </c>
      <c r="E264" s="14">
        <v>2011.1825052897057</v>
      </c>
      <c r="F264" s="47">
        <v>1507.9889264125122</v>
      </c>
      <c r="G264" s="14">
        <v>957.8189234445</v>
      </c>
      <c r="H264" s="14">
        <v>6.3896755000000001</v>
      </c>
      <c r="I264" s="14">
        <v>435.67968611959998</v>
      </c>
      <c r="J264" s="14">
        <v>584.73955864959976</v>
      </c>
      <c r="K264" s="14">
        <v>867.71454986959998</v>
      </c>
      <c r="L264" s="14">
        <v>14.595073740000002</v>
      </c>
      <c r="M264" s="47">
        <v>0</v>
      </c>
      <c r="N264" s="14">
        <v>387.37790067989982</v>
      </c>
      <c r="O264" s="14">
        <v>74.179756879899998</v>
      </c>
      <c r="P264" s="14">
        <v>13.047495856519996</v>
      </c>
      <c r="Q264" s="47">
        <v>474.60515341631987</v>
      </c>
      <c r="R264" s="14"/>
      <c r="S264" s="21">
        <v>326.07368297729482</v>
      </c>
      <c r="T264" s="21">
        <v>43.921285727271304</v>
      </c>
      <c r="U264" s="14">
        <v>47.344828329999999</v>
      </c>
      <c r="V264" s="54">
        <v>417.33979703456612</v>
      </c>
      <c r="W264" s="56">
        <v>19.016046509999999</v>
      </c>
      <c r="X264" s="14">
        <v>1076.8906145936801</v>
      </c>
      <c r="Y264" s="50">
        <v>429.97987934979903</v>
      </c>
      <c r="Z264" s="85">
        <v>9901.1241955814821</v>
      </c>
      <c r="AA264" s="3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</row>
    <row r="265" spans="1:145" s="16" customFormat="1" ht="16" customHeight="1" x14ac:dyDescent="0.25">
      <c r="A265" s="81" t="s">
        <v>8</v>
      </c>
      <c r="B265" s="14">
        <v>496.97168211000007</v>
      </c>
      <c r="C265" s="14">
        <v>39.634850330100001</v>
      </c>
      <c r="D265" s="14">
        <v>501.60788309220004</v>
      </c>
      <c r="E265" s="14">
        <v>2000.7561825290179</v>
      </c>
      <c r="F265" s="47">
        <v>1508.8683987731054</v>
      </c>
      <c r="G265" s="14">
        <v>991.0345249449</v>
      </c>
      <c r="H265" s="14">
        <v>8.3912209799999999</v>
      </c>
      <c r="I265" s="14">
        <v>451.01306924380003</v>
      </c>
      <c r="J265" s="14">
        <v>588.72539300839969</v>
      </c>
      <c r="K265" s="14">
        <v>883.76496923080026</v>
      </c>
      <c r="L265" s="14">
        <v>17.870820640000002</v>
      </c>
      <c r="M265" s="47">
        <v>0</v>
      </c>
      <c r="N265" s="14">
        <v>410.65289028009994</v>
      </c>
      <c r="O265" s="14">
        <v>72.182466930099991</v>
      </c>
      <c r="P265" s="14">
        <v>6.0837964500000004</v>
      </c>
      <c r="Q265" s="47">
        <v>488.91915366019998</v>
      </c>
      <c r="R265" s="14"/>
      <c r="S265" s="21">
        <v>324.25589435648249</v>
      </c>
      <c r="T265" s="21">
        <v>43.929211765091068</v>
      </c>
      <c r="U265" s="14">
        <v>61.297495650000002</v>
      </c>
      <c r="V265" s="54">
        <v>429.48260177157351</v>
      </c>
      <c r="W265" s="56">
        <v>19.920416539999998</v>
      </c>
      <c r="X265" s="14">
        <v>1085.5009801939518</v>
      </c>
      <c r="Y265" s="50">
        <v>428.69872386004408</v>
      </c>
      <c r="Z265" s="85">
        <v>9941.1608709080938</v>
      </c>
      <c r="AA265" s="3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</row>
    <row r="266" spans="1:145" s="16" customFormat="1" ht="16" customHeight="1" x14ac:dyDescent="0.25">
      <c r="A266" s="81" t="s">
        <v>12</v>
      </c>
      <c r="B266" s="14">
        <v>556.35931149970008</v>
      </c>
      <c r="C266" s="14">
        <v>36.516424840100008</v>
      </c>
      <c r="D266" s="14">
        <v>499.06716959059997</v>
      </c>
      <c r="E266" s="14">
        <v>2014.8527473971415</v>
      </c>
      <c r="F266" s="47">
        <v>1513.2469642608853</v>
      </c>
      <c r="G266" s="14">
        <v>989.36949327020011</v>
      </c>
      <c r="H266" s="14">
        <v>7.8533247701000013</v>
      </c>
      <c r="I266" s="14">
        <v>468.60906356789997</v>
      </c>
      <c r="J266" s="14">
        <v>590.09020690399961</v>
      </c>
      <c r="K266" s="14">
        <v>893.92704969340059</v>
      </c>
      <c r="L266" s="14">
        <v>16.890842359999997</v>
      </c>
      <c r="M266" s="47">
        <v>0</v>
      </c>
      <c r="N266" s="14">
        <v>362.99984251040001</v>
      </c>
      <c r="O266" s="14">
        <v>72.187864529999985</v>
      </c>
      <c r="P266" s="14">
        <v>10.659231739999999</v>
      </c>
      <c r="Q266" s="47">
        <v>445.84693878040002</v>
      </c>
      <c r="R266" s="14"/>
      <c r="S266" s="21">
        <v>205.37555265218245</v>
      </c>
      <c r="T266" s="21">
        <v>121.7389957410099</v>
      </c>
      <c r="U266" s="14">
        <v>79.569875970000012</v>
      </c>
      <c r="V266" s="54">
        <v>406.68442436319236</v>
      </c>
      <c r="W266" s="56">
        <v>19.920416539999998</v>
      </c>
      <c r="X266" s="14">
        <v>1101.9751107420905</v>
      </c>
      <c r="Y266" s="50">
        <v>423.95428702188826</v>
      </c>
      <c r="Z266" s="85">
        <v>9985.1637756015989</v>
      </c>
      <c r="AA266" s="3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</row>
    <row r="267" spans="1:145" s="16" customFormat="1" ht="16" customHeight="1" x14ac:dyDescent="0.25">
      <c r="A267" s="81" t="s">
        <v>13</v>
      </c>
      <c r="B267" s="14">
        <v>580.5333288600001</v>
      </c>
      <c r="C267" s="14">
        <v>35.796414370000001</v>
      </c>
      <c r="D267" s="14">
        <v>504.06597264999994</v>
      </c>
      <c r="E267" s="14">
        <v>1986.743747898591</v>
      </c>
      <c r="F267" s="47">
        <v>1519.8383209709978</v>
      </c>
      <c r="G267" s="14">
        <v>929.15715147860124</v>
      </c>
      <c r="H267" s="14">
        <v>8.1997025299999979</v>
      </c>
      <c r="I267" s="14">
        <v>436.54478550080006</v>
      </c>
      <c r="J267" s="14">
        <v>578.1059118396995</v>
      </c>
      <c r="K267" s="14">
        <v>888.86720045999971</v>
      </c>
      <c r="L267" s="14">
        <v>16.750066569999998</v>
      </c>
      <c r="M267" s="47">
        <v>0</v>
      </c>
      <c r="N267" s="14">
        <v>345.23181588</v>
      </c>
      <c r="O267" s="14">
        <v>72.195789619999999</v>
      </c>
      <c r="P267" s="14">
        <v>13.055654550000002</v>
      </c>
      <c r="Q267" s="47">
        <v>430.48326005000001</v>
      </c>
      <c r="R267" s="14"/>
      <c r="S267" s="21">
        <v>191.78746137140917</v>
      </c>
      <c r="T267" s="21">
        <v>159.9623399095</v>
      </c>
      <c r="U267" s="14">
        <v>76.785005170000005</v>
      </c>
      <c r="V267" s="54">
        <v>428.53480645090917</v>
      </c>
      <c r="W267" s="56">
        <v>25.712224770000002</v>
      </c>
      <c r="X267" s="14">
        <v>1116.6833665860279</v>
      </c>
      <c r="Y267" s="50">
        <v>462.79466500399383</v>
      </c>
      <c r="Z267" s="85">
        <v>9948.810925989621</v>
      </c>
      <c r="AA267" s="3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</row>
    <row r="268" spans="1:145" s="16" customFormat="1" ht="16" customHeight="1" x14ac:dyDescent="0.25">
      <c r="A268" s="81" t="s">
        <v>9</v>
      </c>
      <c r="B268" s="14">
        <v>615.34296576999998</v>
      </c>
      <c r="C268" s="14">
        <v>31.219314020000002</v>
      </c>
      <c r="D268" s="14">
        <v>488.12269786999997</v>
      </c>
      <c r="E268" s="14">
        <v>1950.4565094385941</v>
      </c>
      <c r="F268" s="47">
        <v>1512.7782633709903</v>
      </c>
      <c r="G268" s="14">
        <v>944.21908370589995</v>
      </c>
      <c r="H268" s="14">
        <v>8.1997025299999979</v>
      </c>
      <c r="I268" s="14">
        <v>425.87294740470003</v>
      </c>
      <c r="J268" s="14">
        <v>569.68184820149963</v>
      </c>
      <c r="K268" s="14">
        <v>896.86716519000015</v>
      </c>
      <c r="L268" s="14">
        <v>15.73137309</v>
      </c>
      <c r="M268" s="47">
        <v>0</v>
      </c>
      <c r="N268" s="14">
        <v>413.43868208999987</v>
      </c>
      <c r="O268" s="14">
        <v>80.215567729999989</v>
      </c>
      <c r="P268" s="21">
        <v>10.415033489999999</v>
      </c>
      <c r="Q268" s="52">
        <v>504.06928330999983</v>
      </c>
      <c r="R268" s="21"/>
      <c r="S268" s="21">
        <v>201.32500244140917</v>
      </c>
      <c r="T268" s="21">
        <v>171.6485810655</v>
      </c>
      <c r="U268" s="21">
        <v>75.91952529000001</v>
      </c>
      <c r="V268" s="55">
        <v>448.89310879690919</v>
      </c>
      <c r="W268" s="56">
        <v>35.353224770000004</v>
      </c>
      <c r="X268" s="21">
        <v>1138.1440261075663</v>
      </c>
      <c r="Y268" s="50">
        <v>449.21516293645675</v>
      </c>
      <c r="Z268" s="85">
        <v>10034.166676512616</v>
      </c>
      <c r="AA268" s="3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</row>
    <row r="269" spans="1:145" s="16" customFormat="1" ht="16" customHeight="1" x14ac:dyDescent="0.25">
      <c r="A269" s="81"/>
      <c r="B269" s="14"/>
      <c r="C269" s="14"/>
      <c r="D269" s="14"/>
      <c r="E269" s="14"/>
      <c r="F269" s="47"/>
      <c r="G269" s="14"/>
      <c r="H269" s="14"/>
      <c r="I269" s="14"/>
      <c r="J269" s="14"/>
      <c r="K269" s="14"/>
      <c r="L269" s="14"/>
      <c r="M269" s="47"/>
      <c r="N269" s="14"/>
      <c r="O269" s="14"/>
      <c r="P269" s="21"/>
      <c r="Q269" s="52"/>
      <c r="R269" s="21"/>
      <c r="S269" s="21"/>
      <c r="T269" s="21"/>
      <c r="U269" s="21"/>
      <c r="V269" s="55"/>
      <c r="W269" s="56"/>
      <c r="X269" s="21"/>
      <c r="Y269" s="50"/>
      <c r="Z269" s="85"/>
      <c r="AA269" s="3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</row>
    <row r="270" spans="1:145" s="16" customFormat="1" ht="16" customHeight="1" x14ac:dyDescent="0.25">
      <c r="A270" s="83">
        <v>2019</v>
      </c>
      <c r="B270" s="14"/>
      <c r="C270" s="14"/>
      <c r="D270" s="14"/>
      <c r="E270" s="14"/>
      <c r="F270" s="47"/>
      <c r="G270" s="14"/>
      <c r="H270" s="14"/>
      <c r="I270" s="14"/>
      <c r="J270" s="14"/>
      <c r="K270" s="14"/>
      <c r="L270" s="14"/>
      <c r="M270" s="47"/>
      <c r="N270" s="14"/>
      <c r="O270" s="14"/>
      <c r="P270" s="21"/>
      <c r="Q270" s="52"/>
      <c r="R270" s="21"/>
      <c r="S270" s="21"/>
      <c r="T270" s="21"/>
      <c r="U270" s="21"/>
      <c r="V270" s="55"/>
      <c r="W270" s="56"/>
      <c r="X270" s="21"/>
      <c r="Y270" s="50"/>
      <c r="Z270" s="85"/>
      <c r="AA270" s="3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</row>
    <row r="271" spans="1:145" s="16" customFormat="1" ht="16" customHeight="1" x14ac:dyDescent="0.25">
      <c r="A271" s="81" t="s">
        <v>2</v>
      </c>
      <c r="B271" s="14">
        <v>552.73764986000003</v>
      </c>
      <c r="C271" s="14">
        <v>42.19285936</v>
      </c>
      <c r="D271" s="14">
        <v>506.30525623</v>
      </c>
      <c r="E271" s="14">
        <v>1941.1019162785929</v>
      </c>
      <c r="F271" s="47">
        <v>1507.2110482309863</v>
      </c>
      <c r="G271" s="14">
        <v>960.50146794130001</v>
      </c>
      <c r="H271" s="14">
        <v>8.1647361099999998</v>
      </c>
      <c r="I271" s="14">
        <v>436.49979467710006</v>
      </c>
      <c r="J271" s="14">
        <v>591.18522104979968</v>
      </c>
      <c r="K271" s="14">
        <v>926.86150115999999</v>
      </c>
      <c r="L271" s="14">
        <v>18.22345923</v>
      </c>
      <c r="M271" s="47">
        <v>0</v>
      </c>
      <c r="N271" s="14">
        <v>354.26865360999994</v>
      </c>
      <c r="O271" s="14">
        <v>75.630149899999992</v>
      </c>
      <c r="P271" s="21">
        <v>12.83344378</v>
      </c>
      <c r="Q271" s="52">
        <v>442.73224728999992</v>
      </c>
      <c r="R271" s="21"/>
      <c r="S271" s="21">
        <v>200.2333916114091</v>
      </c>
      <c r="T271" s="21">
        <v>178.20363231389999</v>
      </c>
      <c r="U271" s="21">
        <v>76.376071889999992</v>
      </c>
      <c r="V271" s="55">
        <v>454.81309581530905</v>
      </c>
      <c r="W271" s="56">
        <v>53.48922477</v>
      </c>
      <c r="X271" s="21">
        <v>1151.8355013462726</v>
      </c>
      <c r="Y271" s="50">
        <v>446.86919441974499</v>
      </c>
      <c r="Z271" s="85">
        <v>10040.724173769107</v>
      </c>
      <c r="AA271" s="3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</row>
    <row r="272" spans="1:145" s="16" customFormat="1" ht="16" customHeight="1" x14ac:dyDescent="0.25">
      <c r="A272" s="81" t="s">
        <v>3</v>
      </c>
      <c r="B272" s="14">
        <v>498.32220091999994</v>
      </c>
      <c r="C272" s="14">
        <v>48.951609790000006</v>
      </c>
      <c r="D272" s="14">
        <v>475.17539227999998</v>
      </c>
      <c r="E272" s="14">
        <v>1872.0830301485926</v>
      </c>
      <c r="F272" s="47">
        <v>1497.8392681609821</v>
      </c>
      <c r="G272" s="14">
        <v>938.75030984400007</v>
      </c>
      <c r="H272" s="14">
        <v>6.6205861100000005</v>
      </c>
      <c r="I272" s="14">
        <v>431.62059665930002</v>
      </c>
      <c r="J272" s="14">
        <v>591.65990736749961</v>
      </c>
      <c r="K272" s="14">
        <v>939.694034130001</v>
      </c>
      <c r="L272" s="14">
        <v>15.75680406</v>
      </c>
      <c r="M272" s="47">
        <v>0</v>
      </c>
      <c r="N272" s="14">
        <v>328.10610693000007</v>
      </c>
      <c r="O272" s="14">
        <v>74.161226830000004</v>
      </c>
      <c r="P272" s="21">
        <v>19.114924259999999</v>
      </c>
      <c r="Q272" s="52">
        <v>421.38225802000005</v>
      </c>
      <c r="R272" s="21"/>
      <c r="S272" s="21">
        <v>208.62303206140905</v>
      </c>
      <c r="T272" s="21">
        <v>354.46928230189997</v>
      </c>
      <c r="U272" s="21">
        <v>60.466409219999996</v>
      </c>
      <c r="V272" s="55">
        <v>623.55872358330896</v>
      </c>
      <c r="W272" s="56">
        <v>50.502605360000004</v>
      </c>
      <c r="X272" s="21">
        <v>1173.0751162531271</v>
      </c>
      <c r="Y272" s="50">
        <v>447.31056690687348</v>
      </c>
      <c r="Z272" s="85">
        <v>10032.303009593685</v>
      </c>
      <c r="AA272" s="3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</row>
    <row r="273" spans="1:145" s="16" customFormat="1" ht="16" customHeight="1" x14ac:dyDescent="0.25">
      <c r="A273" s="81" t="s">
        <v>4</v>
      </c>
      <c r="B273" s="14">
        <v>476.95808145000001</v>
      </c>
      <c r="C273" s="14">
        <v>50.552904259999998</v>
      </c>
      <c r="D273" s="14">
        <v>481.44399754</v>
      </c>
      <c r="E273" s="14">
        <v>1841.6242263785921</v>
      </c>
      <c r="F273" s="47">
        <v>1475.6889438909895</v>
      </c>
      <c r="G273" s="14">
        <v>914.61608316510001</v>
      </c>
      <c r="H273" s="14">
        <v>6.2255090300000004</v>
      </c>
      <c r="I273" s="14">
        <v>435.45040524600006</v>
      </c>
      <c r="J273" s="14">
        <v>633.36149901689998</v>
      </c>
      <c r="K273" s="14">
        <v>967.49437856999953</v>
      </c>
      <c r="L273" s="14">
        <v>19.467585679999999</v>
      </c>
      <c r="M273" s="47">
        <v>0</v>
      </c>
      <c r="N273" s="14">
        <v>324.3573682199999</v>
      </c>
      <c r="O273" s="14">
        <v>90.733752379999999</v>
      </c>
      <c r="P273" s="21">
        <v>12.747561230000001</v>
      </c>
      <c r="Q273" s="52">
        <v>427.83868182999987</v>
      </c>
      <c r="R273" s="21"/>
      <c r="S273" s="21">
        <v>206.18175874140906</v>
      </c>
      <c r="T273" s="21">
        <v>367.63825713029996</v>
      </c>
      <c r="U273" s="21">
        <v>58.04789138999999</v>
      </c>
      <c r="V273" s="55">
        <v>631.86790726170909</v>
      </c>
      <c r="W273" s="56">
        <v>32.22199475</v>
      </c>
      <c r="X273" s="21">
        <v>1187.2250782676579</v>
      </c>
      <c r="Y273" s="50">
        <v>440.72049864234134</v>
      </c>
      <c r="Z273" s="85">
        <v>10022.757774979289</v>
      </c>
      <c r="AA273" s="3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</row>
    <row r="274" spans="1:145" s="16" customFormat="1" ht="16" customHeight="1" x14ac:dyDescent="0.25">
      <c r="A274" s="81" t="s">
        <v>5</v>
      </c>
      <c r="B274" s="14">
        <v>554.32706092000001</v>
      </c>
      <c r="C274" s="14">
        <v>47.300007579999999</v>
      </c>
      <c r="D274" s="14">
        <v>452.81863158999994</v>
      </c>
      <c r="E274" s="14">
        <v>1894.2861717957001</v>
      </c>
      <c r="F274" s="47">
        <v>1466.3318061009759</v>
      </c>
      <c r="G274" s="14">
        <v>761.41164136949999</v>
      </c>
      <c r="H274" s="14">
        <v>6.2255090300000004</v>
      </c>
      <c r="I274" s="14">
        <v>436.75085632279996</v>
      </c>
      <c r="J274" s="14">
        <v>630.22711729339926</v>
      </c>
      <c r="K274" s="14">
        <v>976.49726355000007</v>
      </c>
      <c r="L274" s="14">
        <v>16.727879680000001</v>
      </c>
      <c r="M274" s="47">
        <v>0</v>
      </c>
      <c r="N274" s="14">
        <v>331.79917085999989</v>
      </c>
      <c r="O274" s="14">
        <v>81.796171539999989</v>
      </c>
      <c r="P274" s="21">
        <v>17.032472800000001</v>
      </c>
      <c r="Q274" s="52">
        <v>430.62781519999987</v>
      </c>
      <c r="R274" s="21"/>
      <c r="S274" s="21">
        <v>205.10809476430251</v>
      </c>
      <c r="T274" s="21">
        <v>357.75004890299999</v>
      </c>
      <c r="U274" s="21">
        <v>63.361874750000005</v>
      </c>
      <c r="V274" s="55">
        <v>626.22001841730253</v>
      </c>
      <c r="W274" s="56">
        <v>63.819011880000005</v>
      </c>
      <c r="X274" s="21">
        <v>1250.6175055394522</v>
      </c>
      <c r="Y274" s="50">
        <v>433.20221327054639</v>
      </c>
      <c r="Z274" s="85">
        <v>10047.390509539675</v>
      </c>
      <c r="AA274" s="3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</row>
    <row r="275" spans="1:145" s="16" customFormat="1" ht="16" customHeight="1" x14ac:dyDescent="0.25">
      <c r="A275" s="81" t="s">
        <v>6</v>
      </c>
      <c r="B275" s="14">
        <v>500.50681479999992</v>
      </c>
      <c r="C275" s="14">
        <v>42.647567760000001</v>
      </c>
      <c r="D275" s="14">
        <v>445.9039118</v>
      </c>
      <c r="E275" s="14">
        <v>1811.7953888436853</v>
      </c>
      <c r="F275" s="47">
        <v>1469.0496298409905</v>
      </c>
      <c r="G275" s="14">
        <v>804.86700923210003</v>
      </c>
      <c r="H275" s="14">
        <v>10.590719930000001</v>
      </c>
      <c r="I275" s="14">
        <v>451.72937632509996</v>
      </c>
      <c r="J275" s="14">
        <v>639.8949552662998</v>
      </c>
      <c r="K275" s="14">
        <v>1016.40134215</v>
      </c>
      <c r="L275" s="14">
        <v>17.85672164</v>
      </c>
      <c r="M275" s="47">
        <v>0</v>
      </c>
      <c r="N275" s="14">
        <v>352.84425909999993</v>
      </c>
      <c r="O275" s="14">
        <v>81.810331049999988</v>
      </c>
      <c r="P275" s="21">
        <v>21.650612439999996</v>
      </c>
      <c r="Q275" s="52">
        <v>456.30520258999991</v>
      </c>
      <c r="R275" s="21"/>
      <c r="S275" s="21">
        <v>205.50905859631564</v>
      </c>
      <c r="T275" s="21">
        <v>378.70752112629998</v>
      </c>
      <c r="U275" s="21">
        <v>65.445681530000016</v>
      </c>
      <c r="V275" s="55">
        <v>649.66226125261562</v>
      </c>
      <c r="W275" s="56">
        <v>29.698510120000002</v>
      </c>
      <c r="X275" s="21">
        <v>1268.5067822106084</v>
      </c>
      <c r="Y275" s="50">
        <v>460.25953795939404</v>
      </c>
      <c r="Z275" s="85">
        <v>10075.675731720794</v>
      </c>
      <c r="AA275" s="3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</row>
    <row r="276" spans="1:145" s="16" customFormat="1" ht="16" customHeight="1" x14ac:dyDescent="0.25">
      <c r="A276" s="81" t="s">
        <v>7</v>
      </c>
      <c r="B276" s="14">
        <v>575.8287949106001</v>
      </c>
      <c r="C276" s="14">
        <v>40.150319531100003</v>
      </c>
      <c r="D276" s="14">
        <v>415.86206222619995</v>
      </c>
      <c r="E276" s="14">
        <v>1902.5215600134586</v>
      </c>
      <c r="F276" s="47">
        <v>1458.9405189097067</v>
      </c>
      <c r="G276" s="14">
        <v>770.36663385860004</v>
      </c>
      <c r="H276" s="14">
        <v>10.987588270200002</v>
      </c>
      <c r="I276" s="14">
        <v>420.80291717760002</v>
      </c>
      <c r="J276" s="14">
        <v>654.29276382410001</v>
      </c>
      <c r="K276" s="14">
        <v>1034.5128346759996</v>
      </c>
      <c r="L276" s="14">
        <v>19.578217340000002</v>
      </c>
      <c r="M276" s="47">
        <v>0</v>
      </c>
      <c r="N276" s="14">
        <v>381.0020082396</v>
      </c>
      <c r="O276" s="14">
        <v>101.78306985</v>
      </c>
      <c r="P276" s="21">
        <v>9.9139814100000017</v>
      </c>
      <c r="Q276" s="52">
        <v>492.69905949960003</v>
      </c>
      <c r="R276" s="21"/>
      <c r="S276" s="21">
        <v>240.02595010278017</v>
      </c>
      <c r="T276" s="21">
        <v>332.00702260106402</v>
      </c>
      <c r="U276" s="21">
        <v>73.611802740000002</v>
      </c>
      <c r="V276" s="55">
        <v>645.6447754438442</v>
      </c>
      <c r="W276" s="56">
        <v>37.323523009900001</v>
      </c>
      <c r="X276" s="21">
        <v>1288.4062050624809</v>
      </c>
      <c r="Y276" s="50">
        <v>463.56456480009217</v>
      </c>
      <c r="Z276" s="85">
        <v>10231.482338553484</v>
      </c>
      <c r="AA276" s="3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</row>
    <row r="277" spans="1:145" s="16" customFormat="1" ht="16" customHeight="1" x14ac:dyDescent="0.25">
      <c r="A277" s="81" t="s">
        <v>10</v>
      </c>
      <c r="B277" s="14">
        <v>585.7377453501</v>
      </c>
      <c r="C277" s="14">
        <v>39.290184479899999</v>
      </c>
      <c r="D277" s="14">
        <v>522.45858838849995</v>
      </c>
      <c r="E277" s="14">
        <v>1922.8793982957354</v>
      </c>
      <c r="F277" s="47">
        <v>1466.5246128083743</v>
      </c>
      <c r="G277" s="14">
        <v>824.04376813070007</v>
      </c>
      <c r="H277" s="14">
        <v>10.9999314503</v>
      </c>
      <c r="I277" s="14">
        <v>414.4701166593</v>
      </c>
      <c r="J277" s="14">
        <v>645.5503911103001</v>
      </c>
      <c r="K277" s="14">
        <v>1055.0471401970008</v>
      </c>
      <c r="L277" s="14">
        <v>11.233207309999999</v>
      </c>
      <c r="M277" s="47">
        <v>0</v>
      </c>
      <c r="N277" s="14">
        <v>340.56698145899992</v>
      </c>
      <c r="O277" s="14">
        <v>79.260165959999995</v>
      </c>
      <c r="P277" s="21">
        <v>14.684388149999998</v>
      </c>
      <c r="Q277" s="52">
        <v>434.51153556899993</v>
      </c>
      <c r="R277" s="21"/>
      <c r="S277" s="21">
        <v>221.75870551989996</v>
      </c>
      <c r="T277" s="21">
        <v>290.48974361385496</v>
      </c>
      <c r="U277" s="21">
        <v>69.875790639999906</v>
      </c>
      <c r="V277" s="55">
        <v>582.12423977375477</v>
      </c>
      <c r="W277" s="56">
        <v>37.055328230000008</v>
      </c>
      <c r="X277" s="21">
        <v>1290.4175179114286</v>
      </c>
      <c r="Y277" s="50">
        <v>461.30015241857461</v>
      </c>
      <c r="Z277" s="85">
        <v>10303.643858082969</v>
      </c>
      <c r="AA277" s="3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</row>
    <row r="278" spans="1:145" s="16" customFormat="1" ht="16" customHeight="1" x14ac:dyDescent="0.25">
      <c r="A278" s="81" t="s">
        <v>11</v>
      </c>
      <c r="B278" s="14">
        <v>625.82672221050007</v>
      </c>
      <c r="C278" s="14">
        <v>37.090146250300002</v>
      </c>
      <c r="D278" s="14">
        <v>453.85332411619999</v>
      </c>
      <c r="E278" s="14">
        <v>1973.931274744491</v>
      </c>
      <c r="F278" s="47">
        <v>1471.8073266272957</v>
      </c>
      <c r="G278" s="14">
        <v>815.88717613589984</v>
      </c>
      <c r="H278" s="14">
        <v>10.985420229999999</v>
      </c>
      <c r="I278" s="14">
        <v>405.91810179179998</v>
      </c>
      <c r="J278" s="14">
        <v>660.1633385294997</v>
      </c>
      <c r="K278" s="14">
        <v>1058.6682943121002</v>
      </c>
      <c r="L278" s="14">
        <v>11.57728788</v>
      </c>
      <c r="M278" s="47">
        <v>0</v>
      </c>
      <c r="N278" s="14">
        <v>357.76379901999991</v>
      </c>
      <c r="O278" s="14">
        <v>68.298746419899999</v>
      </c>
      <c r="P278" s="21">
        <v>18.89690628</v>
      </c>
      <c r="Q278" s="52">
        <v>444.9594517198999</v>
      </c>
      <c r="R278" s="21"/>
      <c r="S278" s="21">
        <v>226.82910831519999</v>
      </c>
      <c r="T278" s="21">
        <v>267.44560664535805</v>
      </c>
      <c r="U278" s="21">
        <v>76.506384980000007</v>
      </c>
      <c r="V278" s="55">
        <v>570.78109994055808</v>
      </c>
      <c r="W278" s="56">
        <v>79.435292480000001</v>
      </c>
      <c r="X278" s="21">
        <v>1290.6743929798627</v>
      </c>
      <c r="Y278" s="50">
        <v>463.31996676013546</v>
      </c>
      <c r="Z278" s="85">
        <v>10374.878616708544</v>
      </c>
      <c r="AA278" s="3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</row>
    <row r="279" spans="1:145" s="16" customFormat="1" ht="16" customHeight="1" x14ac:dyDescent="0.25">
      <c r="A279" s="81" t="s">
        <v>8</v>
      </c>
      <c r="B279" s="14">
        <v>610.63152802029992</v>
      </c>
      <c r="C279" s="14">
        <v>35.1117831989</v>
      </c>
      <c r="D279" s="14">
        <v>428.67376883309998</v>
      </c>
      <c r="E279" s="14">
        <v>1995.8122229353</v>
      </c>
      <c r="F279" s="47">
        <v>1474.9078854700037</v>
      </c>
      <c r="G279" s="14">
        <v>820.33333152210014</v>
      </c>
      <c r="H279" s="14">
        <v>10.985420229900001</v>
      </c>
      <c r="I279" s="14">
        <v>432.43455314560003</v>
      </c>
      <c r="J279" s="14">
        <v>663.44832337659977</v>
      </c>
      <c r="K279" s="14">
        <v>1068.7995340145992</v>
      </c>
      <c r="L279" s="14">
        <v>15.984649450000001</v>
      </c>
      <c r="M279" s="47">
        <v>0</v>
      </c>
      <c r="N279" s="14">
        <v>405.96102351009995</v>
      </c>
      <c r="O279" s="14">
        <v>92.453246939900012</v>
      </c>
      <c r="P279" s="21">
        <v>6.5936862400000011</v>
      </c>
      <c r="Q279" s="52">
        <v>505.00795668999996</v>
      </c>
      <c r="R279" s="21"/>
      <c r="S279" s="21">
        <v>228.05678496360005</v>
      </c>
      <c r="T279" s="21">
        <v>307.80287679093703</v>
      </c>
      <c r="U279" s="21">
        <v>76.706173209999989</v>
      </c>
      <c r="V279" s="55">
        <v>612.56583496453709</v>
      </c>
      <c r="W279" s="56">
        <v>77.918361119999986</v>
      </c>
      <c r="X279" s="21">
        <v>1294.1182278105202</v>
      </c>
      <c r="Y279" s="50">
        <v>466.30960517473534</v>
      </c>
      <c r="Z279" s="85">
        <v>10513.042985956195</v>
      </c>
      <c r="AA279" s="3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</row>
    <row r="280" spans="1:145" s="16" customFormat="1" ht="16" customHeight="1" x14ac:dyDescent="0.25">
      <c r="A280" s="81" t="s">
        <v>12</v>
      </c>
      <c r="B280" s="14">
        <v>463.48560077919996</v>
      </c>
      <c r="C280" s="14">
        <v>36.926736368299999</v>
      </c>
      <c r="D280" s="14">
        <v>502.66625739319994</v>
      </c>
      <c r="E280" s="14">
        <v>2053.135269696998</v>
      </c>
      <c r="F280" s="47">
        <v>1494.3840320829281</v>
      </c>
      <c r="G280" s="14">
        <v>763.74763902270001</v>
      </c>
      <c r="H280" s="14">
        <v>5.9875079500999995</v>
      </c>
      <c r="I280" s="14">
        <v>411.03252198430005</v>
      </c>
      <c r="J280" s="14">
        <v>707.78154986159996</v>
      </c>
      <c r="K280" s="14">
        <v>1073.3486476389014</v>
      </c>
      <c r="L280" s="14">
        <v>13.391144839999999</v>
      </c>
      <c r="M280" s="47">
        <v>0</v>
      </c>
      <c r="N280" s="14">
        <v>419.45352100990004</v>
      </c>
      <c r="O280" s="14">
        <v>118.26187017000001</v>
      </c>
      <c r="P280" s="21">
        <v>10.560738970000001</v>
      </c>
      <c r="Q280" s="52">
        <v>548.27613014990004</v>
      </c>
      <c r="R280" s="21"/>
      <c r="S280" s="21">
        <v>208.68725158600003</v>
      </c>
      <c r="T280" s="21">
        <v>255.29232771317899</v>
      </c>
      <c r="U280" s="21">
        <v>82.457233040000006</v>
      </c>
      <c r="V280" s="55">
        <v>546.43681233917903</v>
      </c>
      <c r="W280" s="56">
        <v>86.354372620000007</v>
      </c>
      <c r="X280" s="21">
        <v>1297.5793841906836</v>
      </c>
      <c r="Y280" s="50">
        <v>499.98854788931413</v>
      </c>
      <c r="Z280" s="85">
        <v>10504.522154807306</v>
      </c>
      <c r="AA280" s="3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</row>
    <row r="281" spans="1:145" s="16" customFormat="1" ht="16" customHeight="1" x14ac:dyDescent="0.25">
      <c r="A281" s="81" t="s">
        <v>13</v>
      </c>
      <c r="B281" s="14">
        <v>503.88681891029989</v>
      </c>
      <c r="C281" s="14">
        <v>35.466939189400001</v>
      </c>
      <c r="D281" s="14">
        <v>403.18455581830005</v>
      </c>
      <c r="E281" s="14">
        <v>2078.6165220448961</v>
      </c>
      <c r="F281" s="47">
        <v>1506.5794754651104</v>
      </c>
      <c r="G281" s="14">
        <v>780.59636826040014</v>
      </c>
      <c r="H281" s="14">
        <v>5.953974660000001</v>
      </c>
      <c r="I281" s="14">
        <v>473.14745589480003</v>
      </c>
      <c r="J281" s="14">
        <v>708.60944693779993</v>
      </c>
      <c r="K281" s="14">
        <v>1071.8164842704002</v>
      </c>
      <c r="L281" s="14">
        <v>26.54939882</v>
      </c>
      <c r="M281" s="47">
        <v>0</v>
      </c>
      <c r="N281" s="14">
        <v>390.84575018049992</v>
      </c>
      <c r="O281" s="14">
        <v>103.2770659</v>
      </c>
      <c r="P281" s="21">
        <v>15.141674419999999</v>
      </c>
      <c r="Q281" s="52">
        <v>509.2644905004999</v>
      </c>
      <c r="R281" s="21"/>
      <c r="S281" s="21">
        <v>229.51526223830007</v>
      </c>
      <c r="T281" s="21">
        <v>213.95789150506499</v>
      </c>
      <c r="U281" s="21">
        <v>97.953221420002166</v>
      </c>
      <c r="V281" s="55">
        <v>541.4263751633672</v>
      </c>
      <c r="W281" s="56">
        <v>79.474244049999996</v>
      </c>
      <c r="X281" s="21">
        <v>1305.6898288821651</v>
      </c>
      <c r="Y281" s="50">
        <v>497.35379004783499</v>
      </c>
      <c r="Z281" s="85">
        <v>10527.616168915274</v>
      </c>
      <c r="AA281" s="3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</row>
    <row r="282" spans="1:145" s="16" customFormat="1" ht="16" customHeight="1" x14ac:dyDescent="0.25">
      <c r="A282" s="81" t="s">
        <v>9</v>
      </c>
      <c r="B282" s="14">
        <v>542.22088196020002</v>
      </c>
      <c r="C282" s="14">
        <v>35.309092841199998</v>
      </c>
      <c r="D282" s="14">
        <v>446.08753821379992</v>
      </c>
      <c r="E282" s="14">
        <v>2045.3720107710026</v>
      </c>
      <c r="F282" s="47">
        <v>1519.5114358551004</v>
      </c>
      <c r="G282" s="14">
        <v>748.90131307770002</v>
      </c>
      <c r="H282" s="14">
        <v>5.9515842901000005</v>
      </c>
      <c r="I282" s="14">
        <v>463.75978114039998</v>
      </c>
      <c r="J282" s="14">
        <v>728.16574355050011</v>
      </c>
      <c r="K282" s="14">
        <v>1064.5394592327</v>
      </c>
      <c r="L282" s="14">
        <v>10.717415340000001</v>
      </c>
      <c r="M282" s="47">
        <v>0</v>
      </c>
      <c r="N282" s="14">
        <v>404.22933589050001</v>
      </c>
      <c r="O282" s="14">
        <v>98.320203979799999</v>
      </c>
      <c r="P282" s="21">
        <v>11.592803420000001</v>
      </c>
      <c r="Q282" s="52">
        <v>514.1423432903</v>
      </c>
      <c r="R282" s="21"/>
      <c r="S282" s="21">
        <v>242.07716971639996</v>
      </c>
      <c r="T282" s="21">
        <v>227.92661550203698</v>
      </c>
      <c r="U282" s="21">
        <v>65.535411310000001</v>
      </c>
      <c r="V282" s="55">
        <v>535.53919652843695</v>
      </c>
      <c r="W282" s="56">
        <v>87.682034699999988</v>
      </c>
      <c r="X282" s="21">
        <v>1328.5830981751396</v>
      </c>
      <c r="Y282" s="50">
        <v>509.38597194485999</v>
      </c>
      <c r="Z282" s="85">
        <v>10585.868900911441</v>
      </c>
      <c r="AA282" s="3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</row>
    <row r="283" spans="1:145" s="16" customFormat="1" ht="16" customHeight="1" x14ac:dyDescent="0.25">
      <c r="A283" s="81"/>
      <c r="B283" s="14"/>
      <c r="C283" s="14"/>
      <c r="D283" s="14"/>
      <c r="E283" s="14"/>
      <c r="F283" s="47"/>
      <c r="G283" s="14"/>
      <c r="H283" s="14"/>
      <c r="I283" s="14"/>
      <c r="J283" s="14"/>
      <c r="K283" s="14"/>
      <c r="L283" s="14"/>
      <c r="M283" s="47"/>
      <c r="N283" s="14"/>
      <c r="O283" s="14"/>
      <c r="P283" s="21"/>
      <c r="Q283" s="52"/>
      <c r="R283" s="21"/>
      <c r="S283" s="21"/>
      <c r="T283" s="21"/>
      <c r="U283" s="21"/>
      <c r="V283" s="55"/>
      <c r="W283" s="56"/>
      <c r="X283" s="21"/>
      <c r="Y283" s="50"/>
      <c r="Z283" s="85"/>
      <c r="AA283" s="3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</row>
    <row r="284" spans="1:145" s="16" customFormat="1" ht="16" customHeight="1" x14ac:dyDescent="0.25">
      <c r="A284" s="83">
        <v>2020</v>
      </c>
      <c r="B284" s="14"/>
      <c r="C284" s="14"/>
      <c r="D284" s="14"/>
      <c r="E284" s="14"/>
      <c r="F284" s="47"/>
      <c r="G284" s="14"/>
      <c r="H284" s="14"/>
      <c r="I284" s="14"/>
      <c r="J284" s="14"/>
      <c r="K284" s="14"/>
      <c r="L284" s="14"/>
      <c r="M284" s="47"/>
      <c r="N284" s="14"/>
      <c r="O284" s="14"/>
      <c r="P284" s="21"/>
      <c r="Q284" s="52"/>
      <c r="R284" s="21"/>
      <c r="S284" s="21"/>
      <c r="T284" s="21"/>
      <c r="U284" s="21"/>
      <c r="V284" s="55"/>
      <c r="W284" s="56"/>
      <c r="X284" s="21"/>
      <c r="Y284" s="50"/>
      <c r="Z284" s="85"/>
      <c r="AA284" s="3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</row>
    <row r="285" spans="1:145" s="16" customFormat="1" ht="16" customHeight="1" x14ac:dyDescent="0.25">
      <c r="A285" s="81" t="s">
        <v>2</v>
      </c>
      <c r="B285" s="14">
        <v>613.02484665010013</v>
      </c>
      <c r="C285" s="14">
        <v>55.654580959600075</v>
      </c>
      <c r="D285" s="14">
        <v>515.15343232199996</v>
      </c>
      <c r="E285" s="14">
        <v>2016.8052286904253</v>
      </c>
      <c r="F285" s="47">
        <v>1525.4743398314076</v>
      </c>
      <c r="G285" s="14">
        <v>698.72677075650006</v>
      </c>
      <c r="H285" s="14">
        <v>5.8704627800000004</v>
      </c>
      <c r="I285" s="14">
        <v>452.85967531929992</v>
      </c>
      <c r="J285" s="14">
        <v>725.51728191969983</v>
      </c>
      <c r="K285" s="14">
        <v>1050.6755306280004</v>
      </c>
      <c r="L285" s="14">
        <v>19.518765050000003</v>
      </c>
      <c r="M285" s="47">
        <v>0</v>
      </c>
      <c r="N285" s="14">
        <v>372.15399919980001</v>
      </c>
      <c r="O285" s="14">
        <v>80.739536960300001</v>
      </c>
      <c r="P285" s="21">
        <v>16.576336220000002</v>
      </c>
      <c r="Q285" s="52">
        <v>469.46987238010001</v>
      </c>
      <c r="R285" s="21"/>
      <c r="S285" s="21">
        <v>238.5398664144</v>
      </c>
      <c r="T285" s="21">
        <v>200.33518318916299</v>
      </c>
      <c r="U285" s="21">
        <v>81.312631760000002</v>
      </c>
      <c r="V285" s="55">
        <v>520.187681363563</v>
      </c>
      <c r="W285" s="56">
        <v>88.239244049999996</v>
      </c>
      <c r="X285" s="21">
        <v>1331.844838582364</v>
      </c>
      <c r="Y285" s="50">
        <v>508.56693095763842</v>
      </c>
      <c r="Z285" s="85">
        <v>10597.589482240697</v>
      </c>
      <c r="AA285" s="3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</row>
    <row r="286" spans="1:145" s="16" customFormat="1" ht="16" customHeight="1" x14ac:dyDescent="0.25">
      <c r="A286" s="81" t="s">
        <v>3</v>
      </c>
      <c r="B286" s="14">
        <v>591.69608249000009</v>
      </c>
      <c r="C286" s="14">
        <v>62.809271650499973</v>
      </c>
      <c r="D286" s="14">
        <v>535.44088165660003</v>
      </c>
      <c r="E286" s="14">
        <v>2004.2137093986125</v>
      </c>
      <c r="F286" s="47">
        <v>1525.9337587084663</v>
      </c>
      <c r="G286" s="14">
        <v>701.52685410999982</v>
      </c>
      <c r="H286" s="14">
        <v>5.8241620299999992</v>
      </c>
      <c r="I286" s="14">
        <v>468.13781503279984</v>
      </c>
      <c r="J286" s="14">
        <v>682.82755923840011</v>
      </c>
      <c r="K286" s="14">
        <v>1044.5317452704994</v>
      </c>
      <c r="L286" s="14">
        <v>18.233676129999999</v>
      </c>
      <c r="M286" s="47">
        <v>0</v>
      </c>
      <c r="N286" s="14">
        <v>352.36996430029996</v>
      </c>
      <c r="O286" s="14">
        <v>80.239461940200016</v>
      </c>
      <c r="P286" s="21">
        <v>19.530338359999998</v>
      </c>
      <c r="Q286" s="52">
        <v>452.13976460049992</v>
      </c>
      <c r="R286" s="21"/>
      <c r="S286" s="21">
        <v>231.31343383750053</v>
      </c>
      <c r="T286" s="21">
        <v>257.35426042133702</v>
      </c>
      <c r="U286" s="21">
        <v>88.590832070000019</v>
      </c>
      <c r="V286" s="55">
        <v>577.25852632883755</v>
      </c>
      <c r="W286" s="56">
        <v>87.610423729999994</v>
      </c>
      <c r="X286" s="21">
        <v>1338.6544014521774</v>
      </c>
      <c r="Y286" s="50">
        <v>501.32566755782307</v>
      </c>
      <c r="Z286" s="85">
        <v>10598.164299385217</v>
      </c>
      <c r="AA286" s="3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</row>
    <row r="287" spans="1:145" s="16" customFormat="1" ht="16" customHeight="1" x14ac:dyDescent="0.25">
      <c r="A287" s="81" t="s">
        <v>4</v>
      </c>
      <c r="B287" s="14">
        <v>596.68159287959998</v>
      </c>
      <c r="C287" s="14">
        <v>59.765538790400043</v>
      </c>
      <c r="D287" s="14">
        <v>588.2677885641001</v>
      </c>
      <c r="E287" s="14">
        <v>1926.934783560509</v>
      </c>
      <c r="F287" s="47">
        <v>1550.5569629116687</v>
      </c>
      <c r="G287" s="14">
        <v>712.72711633990002</v>
      </c>
      <c r="H287" s="14">
        <v>5.8352855199999993</v>
      </c>
      <c r="I287" s="14">
        <v>446.19923004419991</v>
      </c>
      <c r="J287" s="14">
        <v>648.79793391959993</v>
      </c>
      <c r="K287" s="14">
        <v>1039.4903185365997</v>
      </c>
      <c r="L287" s="14">
        <v>15.14540633</v>
      </c>
      <c r="M287" s="47">
        <v>0</v>
      </c>
      <c r="N287" s="14">
        <v>316.52808418020004</v>
      </c>
      <c r="O287" s="14">
        <v>78.301801630100002</v>
      </c>
      <c r="P287" s="21">
        <v>19.309541550000002</v>
      </c>
      <c r="Q287" s="52">
        <v>414.13942736030003</v>
      </c>
      <c r="R287" s="21"/>
      <c r="S287" s="21">
        <v>221.25414748190002</v>
      </c>
      <c r="T287" s="21">
        <v>274.04288377288503</v>
      </c>
      <c r="U287" s="21">
        <v>82.027915750000005</v>
      </c>
      <c r="V287" s="55">
        <v>577.32494700478503</v>
      </c>
      <c r="W287" s="56">
        <v>85.748503569999997</v>
      </c>
      <c r="X287" s="21">
        <v>1355.5391030099036</v>
      </c>
      <c r="Y287" s="50">
        <v>511.00976324129897</v>
      </c>
      <c r="Z287" s="85">
        <v>10534.163701582864</v>
      </c>
      <c r="AA287" s="3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</row>
    <row r="288" spans="1:145" s="16" customFormat="1" ht="16" customHeight="1" x14ac:dyDescent="0.25">
      <c r="A288" s="81" t="s">
        <v>5</v>
      </c>
      <c r="B288" s="14">
        <v>564.51590187900013</v>
      </c>
      <c r="C288" s="14">
        <v>56.531238229099991</v>
      </c>
      <c r="D288" s="14">
        <v>616.49976036419991</v>
      </c>
      <c r="E288" s="14">
        <v>1922.9027045494022</v>
      </c>
      <c r="F288" s="47">
        <v>1623.2010781981544</v>
      </c>
      <c r="G288" s="14">
        <v>687.52806334949992</v>
      </c>
      <c r="H288" s="14">
        <v>5.8345988399999955</v>
      </c>
      <c r="I288" s="14">
        <v>422.76900960600005</v>
      </c>
      <c r="J288" s="14">
        <v>649.31952333590004</v>
      </c>
      <c r="K288" s="14">
        <v>1032.9746448713008</v>
      </c>
      <c r="L288" s="14">
        <v>19.207327539999998</v>
      </c>
      <c r="M288" s="47">
        <v>0</v>
      </c>
      <c r="N288" s="14">
        <v>393.10043816020004</v>
      </c>
      <c r="O288" s="14">
        <v>78.618740550100014</v>
      </c>
      <c r="P288" s="21">
        <v>14.275552739999998</v>
      </c>
      <c r="Q288" s="52">
        <v>485.99473145030009</v>
      </c>
      <c r="R288" s="21"/>
      <c r="S288" s="21">
        <v>207.25242488859988</v>
      </c>
      <c r="T288" s="21">
        <v>221.18341059993102</v>
      </c>
      <c r="U288" s="21">
        <v>85.246304999999992</v>
      </c>
      <c r="V288" s="55">
        <v>513.68214048853088</v>
      </c>
      <c r="W288" s="56">
        <v>87.345764730100001</v>
      </c>
      <c r="X288" s="21">
        <v>1358.7753572396773</v>
      </c>
      <c r="Y288" s="50">
        <v>552.31392275152109</v>
      </c>
      <c r="Z288" s="85">
        <v>10599.395767422686</v>
      </c>
      <c r="AA288" s="3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</row>
    <row r="289" spans="1:145" s="16" customFormat="1" ht="16" customHeight="1" x14ac:dyDescent="0.25">
      <c r="A289" s="81" t="s">
        <v>6</v>
      </c>
      <c r="B289" s="14">
        <v>537.87173585970015</v>
      </c>
      <c r="C289" s="14">
        <v>54.879066139500011</v>
      </c>
      <c r="D289" s="14">
        <v>602.99959979979997</v>
      </c>
      <c r="E289" s="14">
        <v>1917.261519832701</v>
      </c>
      <c r="F289" s="47">
        <v>1638.3550491542717</v>
      </c>
      <c r="G289" s="14">
        <v>642.22023643980003</v>
      </c>
      <c r="H289" s="14">
        <v>6.6105284100000006</v>
      </c>
      <c r="I289" s="14">
        <v>431.27761561900007</v>
      </c>
      <c r="J289" s="14">
        <v>646.83628644610008</v>
      </c>
      <c r="K289" s="14">
        <v>1026.2598277868008</v>
      </c>
      <c r="L289" s="14">
        <v>13.68917143</v>
      </c>
      <c r="M289" s="47">
        <v>0</v>
      </c>
      <c r="N289" s="14">
        <v>512.42606782029998</v>
      </c>
      <c r="O289" s="14">
        <v>101.04339038999998</v>
      </c>
      <c r="P289" s="21">
        <v>18.085630560000002</v>
      </c>
      <c r="Q289" s="52">
        <v>631.55508877030002</v>
      </c>
      <c r="R289" s="21"/>
      <c r="S289" s="21">
        <v>210.23635995369995</v>
      </c>
      <c r="T289" s="21">
        <v>203.06967414040898</v>
      </c>
      <c r="U289" s="21">
        <v>90.820653909999976</v>
      </c>
      <c r="V289" s="55">
        <v>504.12668800410887</v>
      </c>
      <c r="W289" s="56">
        <v>87.175344540000012</v>
      </c>
      <c r="X289" s="21">
        <v>1366.04238927561</v>
      </c>
      <c r="Y289" s="50">
        <v>544.72751596559135</v>
      </c>
      <c r="Z289" s="85">
        <v>10651.887663473286</v>
      </c>
      <c r="AA289" s="3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</row>
    <row r="290" spans="1:145" s="16" customFormat="1" ht="16" customHeight="1" x14ac:dyDescent="0.25">
      <c r="A290" s="81" t="s">
        <v>7</v>
      </c>
      <c r="B290" s="14">
        <v>528.81468407960006</v>
      </c>
      <c r="C290" s="14">
        <v>53.346090598200028</v>
      </c>
      <c r="D290" s="14">
        <v>619.80449817659996</v>
      </c>
      <c r="E290" s="14">
        <v>1928.1500217368052</v>
      </c>
      <c r="F290" s="47">
        <v>1641.7123674573429</v>
      </c>
      <c r="G290" s="14">
        <v>632.43007070029989</v>
      </c>
      <c r="H290" s="14">
        <v>6.6147319099999997</v>
      </c>
      <c r="I290" s="14">
        <v>392.38268627319997</v>
      </c>
      <c r="J290" s="14">
        <v>641.62673194449962</v>
      </c>
      <c r="K290" s="14">
        <v>1023.5627469062996</v>
      </c>
      <c r="L290" s="14">
        <v>17.888429420000001</v>
      </c>
      <c r="M290" s="47">
        <v>0</v>
      </c>
      <c r="N290" s="14">
        <v>555.08309879130002</v>
      </c>
      <c r="O290" s="14">
        <v>75.070956679900007</v>
      </c>
      <c r="P290" s="21">
        <v>7.6549838000000001</v>
      </c>
      <c r="Q290" s="52">
        <v>637.80903927120005</v>
      </c>
      <c r="R290" s="21"/>
      <c r="S290" s="21">
        <v>263.87431172440006</v>
      </c>
      <c r="T290" s="21">
        <v>203.14736278222372</v>
      </c>
      <c r="U290" s="21">
        <v>83.227931949999999</v>
      </c>
      <c r="V290" s="55">
        <v>550.24960645662372</v>
      </c>
      <c r="W290" s="56">
        <v>46.7305793401</v>
      </c>
      <c r="X290" s="21">
        <v>1369.2723771927263</v>
      </c>
      <c r="Y290" s="50">
        <v>550.77179345837249</v>
      </c>
      <c r="Z290" s="85">
        <v>10641.166454921869</v>
      </c>
      <c r="AA290" s="3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</row>
    <row r="291" spans="1:145" s="16" customFormat="1" ht="16" customHeight="1" x14ac:dyDescent="0.25">
      <c r="A291" s="81" t="s">
        <v>10</v>
      </c>
      <c r="B291" s="14">
        <v>434.40222129989996</v>
      </c>
      <c r="C291" s="14">
        <v>54.131380259800004</v>
      </c>
      <c r="D291" s="14">
        <v>720.7932159142</v>
      </c>
      <c r="E291" s="14">
        <v>1934.3722636547986</v>
      </c>
      <c r="F291" s="47">
        <v>1672.8284023624778</v>
      </c>
      <c r="G291" s="14">
        <v>625.32159359980005</v>
      </c>
      <c r="H291" s="14">
        <v>6.6242044500999997</v>
      </c>
      <c r="I291" s="14">
        <v>340.39507658010001</v>
      </c>
      <c r="J291" s="14">
        <v>639.65117471269991</v>
      </c>
      <c r="K291" s="14">
        <v>1030.7257959688968</v>
      </c>
      <c r="L291" s="14">
        <v>11.03634239</v>
      </c>
      <c r="M291" s="47">
        <v>0</v>
      </c>
      <c r="N291" s="14">
        <v>502.64586624980006</v>
      </c>
      <c r="O291" s="14">
        <v>82.297758109699998</v>
      </c>
      <c r="P291" s="21">
        <v>7.8165111899999999</v>
      </c>
      <c r="Q291" s="52">
        <v>592.76013554950009</v>
      </c>
      <c r="R291" s="21"/>
      <c r="S291" s="21">
        <v>222.61256504660003</v>
      </c>
      <c r="T291" s="21">
        <v>210.25172934727416</v>
      </c>
      <c r="U291" s="21">
        <v>87.031888330000001</v>
      </c>
      <c r="V291" s="55">
        <v>519.89618272387418</v>
      </c>
      <c r="W291" s="56">
        <v>71.513151579999999</v>
      </c>
      <c r="X291" s="21">
        <v>1382.3145256757684</v>
      </c>
      <c r="Y291" s="50">
        <v>550.45902085413354</v>
      </c>
      <c r="Z291" s="85">
        <v>10587.22468757605</v>
      </c>
      <c r="AA291" s="3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</row>
    <row r="292" spans="1:145" s="16" customFormat="1" ht="16" customHeight="1" x14ac:dyDescent="0.25">
      <c r="A292" s="81" t="s">
        <v>11</v>
      </c>
      <c r="B292" s="14">
        <v>538.29496736059991</v>
      </c>
      <c r="C292" s="14">
        <v>55.505076160100018</v>
      </c>
      <c r="D292" s="14">
        <v>663.43161543919985</v>
      </c>
      <c r="E292" s="14">
        <v>1965.9574244081141</v>
      </c>
      <c r="F292" s="47">
        <v>1683.6509138067793</v>
      </c>
      <c r="G292" s="14">
        <v>598.16166440999996</v>
      </c>
      <c r="H292" s="14">
        <v>5.4243055501999997</v>
      </c>
      <c r="I292" s="14">
        <v>341.0517247098</v>
      </c>
      <c r="J292" s="14">
        <v>680.28965259469942</v>
      </c>
      <c r="K292" s="14">
        <v>1031.1497801020998</v>
      </c>
      <c r="L292" s="14">
        <v>13.238378619999999</v>
      </c>
      <c r="M292" s="47">
        <v>0</v>
      </c>
      <c r="N292" s="14">
        <v>704.90917935020002</v>
      </c>
      <c r="O292" s="14">
        <v>115.19139314990001</v>
      </c>
      <c r="P292" s="21">
        <v>9.3365442399999985</v>
      </c>
      <c r="Q292" s="52">
        <v>829.43711674010001</v>
      </c>
      <c r="R292" s="21"/>
      <c r="S292" s="21">
        <v>219.67179184650001</v>
      </c>
      <c r="T292" s="21">
        <v>157.55760677670003</v>
      </c>
      <c r="U292" s="21">
        <v>83.965691169999999</v>
      </c>
      <c r="V292" s="55">
        <v>461.19508979320005</v>
      </c>
      <c r="W292" s="56">
        <v>109.79010042990001</v>
      </c>
      <c r="X292" s="21">
        <v>1384.7126728908061</v>
      </c>
      <c r="Y292" s="50">
        <v>557.42129726409212</v>
      </c>
      <c r="Z292" s="85">
        <v>10918.711780279691</v>
      </c>
      <c r="AA292" s="3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</row>
    <row r="293" spans="1:145" s="16" customFormat="1" ht="16" customHeight="1" x14ac:dyDescent="0.25">
      <c r="A293" s="81" t="s">
        <v>8</v>
      </c>
      <c r="B293" s="14">
        <v>536.50535943990008</v>
      </c>
      <c r="C293" s="14">
        <v>58.440109190400037</v>
      </c>
      <c r="D293" s="14">
        <v>639.23033089290016</v>
      </c>
      <c r="E293" s="14">
        <v>2052.4808667843099</v>
      </c>
      <c r="F293" s="47">
        <v>1696.1920005593215</v>
      </c>
      <c r="G293" s="14">
        <v>569.5318539000001</v>
      </c>
      <c r="H293" s="14">
        <v>5.4233416499999993</v>
      </c>
      <c r="I293" s="14">
        <v>369.9685990351</v>
      </c>
      <c r="J293" s="14">
        <v>673.54441579990021</v>
      </c>
      <c r="K293" s="14">
        <v>1037.3035010699994</v>
      </c>
      <c r="L293" s="14">
        <v>9.8765286200000002</v>
      </c>
      <c r="M293" s="47">
        <v>0</v>
      </c>
      <c r="N293" s="14">
        <v>624.70623700979991</v>
      </c>
      <c r="O293" s="14">
        <v>123.9364172598</v>
      </c>
      <c r="P293" s="21">
        <v>6.3575415400000006</v>
      </c>
      <c r="Q293" s="52">
        <v>755.00019580959997</v>
      </c>
      <c r="R293" s="21"/>
      <c r="S293" s="21">
        <v>239.94571928399992</v>
      </c>
      <c r="T293" s="21">
        <v>113.82648307637558</v>
      </c>
      <c r="U293" s="21">
        <v>81.835644760000008</v>
      </c>
      <c r="V293" s="55">
        <v>435.60784712037548</v>
      </c>
      <c r="W293" s="56">
        <v>105.2369433799</v>
      </c>
      <c r="X293" s="21">
        <v>1398.275125458609</v>
      </c>
      <c r="Y293" s="50">
        <v>550.83977915619676</v>
      </c>
      <c r="Z293" s="85">
        <v>10893.456797866511</v>
      </c>
      <c r="AA293" s="3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</row>
    <row r="294" spans="1:145" s="16" customFormat="1" ht="16" customHeight="1" x14ac:dyDescent="0.25">
      <c r="A294" s="81" t="s">
        <v>12</v>
      </c>
      <c r="B294" s="14">
        <v>544.92653424070011</v>
      </c>
      <c r="C294" s="14">
        <v>48.100245889500016</v>
      </c>
      <c r="D294" s="14">
        <v>641.01354477100006</v>
      </c>
      <c r="E294" s="14">
        <v>2082.9094252649688</v>
      </c>
      <c r="F294" s="47">
        <v>1841.6248474360123</v>
      </c>
      <c r="G294" s="14">
        <v>578.77243022640005</v>
      </c>
      <c r="H294" s="14">
        <v>5.4203935601000017</v>
      </c>
      <c r="I294" s="14">
        <v>383.09831725810005</v>
      </c>
      <c r="J294" s="14">
        <v>656.00110247629993</v>
      </c>
      <c r="K294" s="14">
        <v>918.31992818639958</v>
      </c>
      <c r="L294" s="14">
        <v>13.322237809999999</v>
      </c>
      <c r="M294" s="47">
        <v>0</v>
      </c>
      <c r="N294" s="14">
        <v>535.71175148010002</v>
      </c>
      <c r="O294" s="14">
        <v>43.659457870099992</v>
      </c>
      <c r="P294" s="21">
        <v>6.2887182100000008</v>
      </c>
      <c r="Q294" s="52">
        <v>585.6599275602</v>
      </c>
      <c r="R294" s="21"/>
      <c r="S294" s="21">
        <v>258.91097124870004</v>
      </c>
      <c r="T294" s="21">
        <v>60.334985881680375</v>
      </c>
      <c r="U294" s="21">
        <v>90.60081461</v>
      </c>
      <c r="V294" s="55">
        <v>409.8467717403804</v>
      </c>
      <c r="W294" s="56">
        <v>106.26107976</v>
      </c>
      <c r="X294" s="21">
        <v>1391.939558534026</v>
      </c>
      <c r="Y294" s="50">
        <v>584.72795954596916</v>
      </c>
      <c r="Z294" s="85">
        <v>10791.944304260056</v>
      </c>
      <c r="AA294" s="3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</row>
    <row r="295" spans="1:145" s="16" customFormat="1" ht="16" customHeight="1" x14ac:dyDescent="0.25">
      <c r="A295" s="81" t="s">
        <v>13</v>
      </c>
      <c r="B295" s="14">
        <v>534.62648658939997</v>
      </c>
      <c r="C295" s="14">
        <v>47.688305659500024</v>
      </c>
      <c r="D295" s="14">
        <v>624.15194149809997</v>
      </c>
      <c r="E295" s="14">
        <v>2119.8813948617299</v>
      </c>
      <c r="F295" s="47">
        <v>1827.2843177537759</v>
      </c>
      <c r="G295" s="14">
        <v>562.7027511555001</v>
      </c>
      <c r="H295" s="14">
        <v>5.4216477598999999</v>
      </c>
      <c r="I295" s="14">
        <v>378.22895619480005</v>
      </c>
      <c r="J295" s="14">
        <v>646.81063493990007</v>
      </c>
      <c r="K295" s="14">
        <v>915.34129162679938</v>
      </c>
      <c r="L295" s="14">
        <v>9.4320863899999985</v>
      </c>
      <c r="M295" s="47">
        <v>0</v>
      </c>
      <c r="N295" s="14">
        <v>485.50927358920001</v>
      </c>
      <c r="O295" s="14">
        <v>43.659600399799999</v>
      </c>
      <c r="P295" s="21">
        <v>6.5691512499999991</v>
      </c>
      <c r="Q295" s="52">
        <v>535.73802523899997</v>
      </c>
      <c r="R295" s="21"/>
      <c r="S295" s="21">
        <v>263.69080570859995</v>
      </c>
      <c r="T295" s="21">
        <v>42.587906712199995</v>
      </c>
      <c r="U295" s="21">
        <v>84.807583690000001</v>
      </c>
      <c r="V295" s="55">
        <v>391.08629611079994</v>
      </c>
      <c r="W295" s="56">
        <v>105.98855733000001</v>
      </c>
      <c r="X295" s="21">
        <v>1404.1215036904421</v>
      </c>
      <c r="Y295" s="50">
        <v>588.32821786613499</v>
      </c>
      <c r="Z295" s="85">
        <v>10696.83241466578</v>
      </c>
      <c r="AA295" s="3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</row>
    <row r="296" spans="1:145" s="16" customFormat="1" ht="16" customHeight="1" x14ac:dyDescent="0.25">
      <c r="A296" s="81" t="s">
        <v>9</v>
      </c>
      <c r="B296" s="14">
        <v>448.68134291920001</v>
      </c>
      <c r="C296" s="14">
        <v>49.191137970400014</v>
      </c>
      <c r="D296" s="14">
        <v>578.57482036649992</v>
      </c>
      <c r="E296" s="14">
        <v>2132.4142859862686</v>
      </c>
      <c r="F296" s="47">
        <v>1858.0110850253457</v>
      </c>
      <c r="G296" s="14">
        <v>593.30210507189997</v>
      </c>
      <c r="H296" s="14">
        <v>5.9720579399</v>
      </c>
      <c r="I296" s="14">
        <v>400.71528313689993</v>
      </c>
      <c r="J296" s="14">
        <v>652.04904703950035</v>
      </c>
      <c r="K296" s="14">
        <v>914.05126477160047</v>
      </c>
      <c r="L296" s="14">
        <v>16.332067410000001</v>
      </c>
      <c r="M296" s="47">
        <v>0</v>
      </c>
      <c r="N296" s="14">
        <v>460.54789852020002</v>
      </c>
      <c r="O296" s="14">
        <v>49.660613750000003</v>
      </c>
      <c r="P296" s="21">
        <v>5.27732855</v>
      </c>
      <c r="Q296" s="52">
        <v>515.4858408202</v>
      </c>
      <c r="R296" s="21"/>
      <c r="S296" s="21">
        <v>258.62476812309995</v>
      </c>
      <c r="T296" s="21">
        <v>43.400833064499992</v>
      </c>
      <c r="U296" s="21">
        <v>85.092290719999994</v>
      </c>
      <c r="V296" s="55">
        <v>387.11789190759993</v>
      </c>
      <c r="W296" s="56">
        <v>123.56526993999999</v>
      </c>
      <c r="X296" s="21">
        <v>1411.4439737697678</v>
      </c>
      <c r="Y296" s="50">
        <v>582.16057832321849</v>
      </c>
      <c r="Z296" s="85">
        <v>10669.068052398301</v>
      </c>
      <c r="AA296" s="3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</row>
    <row r="297" spans="1:145" s="16" customFormat="1" ht="16" customHeight="1" x14ac:dyDescent="0.25">
      <c r="A297" s="81"/>
      <c r="B297" s="14"/>
      <c r="C297" s="14"/>
      <c r="D297" s="14"/>
      <c r="E297" s="14"/>
      <c r="F297" s="47"/>
      <c r="G297" s="14"/>
      <c r="H297" s="14"/>
      <c r="I297" s="14"/>
      <c r="J297" s="14"/>
      <c r="K297" s="14"/>
      <c r="L297" s="14"/>
      <c r="M297" s="47"/>
      <c r="N297" s="14"/>
      <c r="O297" s="14"/>
      <c r="P297" s="21"/>
      <c r="Q297" s="52"/>
      <c r="R297" s="21"/>
      <c r="S297" s="21"/>
      <c r="T297" s="21"/>
      <c r="U297" s="21"/>
      <c r="V297" s="55"/>
      <c r="W297" s="56"/>
      <c r="X297" s="21"/>
      <c r="Y297" s="50"/>
      <c r="Z297" s="85"/>
      <c r="AA297" s="3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</row>
    <row r="298" spans="1:145" s="16" customFormat="1" ht="16" customHeight="1" x14ac:dyDescent="0.25">
      <c r="A298" s="83">
        <v>2021</v>
      </c>
      <c r="B298" s="14"/>
      <c r="C298" s="14"/>
      <c r="D298" s="14"/>
      <c r="E298" s="14"/>
      <c r="F298" s="47"/>
      <c r="G298" s="14"/>
      <c r="H298" s="14"/>
      <c r="I298" s="14"/>
      <c r="J298" s="14"/>
      <c r="K298" s="14"/>
      <c r="L298" s="14"/>
      <c r="M298" s="47"/>
      <c r="N298" s="14"/>
      <c r="O298" s="14"/>
      <c r="P298" s="21"/>
      <c r="Q298" s="52"/>
      <c r="R298" s="21"/>
      <c r="S298" s="21"/>
      <c r="T298" s="21"/>
      <c r="U298" s="21"/>
      <c r="V298" s="55"/>
      <c r="W298" s="56"/>
      <c r="X298" s="21"/>
      <c r="Y298" s="50"/>
      <c r="Z298" s="85"/>
      <c r="AA298" s="3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</row>
    <row r="299" spans="1:145" s="16" customFormat="1" ht="16" customHeight="1" x14ac:dyDescent="0.25">
      <c r="A299" s="81" t="s">
        <v>2</v>
      </c>
      <c r="B299" s="14">
        <v>537.10677760039994</v>
      </c>
      <c r="C299" s="14">
        <v>51.357546810000031</v>
      </c>
      <c r="D299" s="14">
        <v>603.46251479939986</v>
      </c>
      <c r="E299" s="14">
        <v>2102.4026984014067</v>
      </c>
      <c r="F299" s="47">
        <v>1864.1952414119992</v>
      </c>
      <c r="G299" s="14">
        <v>550.06484918899991</v>
      </c>
      <c r="H299" s="14">
        <v>5.971576419999999</v>
      </c>
      <c r="I299" s="14">
        <v>394.19023424</v>
      </c>
      <c r="J299" s="14">
        <v>665.72043310749996</v>
      </c>
      <c r="K299" s="14">
        <v>901.55034776710022</v>
      </c>
      <c r="L299" s="14">
        <v>8.6296833199999998</v>
      </c>
      <c r="M299" s="47">
        <v>0</v>
      </c>
      <c r="N299" s="14">
        <v>433.2569579196001</v>
      </c>
      <c r="O299" s="14">
        <v>49.660936670099993</v>
      </c>
      <c r="P299" s="21">
        <v>5.2269982700000002</v>
      </c>
      <c r="Q299" s="52">
        <v>488.14489285970012</v>
      </c>
      <c r="R299" s="21"/>
      <c r="S299" s="21">
        <v>264.86014589820007</v>
      </c>
      <c r="T299" s="21">
        <v>43.770421436000007</v>
      </c>
      <c r="U299" s="21">
        <v>85.054492209999992</v>
      </c>
      <c r="V299" s="55">
        <v>393.68505954420004</v>
      </c>
      <c r="W299" s="56">
        <v>123.76280671999997</v>
      </c>
      <c r="X299" s="21">
        <v>1425.9658183201025</v>
      </c>
      <c r="Y299" s="50">
        <v>584.04117420990178</v>
      </c>
      <c r="Z299" s="85">
        <v>10700.251654720709</v>
      </c>
      <c r="AA299" s="3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</row>
    <row r="300" spans="1:145" s="16" customFormat="1" ht="16" customHeight="1" x14ac:dyDescent="0.25">
      <c r="A300" s="81" t="s">
        <v>3</v>
      </c>
      <c r="B300" s="14">
        <v>595.55308193170015</v>
      </c>
      <c r="C300" s="14">
        <v>43.569249809700011</v>
      </c>
      <c r="D300" s="14">
        <v>598.35196347609985</v>
      </c>
      <c r="E300" s="14">
        <v>2076.0026560037613</v>
      </c>
      <c r="F300" s="47">
        <v>1861.9903466931437</v>
      </c>
      <c r="G300" s="14">
        <v>513.09120571260007</v>
      </c>
      <c r="H300" s="14">
        <v>5.9792534699999997</v>
      </c>
      <c r="I300" s="14">
        <v>410.61336640999997</v>
      </c>
      <c r="J300" s="14">
        <v>663.81527613210005</v>
      </c>
      <c r="K300" s="14">
        <v>902.37893843860161</v>
      </c>
      <c r="L300" s="14">
        <v>11.753620789999999</v>
      </c>
      <c r="M300" s="47">
        <v>0</v>
      </c>
      <c r="N300" s="14">
        <v>393.91333625029995</v>
      </c>
      <c r="O300" s="14">
        <v>49.660934670000003</v>
      </c>
      <c r="P300" s="21">
        <v>5.7104540500000001</v>
      </c>
      <c r="Q300" s="52">
        <v>449.28472497029998</v>
      </c>
      <c r="R300" s="21"/>
      <c r="S300" s="21">
        <v>276.20687649629991</v>
      </c>
      <c r="T300" s="21">
        <v>43.539149346900004</v>
      </c>
      <c r="U300" s="21">
        <v>87.336712489999996</v>
      </c>
      <c r="V300" s="55">
        <v>407.08273833319993</v>
      </c>
      <c r="W300" s="56">
        <v>124.06343419999999</v>
      </c>
      <c r="X300" s="21">
        <v>1474.39088789023</v>
      </c>
      <c r="Y300" s="50">
        <v>579.26797138977611</v>
      </c>
      <c r="Z300" s="85">
        <v>10717.188715651209</v>
      </c>
      <c r="AA300" s="3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</row>
    <row r="301" spans="1:145" s="16" customFormat="1" ht="16" customHeight="1" x14ac:dyDescent="0.25">
      <c r="A301" s="81" t="s">
        <v>4</v>
      </c>
      <c r="B301" s="14">
        <v>603.77799772109995</v>
      </c>
      <c r="C301" s="14">
        <v>38.404439388099988</v>
      </c>
      <c r="D301" s="14">
        <v>611.81672530599997</v>
      </c>
      <c r="E301" s="14">
        <v>2147.8288414207595</v>
      </c>
      <c r="F301" s="47">
        <v>1878.0735019060685</v>
      </c>
      <c r="G301" s="14">
        <v>534.40239205490002</v>
      </c>
      <c r="H301" s="14">
        <v>6.0274999899999999</v>
      </c>
      <c r="I301" s="14">
        <v>400.49739757000003</v>
      </c>
      <c r="J301" s="14">
        <v>668.81617009900003</v>
      </c>
      <c r="K301" s="14">
        <v>903.61207940140093</v>
      </c>
      <c r="L301" s="14">
        <v>24.493805379999998</v>
      </c>
      <c r="M301" s="47">
        <v>0</v>
      </c>
      <c r="N301" s="14">
        <v>444.82284367039995</v>
      </c>
      <c r="O301" s="14">
        <v>49.659997180000005</v>
      </c>
      <c r="P301" s="21">
        <v>7.969928040000001</v>
      </c>
      <c r="Q301" s="52">
        <v>502.45276889039997</v>
      </c>
      <c r="R301" s="21"/>
      <c r="S301" s="21">
        <v>284.85282427859994</v>
      </c>
      <c r="T301" s="21">
        <v>44.166353764800007</v>
      </c>
      <c r="U301" s="21">
        <v>63.073342899999993</v>
      </c>
      <c r="V301" s="55">
        <v>392.09252094339996</v>
      </c>
      <c r="W301" s="56">
        <v>131.16708143999998</v>
      </c>
      <c r="X301" s="21">
        <v>1487.2619821685496</v>
      </c>
      <c r="Y301" s="50">
        <v>609.1524099214497</v>
      </c>
      <c r="Z301" s="85">
        <v>10939.877613601129</v>
      </c>
      <c r="AA301" s="3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</row>
    <row r="302" spans="1:145" s="16" customFormat="1" ht="16" customHeight="1" x14ac:dyDescent="0.25">
      <c r="A302" s="81" t="s">
        <v>5</v>
      </c>
      <c r="B302" s="14">
        <v>559.39651725490012</v>
      </c>
      <c r="C302" s="14">
        <v>32.601662039699981</v>
      </c>
      <c r="D302" s="14">
        <v>617.64369490800004</v>
      </c>
      <c r="E302" s="14">
        <v>2102.7085261119264</v>
      </c>
      <c r="F302" s="47">
        <v>1891.0222170669824</v>
      </c>
      <c r="G302" s="14">
        <v>546.49799633190003</v>
      </c>
      <c r="H302" s="14">
        <v>5.0265577901000027</v>
      </c>
      <c r="I302" s="14">
        <v>383.21220439019999</v>
      </c>
      <c r="J302" s="14">
        <v>665.30088474299987</v>
      </c>
      <c r="K302" s="14">
        <v>891.02608450650052</v>
      </c>
      <c r="L302" s="14">
        <v>9.7670019200000002</v>
      </c>
      <c r="M302" s="47">
        <v>0</v>
      </c>
      <c r="N302" s="14">
        <v>448.49216295050007</v>
      </c>
      <c r="O302" s="14">
        <v>47.241377000200004</v>
      </c>
      <c r="P302" s="21">
        <v>9.25017478</v>
      </c>
      <c r="Q302" s="52">
        <v>504.98371473070011</v>
      </c>
      <c r="R302" s="21"/>
      <c r="S302" s="21">
        <v>736.52024673910012</v>
      </c>
      <c r="T302" s="21">
        <v>44.304184827899995</v>
      </c>
      <c r="U302" s="21">
        <v>40.522481639999995</v>
      </c>
      <c r="V302" s="55">
        <v>821.34691320700017</v>
      </c>
      <c r="W302" s="56">
        <v>107.01894579989998</v>
      </c>
      <c r="X302" s="21">
        <v>1524.2828067022485</v>
      </c>
      <c r="Y302" s="50">
        <v>591.02512195057875</v>
      </c>
      <c r="Z302" s="85">
        <v>11252.860849453638</v>
      </c>
      <c r="AA302" s="3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</row>
    <row r="303" spans="1:145" s="16" customFormat="1" ht="16" customHeight="1" x14ac:dyDescent="0.25">
      <c r="A303" s="81" t="s">
        <v>6</v>
      </c>
      <c r="B303" s="14">
        <v>594.4897357369</v>
      </c>
      <c r="C303" s="14">
        <v>31.653129271300013</v>
      </c>
      <c r="D303" s="14">
        <v>656.56250702129989</v>
      </c>
      <c r="E303" s="14">
        <v>2106.3841432548006</v>
      </c>
      <c r="F303" s="47">
        <v>1948.9264447761109</v>
      </c>
      <c r="G303" s="14">
        <v>535.92589608979995</v>
      </c>
      <c r="H303" s="14">
        <v>5.0156004600000017</v>
      </c>
      <c r="I303" s="14">
        <v>393.11231384000001</v>
      </c>
      <c r="J303" s="14">
        <v>671.20857133420031</v>
      </c>
      <c r="K303" s="14">
        <v>885.10608322609937</v>
      </c>
      <c r="L303" s="14">
        <v>9.3641664400000018</v>
      </c>
      <c r="M303" s="47">
        <v>0</v>
      </c>
      <c r="N303" s="14">
        <v>513.14576751980019</v>
      </c>
      <c r="O303" s="14">
        <v>47.245610230000004</v>
      </c>
      <c r="P303" s="21">
        <v>11.707612639999999</v>
      </c>
      <c r="Q303" s="52">
        <v>572.09899038980018</v>
      </c>
      <c r="R303" s="21"/>
      <c r="S303" s="21">
        <v>743.97168618080002</v>
      </c>
      <c r="T303" s="21">
        <v>45.418352373600008</v>
      </c>
      <c r="U303" s="21">
        <v>43.162216239999992</v>
      </c>
      <c r="V303" s="55">
        <v>832.55225479440003</v>
      </c>
      <c r="W303" s="56">
        <v>108.47002311989999</v>
      </c>
      <c r="X303" s="21">
        <v>1539.7336050594874</v>
      </c>
      <c r="Y303" s="50">
        <v>609.33779649061194</v>
      </c>
      <c r="Z303" s="85">
        <v>11499.941261304712</v>
      </c>
      <c r="AA303" s="3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</row>
    <row r="304" spans="1:145" s="16" customFormat="1" ht="16" customHeight="1" x14ac:dyDescent="0.25">
      <c r="A304" s="81" t="s">
        <v>7</v>
      </c>
      <c r="B304" s="14">
        <v>844.27008873500006</v>
      </c>
      <c r="C304" s="14">
        <v>29.829687919799994</v>
      </c>
      <c r="D304" s="14">
        <v>702.80156616199997</v>
      </c>
      <c r="E304" s="14">
        <v>2207.0605315912321</v>
      </c>
      <c r="F304" s="47">
        <v>1981.7387664692708</v>
      </c>
      <c r="G304" s="14">
        <v>528.97433129230001</v>
      </c>
      <c r="H304" s="14">
        <v>5.0156004600000017</v>
      </c>
      <c r="I304" s="14">
        <v>407.41096033000002</v>
      </c>
      <c r="J304" s="14">
        <v>658.45325113110016</v>
      </c>
      <c r="K304" s="14">
        <v>886.60976276940085</v>
      </c>
      <c r="L304" s="14">
        <v>13.216366890000002</v>
      </c>
      <c r="M304" s="47">
        <v>0</v>
      </c>
      <c r="N304" s="14">
        <v>610.49445428960007</v>
      </c>
      <c r="O304" s="14">
        <v>47.247705839799991</v>
      </c>
      <c r="P304" s="21">
        <v>7.1033216699999997</v>
      </c>
      <c r="Q304" s="52">
        <v>664.84548179940009</v>
      </c>
      <c r="R304" s="21"/>
      <c r="S304" s="21">
        <v>335.42114503400001</v>
      </c>
      <c r="T304" s="21">
        <v>46.167231570399977</v>
      </c>
      <c r="U304" s="21">
        <v>41.512901890000002</v>
      </c>
      <c r="V304" s="55">
        <v>423.10127849439999</v>
      </c>
      <c r="W304" s="56">
        <v>108.10014824999999</v>
      </c>
      <c r="X304" s="21">
        <v>1529.1428913049269</v>
      </c>
      <c r="Y304" s="50">
        <v>615.95643696324225</v>
      </c>
      <c r="Z304" s="85">
        <v>11606.527150562073</v>
      </c>
      <c r="AA304" s="3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</row>
    <row r="305" spans="1:145" s="16" customFormat="1" ht="16" customHeight="1" x14ac:dyDescent="0.25">
      <c r="A305" s="81" t="s">
        <v>10</v>
      </c>
      <c r="B305" s="14">
        <v>843.34443738520019</v>
      </c>
      <c r="C305" s="14">
        <v>40.278963289300002</v>
      </c>
      <c r="D305" s="14">
        <v>692.58369998669991</v>
      </c>
      <c r="E305" s="14">
        <v>2194.117024274316</v>
      </c>
      <c r="F305" s="47">
        <v>2009.7802973905075</v>
      </c>
      <c r="G305" s="14">
        <v>513.04746063029995</v>
      </c>
      <c r="H305" s="14">
        <v>5.0232540901</v>
      </c>
      <c r="I305" s="14">
        <v>407.97218079020001</v>
      </c>
      <c r="J305" s="14">
        <v>622.77535259940021</v>
      </c>
      <c r="K305" s="14">
        <v>896.34654306749906</v>
      </c>
      <c r="L305" s="14">
        <v>13.31444866</v>
      </c>
      <c r="M305" s="47">
        <v>0</v>
      </c>
      <c r="N305" s="14">
        <v>521.97019840020005</v>
      </c>
      <c r="O305" s="14">
        <v>47.543401360000004</v>
      </c>
      <c r="P305" s="21">
        <v>6.8294368100000007</v>
      </c>
      <c r="Q305" s="52">
        <v>576.34303657019996</v>
      </c>
      <c r="R305" s="21"/>
      <c r="S305" s="21">
        <v>319.68608430490013</v>
      </c>
      <c r="T305" s="21">
        <v>43.538137913600004</v>
      </c>
      <c r="U305" s="21">
        <v>42.128600370000001</v>
      </c>
      <c r="V305" s="55">
        <v>405.35282258850015</v>
      </c>
      <c r="W305" s="56">
        <v>108.75821015</v>
      </c>
      <c r="X305" s="21">
        <v>1525.6621518344637</v>
      </c>
      <c r="Y305" s="50">
        <v>618.8825282374836</v>
      </c>
      <c r="Z305" s="85">
        <v>11473.582411544168</v>
      </c>
      <c r="AA305" s="3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</row>
    <row r="306" spans="1:145" s="16" customFormat="1" ht="16" customHeight="1" x14ac:dyDescent="0.25">
      <c r="A306" s="81" t="s">
        <v>11</v>
      </c>
      <c r="B306" s="14">
        <v>839.03090155839993</v>
      </c>
      <c r="C306" s="14">
        <v>51.249253000799975</v>
      </c>
      <c r="D306" s="14">
        <v>705.46907816539999</v>
      </c>
      <c r="E306" s="14">
        <v>2286.3239761745658</v>
      </c>
      <c r="F306" s="47">
        <v>2031.4610235760608</v>
      </c>
      <c r="G306" s="14">
        <v>498.36709335040007</v>
      </c>
      <c r="H306" s="14">
        <v>5.02325409</v>
      </c>
      <c r="I306" s="14">
        <v>390.85949710029996</v>
      </c>
      <c r="J306" s="14">
        <v>594.0232539177</v>
      </c>
      <c r="K306" s="14">
        <v>907.56122771250023</v>
      </c>
      <c r="L306" s="14">
        <v>12.59732715</v>
      </c>
      <c r="M306" s="47">
        <v>0</v>
      </c>
      <c r="N306" s="14">
        <v>498.05535689970003</v>
      </c>
      <c r="O306" s="14">
        <v>48.216186149800002</v>
      </c>
      <c r="P306" s="21">
        <v>7.1939458099999998</v>
      </c>
      <c r="Q306" s="52">
        <v>553.46548885949994</v>
      </c>
      <c r="R306" s="21"/>
      <c r="S306" s="21">
        <v>321.80309605610006</v>
      </c>
      <c r="T306" s="21">
        <v>43.471492057999974</v>
      </c>
      <c r="U306" s="21">
        <v>44.371612300000002</v>
      </c>
      <c r="V306" s="55">
        <v>409.64620041410001</v>
      </c>
      <c r="W306" s="56">
        <v>102.28878573999999</v>
      </c>
      <c r="X306" s="21">
        <v>1523.8677859133231</v>
      </c>
      <c r="Y306" s="50">
        <v>620.40566251872644</v>
      </c>
      <c r="Z306" s="85">
        <v>11531.639809241775</v>
      </c>
      <c r="AA306" s="3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</row>
    <row r="307" spans="1:145" s="16" customFormat="1" ht="16" customHeight="1" x14ac:dyDescent="0.25">
      <c r="A307" s="81" t="s">
        <v>8</v>
      </c>
      <c r="B307" s="14">
        <v>877.49877284939998</v>
      </c>
      <c r="C307" s="14">
        <v>54.988079819299962</v>
      </c>
      <c r="D307" s="14">
        <v>662.25273433609993</v>
      </c>
      <c r="E307" s="14">
        <v>2279.1994826302575</v>
      </c>
      <c r="F307" s="47">
        <v>2075.8193859133407</v>
      </c>
      <c r="G307" s="14">
        <v>426.16334688120003</v>
      </c>
      <c r="H307" s="14">
        <v>5.0232540899</v>
      </c>
      <c r="I307" s="14">
        <v>421.96627763010002</v>
      </c>
      <c r="J307" s="14">
        <v>621.51103578969992</v>
      </c>
      <c r="K307" s="14">
        <v>878.81912880039988</v>
      </c>
      <c r="L307" s="14">
        <v>16.12489819</v>
      </c>
      <c r="M307" s="47">
        <v>0</v>
      </c>
      <c r="N307" s="14">
        <v>540.43981792000011</v>
      </c>
      <c r="O307" s="14">
        <v>41.7229727</v>
      </c>
      <c r="P307" s="21">
        <v>9.4142149799999988</v>
      </c>
      <c r="Q307" s="52">
        <v>591.57700560000012</v>
      </c>
      <c r="R307" s="21"/>
      <c r="S307" s="21">
        <v>311.14685165259993</v>
      </c>
      <c r="T307" s="21">
        <v>42.906512168400006</v>
      </c>
      <c r="U307" s="21">
        <v>45.37776925</v>
      </c>
      <c r="V307" s="55">
        <v>399.43113307099998</v>
      </c>
      <c r="W307" s="56">
        <v>136.95133881999999</v>
      </c>
      <c r="X307" s="21">
        <v>1515.009930162855</v>
      </c>
      <c r="Y307" s="50">
        <v>639.97223984919151</v>
      </c>
      <c r="Z307" s="85">
        <v>11602.308044432744</v>
      </c>
      <c r="AA307" s="3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</row>
    <row r="308" spans="1:145" s="16" customFormat="1" ht="16" customHeight="1" x14ac:dyDescent="0.25">
      <c r="A308" s="81" t="s">
        <v>12</v>
      </c>
      <c r="B308" s="14">
        <v>903.84510170329997</v>
      </c>
      <c r="C308" s="14">
        <v>35.120890539199969</v>
      </c>
      <c r="D308" s="14">
        <v>639.14889309650005</v>
      </c>
      <c r="E308" s="14">
        <v>2436.1200068688149</v>
      </c>
      <c r="F308" s="47">
        <v>2082.4732080026083</v>
      </c>
      <c r="G308" s="14">
        <v>326.6414818902</v>
      </c>
      <c r="H308" s="14">
        <v>4.9038695501000005</v>
      </c>
      <c r="I308" s="14">
        <v>430.26061366010003</v>
      </c>
      <c r="J308" s="14">
        <v>611.14347953929973</v>
      </c>
      <c r="K308" s="14">
        <v>876.05609291829933</v>
      </c>
      <c r="L308" s="14">
        <v>16.661335470000001</v>
      </c>
      <c r="M308" s="47">
        <v>0</v>
      </c>
      <c r="N308" s="14">
        <v>545.15421962969992</v>
      </c>
      <c r="O308" s="14">
        <v>41.7230366398</v>
      </c>
      <c r="P308" s="21">
        <v>9.094483180000001</v>
      </c>
      <c r="Q308" s="52">
        <v>595.97173944949986</v>
      </c>
      <c r="R308" s="21"/>
      <c r="S308" s="21">
        <v>291.55393281099992</v>
      </c>
      <c r="T308" s="21">
        <v>43.488938995499993</v>
      </c>
      <c r="U308" s="21">
        <v>42.781956790000024</v>
      </c>
      <c r="V308" s="55">
        <v>377.82482859649997</v>
      </c>
      <c r="W308" s="56">
        <v>177.27825680000001</v>
      </c>
      <c r="X308" s="21">
        <v>1524.3781676802244</v>
      </c>
      <c r="Y308" s="50">
        <v>647.76364581172197</v>
      </c>
      <c r="Z308" s="85">
        <v>11685.59161157637</v>
      </c>
      <c r="AA308" s="3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</row>
    <row r="309" spans="1:145" s="16" customFormat="1" ht="16" customHeight="1" x14ac:dyDescent="0.25">
      <c r="A309" s="81" t="s">
        <v>13</v>
      </c>
      <c r="B309" s="14">
        <v>940.64288387990007</v>
      </c>
      <c r="C309" s="14">
        <v>35.923190609599359</v>
      </c>
      <c r="D309" s="14">
        <v>665.90682870960029</v>
      </c>
      <c r="E309" s="14">
        <v>2470.7728801963149</v>
      </c>
      <c r="F309" s="47">
        <v>2087.0636109192988</v>
      </c>
      <c r="G309" s="14">
        <v>341.60094411009999</v>
      </c>
      <c r="H309" s="14">
        <v>5.0323359801000009</v>
      </c>
      <c r="I309" s="14">
        <v>435.44237237999994</v>
      </c>
      <c r="J309" s="14">
        <v>604.52171657869951</v>
      </c>
      <c r="K309" s="14">
        <v>876.44207195630031</v>
      </c>
      <c r="L309" s="14">
        <v>11.448274040000003</v>
      </c>
      <c r="M309" s="47">
        <v>0</v>
      </c>
      <c r="N309" s="14">
        <v>505.02091905009996</v>
      </c>
      <c r="O309" s="14">
        <v>41.723098730099998</v>
      </c>
      <c r="P309" s="21">
        <v>9.1929172099999992</v>
      </c>
      <c r="Q309" s="52">
        <v>555.93693499020003</v>
      </c>
      <c r="R309" s="21"/>
      <c r="S309" s="21">
        <v>306.07759819630007</v>
      </c>
      <c r="T309" s="21">
        <v>41.251318482999999</v>
      </c>
      <c r="U309" s="21">
        <v>45.113719449999969</v>
      </c>
      <c r="V309" s="55">
        <v>392.44263612930001</v>
      </c>
      <c r="W309" s="56">
        <v>271.83843135000001</v>
      </c>
      <c r="X309" s="21">
        <v>1531.0414242199267</v>
      </c>
      <c r="Y309" s="50">
        <v>644.77999198202053</v>
      </c>
      <c r="Z309" s="85">
        <v>11870.836528031361</v>
      </c>
      <c r="AA309" s="3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</row>
    <row r="310" spans="1:145" s="16" customFormat="1" ht="16" customHeight="1" x14ac:dyDescent="0.25">
      <c r="A310" s="81" t="s">
        <v>9</v>
      </c>
      <c r="B310" s="14">
        <v>988.82580324509991</v>
      </c>
      <c r="C310" s="14">
        <v>34.269887589199989</v>
      </c>
      <c r="D310" s="14">
        <v>723.14606551180009</v>
      </c>
      <c r="E310" s="14">
        <v>2486.0223887587172</v>
      </c>
      <c r="F310" s="47">
        <v>2116.1123502601959</v>
      </c>
      <c r="G310" s="14">
        <v>335.05660545990003</v>
      </c>
      <c r="H310" s="14">
        <v>4.4823359799000011</v>
      </c>
      <c r="I310" s="14">
        <v>428.5383452099</v>
      </c>
      <c r="J310" s="14">
        <v>614.03388829760024</v>
      </c>
      <c r="K310" s="14">
        <v>882.53230251169998</v>
      </c>
      <c r="L310" s="14">
        <v>24.760857599999987</v>
      </c>
      <c r="M310" s="47">
        <v>0</v>
      </c>
      <c r="N310" s="14">
        <v>576.50727408030002</v>
      </c>
      <c r="O310" s="14">
        <v>41.907412160200003</v>
      </c>
      <c r="P310" s="21">
        <v>8.5160047399999996</v>
      </c>
      <c r="Q310" s="52">
        <v>626.9306909805</v>
      </c>
      <c r="R310" s="21"/>
      <c r="S310" s="21">
        <v>347.4963341257</v>
      </c>
      <c r="T310" s="21">
        <v>65.634642886800009</v>
      </c>
      <c r="U310" s="21">
        <v>46.442192960000035</v>
      </c>
      <c r="V310" s="55">
        <v>459.57316997250007</v>
      </c>
      <c r="W310" s="56">
        <v>335.18236681999991</v>
      </c>
      <c r="X310" s="21">
        <v>1535.7748941820662</v>
      </c>
      <c r="Y310" s="50">
        <v>628.11741106998261</v>
      </c>
      <c r="Z310" s="85">
        <v>12223.359363449063</v>
      </c>
      <c r="AA310" s="3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</row>
    <row r="311" spans="1:145" s="16" customFormat="1" ht="16" customHeight="1" x14ac:dyDescent="0.25">
      <c r="A311" s="81"/>
      <c r="B311" s="14"/>
      <c r="C311" s="14"/>
      <c r="D311" s="14"/>
      <c r="E311" s="14"/>
      <c r="F311" s="47"/>
      <c r="G311" s="14"/>
      <c r="H311" s="14"/>
      <c r="I311" s="14"/>
      <c r="J311" s="14"/>
      <c r="K311" s="14"/>
      <c r="L311" s="14"/>
      <c r="M311" s="47"/>
      <c r="N311" s="14"/>
      <c r="O311" s="14"/>
      <c r="P311" s="21"/>
      <c r="Q311" s="52"/>
      <c r="R311" s="21"/>
      <c r="S311" s="21"/>
      <c r="T311" s="21"/>
      <c r="U311" s="21"/>
      <c r="V311" s="55"/>
      <c r="W311" s="56"/>
      <c r="X311" s="21"/>
      <c r="Y311" s="50"/>
      <c r="Z311" s="85"/>
      <c r="AA311" s="3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</row>
    <row r="312" spans="1:145" s="16" customFormat="1" ht="16" customHeight="1" x14ac:dyDescent="0.25">
      <c r="A312" s="83">
        <v>2022</v>
      </c>
      <c r="B312" s="14"/>
      <c r="C312" s="14"/>
      <c r="D312" s="14"/>
      <c r="E312" s="14"/>
      <c r="F312" s="47"/>
      <c r="G312" s="14"/>
      <c r="H312" s="14"/>
      <c r="I312" s="14"/>
      <c r="J312" s="14"/>
      <c r="K312" s="14"/>
      <c r="L312" s="14"/>
      <c r="M312" s="47"/>
      <c r="N312" s="14"/>
      <c r="O312" s="14"/>
      <c r="P312" s="21"/>
      <c r="Q312" s="52"/>
      <c r="R312" s="21"/>
      <c r="S312" s="21"/>
      <c r="T312" s="21"/>
      <c r="U312" s="21"/>
      <c r="V312" s="55"/>
      <c r="W312" s="56"/>
      <c r="X312" s="21"/>
      <c r="Y312" s="50"/>
      <c r="Z312" s="85"/>
      <c r="AA312" s="3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</row>
    <row r="313" spans="1:145" s="16" customFormat="1" ht="16" customHeight="1" x14ac:dyDescent="0.25">
      <c r="A313" s="81" t="s">
        <v>2</v>
      </c>
      <c r="B313" s="14">
        <v>1098.1122253424001</v>
      </c>
      <c r="C313" s="14">
        <v>33.249918689698568</v>
      </c>
      <c r="D313" s="14">
        <v>719.73176191999994</v>
      </c>
      <c r="E313" s="14">
        <v>2480.4438919527211</v>
      </c>
      <c r="F313" s="47">
        <v>2131.8511459841138</v>
      </c>
      <c r="G313" s="14">
        <v>341.91838575299994</v>
      </c>
      <c r="H313" s="14">
        <v>4.4803779899000009</v>
      </c>
      <c r="I313" s="14">
        <v>391.47743525019996</v>
      </c>
      <c r="J313" s="14">
        <v>614.55495481290018</v>
      </c>
      <c r="K313" s="14">
        <v>858.14338652100059</v>
      </c>
      <c r="L313" s="14">
        <v>45.697368619999992</v>
      </c>
      <c r="M313" s="47">
        <v>0</v>
      </c>
      <c r="N313" s="14">
        <v>563.79693293049991</v>
      </c>
      <c r="O313" s="14">
        <v>41.927832219599999</v>
      </c>
      <c r="P313" s="21">
        <v>7.1833599499999998</v>
      </c>
      <c r="Q313" s="52">
        <v>612.90812510009982</v>
      </c>
      <c r="R313" s="21"/>
      <c r="S313" s="21">
        <v>322.01597043159995</v>
      </c>
      <c r="T313" s="21">
        <v>65.011052798899996</v>
      </c>
      <c r="U313" s="21">
        <v>49.632739870000002</v>
      </c>
      <c r="V313" s="55">
        <v>436.65976310049996</v>
      </c>
      <c r="W313" s="56">
        <v>443.29935468999997</v>
      </c>
      <c r="X313" s="21">
        <v>1547.2048887926849</v>
      </c>
      <c r="Y313" s="50">
        <v>634.24017365131522</v>
      </c>
      <c r="Z313" s="85">
        <v>12393.973158170535</v>
      </c>
      <c r="AA313" s="3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</row>
    <row r="314" spans="1:145" s="16" customFormat="1" ht="16" customHeight="1" x14ac:dyDescent="0.25">
      <c r="A314" s="81" t="s">
        <v>3</v>
      </c>
      <c r="B314" s="14">
        <v>1095.0980373074001</v>
      </c>
      <c r="C314" s="14">
        <v>35.014048130399907</v>
      </c>
      <c r="D314" s="14">
        <v>695.21753309930011</v>
      </c>
      <c r="E314" s="14">
        <v>2452.9900494318254</v>
      </c>
      <c r="F314" s="47">
        <v>2132.1173685386939</v>
      </c>
      <c r="G314" s="14">
        <v>384.485684451</v>
      </c>
      <c r="H314" s="14">
        <v>4.6872656999999993</v>
      </c>
      <c r="I314" s="14">
        <v>402.2091269101</v>
      </c>
      <c r="J314" s="14">
        <v>619.16559614290054</v>
      </c>
      <c r="K314" s="14">
        <v>851.39594854449956</v>
      </c>
      <c r="L314" s="14">
        <v>9.8543628100000014</v>
      </c>
      <c r="M314" s="47">
        <v>0</v>
      </c>
      <c r="N314" s="14">
        <v>539.21810336999999</v>
      </c>
      <c r="O314" s="14">
        <v>45.710778759999997</v>
      </c>
      <c r="P314" s="21">
        <v>8.1538786600000002</v>
      </c>
      <c r="Q314" s="52">
        <v>593.08276079000007</v>
      </c>
      <c r="R314" s="21"/>
      <c r="S314" s="21">
        <v>302.09318700340015</v>
      </c>
      <c r="T314" s="21">
        <v>65.258347626199992</v>
      </c>
      <c r="U314" s="21">
        <v>50.878714729999999</v>
      </c>
      <c r="V314" s="55">
        <v>418.23024935960012</v>
      </c>
      <c r="W314" s="56">
        <v>480.58195039999998</v>
      </c>
      <c r="X314" s="21">
        <v>1550.4043546691871</v>
      </c>
      <c r="Y314" s="50">
        <v>651.93344671481645</v>
      </c>
      <c r="Z314" s="85">
        <v>12376.46778299972</v>
      </c>
      <c r="AA314" s="3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</row>
    <row r="315" spans="1:145" s="16" customFormat="1" ht="16" customHeight="1" x14ac:dyDescent="0.25">
      <c r="A315" s="81" t="s">
        <v>4</v>
      </c>
      <c r="B315" s="14">
        <v>1074.2742751875001</v>
      </c>
      <c r="C315" s="14">
        <v>33.479397669999976</v>
      </c>
      <c r="D315" s="14">
        <v>724.78951540360003</v>
      </c>
      <c r="E315" s="14">
        <v>2539.6744330767215</v>
      </c>
      <c r="F315" s="47">
        <v>2157.1023940790051</v>
      </c>
      <c r="G315" s="14">
        <v>396.50724618869992</v>
      </c>
      <c r="H315" s="14">
        <v>4.6961051799</v>
      </c>
      <c r="I315" s="14">
        <v>407.29829079019999</v>
      </c>
      <c r="J315" s="14">
        <v>595.43231303640039</v>
      </c>
      <c r="K315" s="14">
        <v>848.48249542090014</v>
      </c>
      <c r="L315" s="14">
        <v>11.29213103</v>
      </c>
      <c r="M315" s="47">
        <v>0</v>
      </c>
      <c r="N315" s="14">
        <v>569.15529489959999</v>
      </c>
      <c r="O315" s="14">
        <v>45.710961150099997</v>
      </c>
      <c r="P315" s="21">
        <v>7.8270188999999997</v>
      </c>
      <c r="Q315" s="52">
        <v>622.69327494970003</v>
      </c>
      <c r="R315" s="21"/>
      <c r="S315" s="21">
        <v>309.25515502470006</v>
      </c>
      <c r="T315" s="21">
        <v>65.577610362899989</v>
      </c>
      <c r="U315" s="21">
        <v>56.990009489999998</v>
      </c>
      <c r="V315" s="55">
        <v>431.82277487760001</v>
      </c>
      <c r="W315" s="56">
        <v>512.73960145989997</v>
      </c>
      <c r="X315" s="21">
        <v>1530.0159650194323</v>
      </c>
      <c r="Y315" s="50">
        <v>687.3063478545655</v>
      </c>
      <c r="Z315" s="85">
        <v>12577.606561224125</v>
      </c>
      <c r="AA315" s="3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</row>
    <row r="316" spans="1:145" s="16" customFormat="1" ht="16" customHeight="1" x14ac:dyDescent="0.25">
      <c r="A316" s="81" t="s">
        <v>5</v>
      </c>
      <c r="B316" s="14">
        <v>1012.6887607841999</v>
      </c>
      <c r="C316" s="14">
        <v>31.444048850599934</v>
      </c>
      <c r="D316" s="14">
        <v>763.80855764820001</v>
      </c>
      <c r="E316" s="14">
        <v>2620.2057058902019</v>
      </c>
      <c r="F316" s="47">
        <v>2158.9768966852203</v>
      </c>
      <c r="G316" s="14">
        <v>399.67820385219994</v>
      </c>
      <c r="H316" s="14">
        <v>3.6962170999999997</v>
      </c>
      <c r="I316" s="14">
        <v>388.45845649009988</v>
      </c>
      <c r="J316" s="14">
        <v>583.33847326530008</v>
      </c>
      <c r="K316" s="14">
        <v>845.16048809910069</v>
      </c>
      <c r="L316" s="14">
        <v>24.251368299999999</v>
      </c>
      <c r="M316" s="47">
        <v>0</v>
      </c>
      <c r="N316" s="14">
        <v>620.69042702989998</v>
      </c>
      <c r="O316" s="14">
        <v>33.120514850200003</v>
      </c>
      <c r="P316" s="21">
        <v>11.309271109999999</v>
      </c>
      <c r="Q316" s="52">
        <v>665.12021299010007</v>
      </c>
      <c r="R316" s="21"/>
      <c r="S316" s="21">
        <v>308.10079158269997</v>
      </c>
      <c r="T316" s="21">
        <v>71.275335332300003</v>
      </c>
      <c r="U316" s="21">
        <v>60.547529009999998</v>
      </c>
      <c r="V316" s="55">
        <v>439.92365592499999</v>
      </c>
      <c r="W316" s="56">
        <v>551.71523457000001</v>
      </c>
      <c r="X316" s="21">
        <v>1522.5256956546484</v>
      </c>
      <c r="Y316" s="50">
        <v>668.02601951935583</v>
      </c>
      <c r="Z316" s="85">
        <v>12679.017995624225</v>
      </c>
      <c r="AA316" s="3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</row>
    <row r="317" spans="1:145" s="16" customFormat="1" ht="16" customHeight="1" x14ac:dyDescent="0.25">
      <c r="A317" s="81" t="s">
        <v>6</v>
      </c>
      <c r="B317" s="14">
        <v>989.2205868297001</v>
      </c>
      <c r="C317" s="14">
        <v>30.733317170100019</v>
      </c>
      <c r="D317" s="14">
        <v>727.11755515310017</v>
      </c>
      <c r="E317" s="14">
        <v>2714.2138128328752</v>
      </c>
      <c r="F317" s="47">
        <v>2160.8965589090481</v>
      </c>
      <c r="G317" s="14">
        <v>422.48327793529995</v>
      </c>
      <c r="H317" s="14">
        <v>4.6963327899999987</v>
      </c>
      <c r="I317" s="14">
        <v>401.53496499979991</v>
      </c>
      <c r="J317" s="14">
        <v>592.81398213529974</v>
      </c>
      <c r="K317" s="14">
        <v>838.78780110459945</v>
      </c>
      <c r="L317" s="14">
        <v>15.451709269999998</v>
      </c>
      <c r="M317" s="47">
        <v>0</v>
      </c>
      <c r="N317" s="14">
        <v>583.70143291980025</v>
      </c>
      <c r="O317" s="14">
        <v>33.724381729800001</v>
      </c>
      <c r="P317" s="21">
        <v>14.903400980000001</v>
      </c>
      <c r="Q317" s="52">
        <v>632.3292156296003</v>
      </c>
      <c r="R317" s="21"/>
      <c r="S317" s="21">
        <v>307.00630125629993</v>
      </c>
      <c r="T317" s="21">
        <v>46.4469218837</v>
      </c>
      <c r="U317" s="14">
        <v>78.996839849999986</v>
      </c>
      <c r="V317" s="92">
        <v>432.45006298999988</v>
      </c>
      <c r="W317" s="56">
        <v>571.98506966010007</v>
      </c>
      <c r="X317" s="21">
        <v>1511.8158959032526</v>
      </c>
      <c r="Y317" s="50">
        <v>680.28224571464239</v>
      </c>
      <c r="Z317" s="85">
        <v>12726.812389027418</v>
      </c>
      <c r="AA317" s="3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</row>
    <row r="318" spans="1:145" s="16" customFormat="1" ht="16" customHeight="1" x14ac:dyDescent="0.25">
      <c r="A318" s="81" t="s">
        <v>7</v>
      </c>
      <c r="B318" s="14">
        <v>885.4179778916</v>
      </c>
      <c r="C318" s="14">
        <v>27.996163141100077</v>
      </c>
      <c r="D318" s="14">
        <v>880.42269800029999</v>
      </c>
      <c r="E318" s="14">
        <v>2766.2803059851872</v>
      </c>
      <c r="F318" s="47">
        <v>2190.8817898437214</v>
      </c>
      <c r="G318" s="14">
        <v>409.27662933670001</v>
      </c>
      <c r="H318" s="14">
        <v>4.6964447899000001</v>
      </c>
      <c r="I318" s="14">
        <v>399.75497515970005</v>
      </c>
      <c r="J318" s="14">
        <v>575.13327078789996</v>
      </c>
      <c r="K318" s="14">
        <v>794.91635011920005</v>
      </c>
      <c r="L318" s="14">
        <v>39.287746229999996</v>
      </c>
      <c r="M318" s="47">
        <v>0</v>
      </c>
      <c r="N318" s="14">
        <v>794.4309383202002</v>
      </c>
      <c r="O318" s="14">
        <v>33.724386769600002</v>
      </c>
      <c r="P318" s="21">
        <v>15.769653160000001</v>
      </c>
      <c r="Q318" s="52">
        <v>843.92497824980012</v>
      </c>
      <c r="R318" s="21"/>
      <c r="S318" s="21">
        <v>308.25986148889996</v>
      </c>
      <c r="T318" s="21">
        <v>48.568826291700006</v>
      </c>
      <c r="U318" s="14">
        <v>100.32047539999999</v>
      </c>
      <c r="V318" s="92">
        <v>457.1491631806</v>
      </c>
      <c r="W318" s="56">
        <v>644.25959321999994</v>
      </c>
      <c r="X318" s="21">
        <v>1531.7356633965446</v>
      </c>
      <c r="Y318" s="50">
        <v>679.46833269047147</v>
      </c>
      <c r="Z318" s="85">
        <v>13130.602082022726</v>
      </c>
      <c r="AA318" s="3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</row>
    <row r="319" spans="1:145" s="16" customFormat="1" ht="16" customHeight="1" x14ac:dyDescent="0.25">
      <c r="A319" s="81" t="s">
        <v>10</v>
      </c>
      <c r="B319" s="14">
        <v>959.72009093460008</v>
      </c>
      <c r="C319" s="14">
        <v>32.232308440099978</v>
      </c>
      <c r="D319" s="14">
        <v>881.46332896289994</v>
      </c>
      <c r="E319" s="14">
        <v>2847.0491725943093</v>
      </c>
      <c r="F319" s="47">
        <v>2214.6578089265245</v>
      </c>
      <c r="G319" s="14">
        <v>416.10570737930004</v>
      </c>
      <c r="H319" s="14">
        <v>4.7009151099000004</v>
      </c>
      <c r="I319" s="14">
        <v>377.1247761299</v>
      </c>
      <c r="J319" s="14">
        <v>582.61859458940023</v>
      </c>
      <c r="K319" s="14">
        <v>779.56295739640041</v>
      </c>
      <c r="L319" s="14">
        <v>16.69712543</v>
      </c>
      <c r="M319" s="47">
        <v>0</v>
      </c>
      <c r="N319" s="14">
        <v>763.00877516020046</v>
      </c>
      <c r="O319" s="14">
        <v>33.72441343980001</v>
      </c>
      <c r="P319" s="21">
        <v>17.656943459999997</v>
      </c>
      <c r="Q319" s="52">
        <v>814.3901320600005</v>
      </c>
      <c r="R319" s="21"/>
      <c r="S319" s="21">
        <v>303.92206169230008</v>
      </c>
      <c r="T319" s="21">
        <v>48.314414009699981</v>
      </c>
      <c r="U319" s="14">
        <v>103.23605499</v>
      </c>
      <c r="V319" s="92">
        <v>455.47253069200008</v>
      </c>
      <c r="W319" s="56">
        <v>665.88358523009992</v>
      </c>
      <c r="X319" s="21">
        <v>1498.9159823460393</v>
      </c>
      <c r="Y319" s="50">
        <v>684.4367868748792</v>
      </c>
      <c r="Z319" s="85">
        <v>13231.031803096354</v>
      </c>
      <c r="AA319" s="3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</row>
    <row r="320" spans="1:145" s="16" customFormat="1" ht="16" customHeight="1" x14ac:dyDescent="0.25">
      <c r="A320" s="81" t="s">
        <v>11</v>
      </c>
      <c r="B320" s="14">
        <v>986.59199577870015</v>
      </c>
      <c r="C320" s="14">
        <v>41.432425929599916</v>
      </c>
      <c r="D320" s="14">
        <v>805.20887016489985</v>
      </c>
      <c r="E320" s="14">
        <v>2871.2712990122682</v>
      </c>
      <c r="F320" s="47">
        <v>2223.5164627515333</v>
      </c>
      <c r="G320" s="14">
        <v>380.92788488120004</v>
      </c>
      <c r="H320" s="14">
        <v>4.3121333300000009</v>
      </c>
      <c r="I320" s="14">
        <v>396.47012964999993</v>
      </c>
      <c r="J320" s="14">
        <v>591.85311323849999</v>
      </c>
      <c r="K320" s="14">
        <v>774.06893157839988</v>
      </c>
      <c r="L320" s="14">
        <v>19.527905729999997</v>
      </c>
      <c r="M320" s="47">
        <v>0</v>
      </c>
      <c r="N320" s="14">
        <v>747.97740744049986</v>
      </c>
      <c r="O320" s="14">
        <v>34.027881719899987</v>
      </c>
      <c r="P320" s="21">
        <v>19.5439367</v>
      </c>
      <c r="Q320" s="52">
        <v>801.54922586039982</v>
      </c>
      <c r="R320" s="21"/>
      <c r="S320" s="21">
        <v>305.97588209349988</v>
      </c>
      <c r="T320" s="21">
        <v>41.659446819799996</v>
      </c>
      <c r="U320" s="14">
        <v>120.95023481038857</v>
      </c>
      <c r="V320" s="92">
        <v>468.58556372368844</v>
      </c>
      <c r="W320" s="56">
        <v>687.70901489331152</v>
      </c>
      <c r="X320" s="21">
        <v>1552.2371486638449</v>
      </c>
      <c r="Y320" s="50">
        <v>700.76500040277722</v>
      </c>
      <c r="Z320" s="85">
        <v>13306.027105589123</v>
      </c>
      <c r="AA320" s="3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</row>
    <row r="321" spans="1:145" s="16" customFormat="1" ht="16" customHeight="1" x14ac:dyDescent="0.25">
      <c r="A321" s="81" t="s">
        <v>8</v>
      </c>
      <c r="B321" s="14">
        <v>1050.7611448654</v>
      </c>
      <c r="C321" s="14">
        <v>45.586069751199901</v>
      </c>
      <c r="D321" s="14">
        <v>896.55465353229999</v>
      </c>
      <c r="E321" s="14">
        <v>2886.880191635682</v>
      </c>
      <c r="F321" s="47">
        <v>2257.5204218313661</v>
      </c>
      <c r="G321" s="14">
        <v>374.1605907476</v>
      </c>
      <c r="H321" s="14">
        <v>4.3122579001000005</v>
      </c>
      <c r="I321" s="14">
        <v>393.08446588049998</v>
      </c>
      <c r="J321" s="14">
        <v>586.90408484069985</v>
      </c>
      <c r="K321" s="14">
        <v>764.03725669419964</v>
      </c>
      <c r="L321" s="14">
        <v>29.040750709999998</v>
      </c>
      <c r="M321" s="47">
        <v>0</v>
      </c>
      <c r="N321" s="14">
        <v>809.4665161603001</v>
      </c>
      <c r="O321" s="14">
        <v>11.963330040000001</v>
      </c>
      <c r="P321" s="21">
        <v>19.533289380000003</v>
      </c>
      <c r="Q321" s="52">
        <v>840.9631355803001</v>
      </c>
      <c r="R321" s="21"/>
      <c r="S321" s="21">
        <v>298.60798794479996</v>
      </c>
      <c r="T321" s="21">
        <v>38.33747230489999</v>
      </c>
      <c r="U321" s="14">
        <v>134.69122824999999</v>
      </c>
      <c r="V321" s="92">
        <v>471.63668849969997</v>
      </c>
      <c r="W321" s="56">
        <v>697.36467053728586</v>
      </c>
      <c r="X321" s="21">
        <v>1573.4420845589857</v>
      </c>
      <c r="Y321" s="50">
        <v>646.1705991737274</v>
      </c>
      <c r="Z321" s="85">
        <v>13518.419066739047</v>
      </c>
      <c r="AA321" s="3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</row>
    <row r="322" spans="1:145" s="16" customFormat="1" ht="16" customHeight="1" x14ac:dyDescent="0.25">
      <c r="A322" s="81" t="s">
        <v>12</v>
      </c>
      <c r="B322" s="14">
        <v>1039.4690473778001</v>
      </c>
      <c r="C322" s="14">
        <v>45.144954140400031</v>
      </c>
      <c r="D322" s="14">
        <v>906.35543402809981</v>
      </c>
      <c r="E322" s="14">
        <v>3006.7951030245608</v>
      </c>
      <c r="F322" s="47">
        <v>2262.1386452680472</v>
      </c>
      <c r="G322" s="14">
        <v>375.60577315170002</v>
      </c>
      <c r="H322" s="14">
        <v>4.3123738200000004</v>
      </c>
      <c r="I322" s="14">
        <v>383.34942553999997</v>
      </c>
      <c r="J322" s="14">
        <v>588.73136729340013</v>
      </c>
      <c r="K322" s="14">
        <v>752.83500484149977</v>
      </c>
      <c r="L322" s="14">
        <v>10.85211337</v>
      </c>
      <c r="M322" s="47">
        <v>0</v>
      </c>
      <c r="N322" s="14">
        <v>768.21330481029997</v>
      </c>
      <c r="O322" s="14">
        <v>11.963383710099999</v>
      </c>
      <c r="P322" s="21">
        <v>21.856471922941289</v>
      </c>
      <c r="Q322" s="52">
        <v>802.03316044334122</v>
      </c>
      <c r="R322" s="21"/>
      <c r="S322" s="21">
        <v>295.2829708818</v>
      </c>
      <c r="T322" s="21">
        <v>41.050436551500006</v>
      </c>
      <c r="U322" s="14">
        <v>140.65899003000001</v>
      </c>
      <c r="V322" s="92">
        <v>476.99239746329999</v>
      </c>
      <c r="W322" s="56">
        <v>701.21849765767433</v>
      </c>
      <c r="X322" s="21">
        <v>1577.5157884748992</v>
      </c>
      <c r="Y322" s="50">
        <v>657.79228273471062</v>
      </c>
      <c r="Z322" s="85">
        <v>13591.141368629431</v>
      </c>
      <c r="AA322" s="3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</row>
    <row r="323" spans="1:145" s="16" customFormat="1" ht="16" customHeight="1" x14ac:dyDescent="0.25">
      <c r="A323" s="81" t="s">
        <v>13</v>
      </c>
      <c r="B323" s="14">
        <v>1036.3217954465001</v>
      </c>
      <c r="C323" s="14">
        <v>45.049035709899997</v>
      </c>
      <c r="D323" s="14">
        <v>832.92818608669995</v>
      </c>
      <c r="E323" s="14">
        <v>2929.1770534164216</v>
      </c>
      <c r="F323" s="47">
        <v>2291.2629403163037</v>
      </c>
      <c r="G323" s="14">
        <v>376.23371062260003</v>
      </c>
      <c r="H323" s="14">
        <v>4.3162101699000006</v>
      </c>
      <c r="I323" s="14">
        <v>391.54544029009998</v>
      </c>
      <c r="J323" s="14">
        <v>599.82885500889995</v>
      </c>
      <c r="K323" s="14">
        <v>734.53517396320024</v>
      </c>
      <c r="L323" s="14">
        <v>12.14235019</v>
      </c>
      <c r="M323" s="47">
        <v>0</v>
      </c>
      <c r="N323" s="14">
        <v>778.54606191959999</v>
      </c>
      <c r="O323" s="14">
        <v>11.963367460000001</v>
      </c>
      <c r="P323" s="21">
        <v>23.567830800579088</v>
      </c>
      <c r="Q323" s="52">
        <v>814.07726018017911</v>
      </c>
      <c r="R323" s="21"/>
      <c r="S323" s="21">
        <v>308.42368331559987</v>
      </c>
      <c r="T323" s="21">
        <v>40.235499835099994</v>
      </c>
      <c r="U323" s="14">
        <v>157.33104820245794</v>
      </c>
      <c r="V323" s="92">
        <v>505.99023135315781</v>
      </c>
      <c r="W323" s="56">
        <v>708.72264739500008</v>
      </c>
      <c r="X323" s="21">
        <v>1605.228250463947</v>
      </c>
      <c r="Y323" s="50">
        <v>670.05290613718535</v>
      </c>
      <c r="Z323" s="85">
        <v>13557.412046749996</v>
      </c>
      <c r="AA323" s="3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</row>
    <row r="324" spans="1:145" s="16" customFormat="1" ht="16" customHeight="1" x14ac:dyDescent="0.25">
      <c r="A324" s="81" t="s">
        <v>9</v>
      </c>
      <c r="B324" s="14">
        <v>1061.2630587274998</v>
      </c>
      <c r="C324" s="14">
        <v>42.455357550300043</v>
      </c>
      <c r="D324" s="14">
        <v>765.53343340100014</v>
      </c>
      <c r="E324" s="14">
        <v>2924.0144506717884</v>
      </c>
      <c r="F324" s="47">
        <v>2332.0349058117499</v>
      </c>
      <c r="G324" s="14">
        <v>380.2106358378</v>
      </c>
      <c r="H324" s="14">
        <v>4.31632617</v>
      </c>
      <c r="I324" s="14">
        <v>391.08569759</v>
      </c>
      <c r="J324" s="14">
        <v>593.0069650260001</v>
      </c>
      <c r="K324" s="14">
        <v>713.29337569810048</v>
      </c>
      <c r="L324" s="14">
        <v>17.745411090000001</v>
      </c>
      <c r="M324" s="47">
        <v>0</v>
      </c>
      <c r="N324" s="14">
        <v>774.86646974000007</v>
      </c>
      <c r="O324" s="14">
        <v>12.047547629799999</v>
      </c>
      <c r="P324" s="21">
        <v>20.747247550000001</v>
      </c>
      <c r="Q324" s="52">
        <v>807.66126491980003</v>
      </c>
      <c r="R324" s="21"/>
      <c r="S324" s="21">
        <v>296.4071053987999</v>
      </c>
      <c r="T324" s="21">
        <v>40.1002338702</v>
      </c>
      <c r="U324" s="14">
        <v>142.51649078999998</v>
      </c>
      <c r="V324" s="92">
        <v>479.02383005899986</v>
      </c>
      <c r="W324" s="56">
        <v>699.39713271129938</v>
      </c>
      <c r="X324" s="21">
        <v>1623.0585877707763</v>
      </c>
      <c r="Y324" s="50">
        <v>650.8835093278235</v>
      </c>
      <c r="Z324" s="85">
        <v>13485.108305022937</v>
      </c>
      <c r="AA324" s="3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</row>
    <row r="325" spans="1:145" s="16" customFormat="1" ht="16" customHeight="1" x14ac:dyDescent="0.25">
      <c r="A325" s="81"/>
      <c r="B325" s="14"/>
      <c r="C325" s="14"/>
      <c r="D325" s="14"/>
      <c r="E325" s="14"/>
      <c r="F325" s="47"/>
      <c r="G325" s="14"/>
      <c r="H325" s="14"/>
      <c r="I325" s="14"/>
      <c r="J325" s="14"/>
      <c r="K325" s="14"/>
      <c r="L325" s="14"/>
      <c r="M325" s="47"/>
      <c r="N325" s="14"/>
      <c r="O325" s="14"/>
      <c r="P325" s="21"/>
      <c r="Q325" s="52"/>
      <c r="R325" s="21"/>
      <c r="S325" s="21"/>
      <c r="T325" s="21"/>
      <c r="U325" s="14"/>
      <c r="V325" s="92"/>
      <c r="W325" s="56"/>
      <c r="X325" s="21"/>
      <c r="Y325" s="50"/>
      <c r="Z325" s="85"/>
      <c r="AA325" s="3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</row>
    <row r="326" spans="1:145" s="16" customFormat="1" ht="16" customHeight="1" x14ac:dyDescent="0.25">
      <c r="A326" s="83">
        <v>2023</v>
      </c>
      <c r="B326" s="14"/>
      <c r="C326" s="14"/>
      <c r="D326" s="14"/>
      <c r="E326" s="14"/>
      <c r="F326" s="47"/>
      <c r="G326" s="14"/>
      <c r="H326" s="14"/>
      <c r="I326" s="14"/>
      <c r="J326" s="14"/>
      <c r="K326" s="14"/>
      <c r="L326" s="14"/>
      <c r="M326" s="47"/>
      <c r="N326" s="14"/>
      <c r="O326" s="14"/>
      <c r="P326" s="21"/>
      <c r="Q326" s="52"/>
      <c r="R326" s="21"/>
      <c r="S326" s="21"/>
      <c r="T326" s="21"/>
      <c r="U326" s="14"/>
      <c r="V326" s="92"/>
      <c r="W326" s="56"/>
      <c r="X326" s="21"/>
      <c r="Y326" s="50"/>
      <c r="Z326" s="85"/>
      <c r="AA326" s="3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</row>
    <row r="327" spans="1:145" s="16" customFormat="1" ht="16" customHeight="1" x14ac:dyDescent="0.25">
      <c r="A327" s="81" t="s">
        <v>2</v>
      </c>
      <c r="B327" s="14">
        <v>1080.2784989228003</v>
      </c>
      <c r="C327" s="14">
        <v>43.143105850300053</v>
      </c>
      <c r="D327" s="14">
        <v>801.90266275629995</v>
      </c>
      <c r="E327" s="14">
        <v>2967.0926508370567</v>
      </c>
      <c r="F327" s="47">
        <v>2331.1385010541699</v>
      </c>
      <c r="G327" s="14">
        <v>378.5714207899</v>
      </c>
      <c r="H327" s="14">
        <v>4.3165937400000001</v>
      </c>
      <c r="I327" s="14">
        <v>380.52516982009996</v>
      </c>
      <c r="J327" s="14">
        <v>584.15714084960007</v>
      </c>
      <c r="K327" s="14">
        <v>695.52718267509977</v>
      </c>
      <c r="L327" s="14">
        <v>11.645201929999999</v>
      </c>
      <c r="M327" s="47">
        <v>0</v>
      </c>
      <c r="N327" s="14">
        <v>710.58749783020005</v>
      </c>
      <c r="O327" s="14">
        <v>12.0277625703</v>
      </c>
      <c r="P327" s="21">
        <v>24.672160680000001</v>
      </c>
      <c r="Q327" s="52">
        <v>747.28742108050005</v>
      </c>
      <c r="R327" s="21"/>
      <c r="S327" s="21">
        <v>313.34050060020002</v>
      </c>
      <c r="T327" s="21">
        <v>36.4919924525</v>
      </c>
      <c r="U327" s="14">
        <v>139.52857840999999</v>
      </c>
      <c r="V327" s="92">
        <v>489.36107146270001</v>
      </c>
      <c r="W327" s="56">
        <v>717.73249085519808</v>
      </c>
      <c r="X327" s="21">
        <v>1632.45912318006</v>
      </c>
      <c r="Y327" s="50">
        <v>651.33686372574289</v>
      </c>
      <c r="Z327" s="85">
        <v>13516.475099529527</v>
      </c>
      <c r="AA327" s="3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</row>
    <row r="328" spans="1:145" s="16" customFormat="1" ht="16" customHeight="1" x14ac:dyDescent="0.25">
      <c r="A328" s="81" t="s">
        <v>3</v>
      </c>
      <c r="B328" s="14">
        <v>1106.1018587763999</v>
      </c>
      <c r="C328" s="14">
        <v>39.52659715090001</v>
      </c>
      <c r="D328" s="14">
        <v>808.65520043010008</v>
      </c>
      <c r="E328" s="14">
        <v>2948.9367361227219</v>
      </c>
      <c r="F328" s="47">
        <v>2355.8060747495001</v>
      </c>
      <c r="G328" s="14">
        <v>389.07777114560002</v>
      </c>
      <c r="H328" s="14">
        <v>4.3182582200000006</v>
      </c>
      <c r="I328" s="14">
        <v>397.61223572989996</v>
      </c>
      <c r="J328" s="14">
        <v>604.64276210219998</v>
      </c>
      <c r="K328" s="14">
        <v>673.31205401540001</v>
      </c>
      <c r="L328" s="14">
        <v>9.6833356999999989</v>
      </c>
      <c r="M328" s="47">
        <v>0</v>
      </c>
      <c r="N328" s="14">
        <v>661.83858245049998</v>
      </c>
      <c r="O328" s="14">
        <v>7.8940362200999994</v>
      </c>
      <c r="P328" s="21">
        <v>21.974136589999997</v>
      </c>
      <c r="Q328" s="52">
        <v>691.70675526059995</v>
      </c>
      <c r="R328" s="21"/>
      <c r="S328" s="21">
        <v>314.81202557079985</v>
      </c>
      <c r="T328" s="21">
        <v>36.481812164799997</v>
      </c>
      <c r="U328" s="14">
        <v>135.31127790000002</v>
      </c>
      <c r="V328" s="92">
        <v>486.60511563559987</v>
      </c>
      <c r="W328" s="56">
        <v>725.30520710071119</v>
      </c>
      <c r="X328" s="21">
        <v>1651.636935890016</v>
      </c>
      <c r="Y328" s="50">
        <v>647.53201563037373</v>
      </c>
      <c r="Z328" s="85">
        <v>13540.458913660023</v>
      </c>
      <c r="AA328" s="3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</row>
    <row r="329" spans="1:145" s="16" customFormat="1" ht="16" customHeight="1" x14ac:dyDescent="0.25">
      <c r="A329" s="81" t="s">
        <v>4</v>
      </c>
      <c r="B329" s="14">
        <v>1069.1410181966</v>
      </c>
      <c r="C329" s="14">
        <v>36.508304759700067</v>
      </c>
      <c r="D329" s="14">
        <v>795.21058239720003</v>
      </c>
      <c r="E329" s="14">
        <v>2938.6674629714526</v>
      </c>
      <c r="F329" s="47">
        <v>2393.6109008229005</v>
      </c>
      <c r="G329" s="14">
        <v>411.66296779189997</v>
      </c>
      <c r="H329" s="14">
        <v>4.3262859499999999</v>
      </c>
      <c r="I329" s="14">
        <v>406.6012224296</v>
      </c>
      <c r="J329" s="14">
        <v>607.87568191090008</v>
      </c>
      <c r="K329" s="14">
        <v>663.22157824589976</v>
      </c>
      <c r="L329" s="14">
        <v>16.991658960000002</v>
      </c>
      <c r="M329" s="47">
        <v>0</v>
      </c>
      <c r="N329" s="14">
        <v>661.9955054303</v>
      </c>
      <c r="O329" s="14">
        <v>7.8942474297</v>
      </c>
      <c r="P329" s="21">
        <v>24.560413420000003</v>
      </c>
      <c r="Q329" s="52">
        <v>694.45016628000008</v>
      </c>
      <c r="R329" s="21"/>
      <c r="S329" s="21">
        <v>305.20970830289997</v>
      </c>
      <c r="T329" s="21">
        <v>36.259012570400003</v>
      </c>
      <c r="U329" s="14">
        <v>129.43932028</v>
      </c>
      <c r="V329" s="92">
        <v>470.90804115329996</v>
      </c>
      <c r="W329" s="56">
        <v>726.88707479297523</v>
      </c>
      <c r="X329" s="21">
        <v>1662.2917482300932</v>
      </c>
      <c r="Y329" s="50">
        <v>647.46621662793564</v>
      </c>
      <c r="Z329" s="85">
        <v>13545.820911520454</v>
      </c>
      <c r="AA329" s="3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</row>
    <row r="330" spans="1:145" s="16" customFormat="1" ht="16" customHeight="1" x14ac:dyDescent="0.25">
      <c r="A330" s="81" t="s">
        <v>5</v>
      </c>
      <c r="B330" s="14">
        <v>1010.0865091083</v>
      </c>
      <c r="C330" s="14">
        <v>31.590555068899967</v>
      </c>
      <c r="D330" s="14">
        <v>797.73695147410001</v>
      </c>
      <c r="E330" s="14">
        <v>3099.0080788703458</v>
      </c>
      <c r="F330" s="47">
        <v>2398.9340783013818</v>
      </c>
      <c r="G330" s="14">
        <v>462.23136761709998</v>
      </c>
      <c r="H330" s="14">
        <v>4.3263983798999996</v>
      </c>
      <c r="I330" s="14">
        <v>450.14386100999991</v>
      </c>
      <c r="J330" s="14">
        <v>605.27278244789966</v>
      </c>
      <c r="K330" s="14">
        <v>621.93234089650048</v>
      </c>
      <c r="L330" s="14">
        <v>13.751357069999999</v>
      </c>
      <c r="M330" s="47">
        <v>0</v>
      </c>
      <c r="N330" s="14">
        <v>612.18355454030007</v>
      </c>
      <c r="O330" s="14">
        <v>7.8961205999999997</v>
      </c>
      <c r="P330" s="21">
        <v>26.589019380000003</v>
      </c>
      <c r="Q330" s="52">
        <v>646.66869452030005</v>
      </c>
      <c r="R330" s="21"/>
      <c r="S330" s="21">
        <v>308.00699619780005</v>
      </c>
      <c r="T330" s="21">
        <v>36.254019540399995</v>
      </c>
      <c r="U330" s="14">
        <v>130.25084604</v>
      </c>
      <c r="V330" s="92">
        <v>474.51186177820006</v>
      </c>
      <c r="W330" s="56">
        <v>715.0965699886242</v>
      </c>
      <c r="X330" s="21">
        <v>1640.9464543072759</v>
      </c>
      <c r="Y330" s="50">
        <v>661.54647060500076</v>
      </c>
      <c r="Z330" s="85">
        <v>13633.784331443827</v>
      </c>
      <c r="AA330" s="3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</row>
    <row r="331" spans="1:145" s="16" customFormat="1" ht="16" customHeight="1" x14ac:dyDescent="0.25">
      <c r="A331" s="81" t="s">
        <v>6</v>
      </c>
      <c r="B331" s="14">
        <v>1033.5365145633002</v>
      </c>
      <c r="C331" s="14">
        <v>26.963785250800058</v>
      </c>
      <c r="D331" s="14">
        <v>873.94332176249998</v>
      </c>
      <c r="E331" s="14">
        <v>3213.6412683340559</v>
      </c>
      <c r="F331" s="47">
        <v>2402.8398890294243</v>
      </c>
      <c r="G331" s="14">
        <v>463.4027496908999</v>
      </c>
      <c r="H331" s="14">
        <v>2.8787097800999994</v>
      </c>
      <c r="I331" s="14">
        <v>411.94870100029999</v>
      </c>
      <c r="J331" s="14">
        <v>602.27120395869974</v>
      </c>
      <c r="K331" s="14">
        <v>637.24247722479981</v>
      </c>
      <c r="L331" s="14">
        <v>19.748706479999996</v>
      </c>
      <c r="M331" s="47">
        <v>0</v>
      </c>
      <c r="N331" s="14">
        <v>538.09996808069991</v>
      </c>
      <c r="O331" s="14">
        <v>7.9005084600000002</v>
      </c>
      <c r="P331" s="21">
        <v>25.527615359999999</v>
      </c>
      <c r="Q331" s="52">
        <v>571.52809190069991</v>
      </c>
      <c r="R331" s="21"/>
      <c r="S331" s="21">
        <v>301.15488860020002</v>
      </c>
      <c r="T331" s="21">
        <v>36.544579688500008</v>
      </c>
      <c r="U331" s="14">
        <v>134.55279694000001</v>
      </c>
      <c r="V331" s="92">
        <v>472.25226522870003</v>
      </c>
      <c r="W331" s="56">
        <v>713.24629005881695</v>
      </c>
      <c r="X331" s="21">
        <v>1648.0933929795292</v>
      </c>
      <c r="Y331" s="50">
        <v>660.23031496665362</v>
      </c>
      <c r="Z331" s="85">
        <v>13753.767682209282</v>
      </c>
      <c r="AA331" s="3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</row>
    <row r="332" spans="1:145" s="16" customFormat="1" ht="16" customHeight="1" x14ac:dyDescent="0.25">
      <c r="A332" s="81" t="s">
        <v>7</v>
      </c>
      <c r="B332" s="14">
        <v>995.96176416439994</v>
      </c>
      <c r="C332" s="14">
        <v>27.374544188999913</v>
      </c>
      <c r="D332" s="14">
        <v>902.9799100777999</v>
      </c>
      <c r="E332" s="14">
        <v>3283.2809181948978</v>
      </c>
      <c r="F332" s="47">
        <v>2449.041487469307</v>
      </c>
      <c r="G332" s="14">
        <v>561.10620110709999</v>
      </c>
      <c r="H332" s="14">
        <v>1.3788222999999999</v>
      </c>
      <c r="I332" s="14">
        <v>450.26754133599997</v>
      </c>
      <c r="J332" s="14">
        <v>612.45407458709997</v>
      </c>
      <c r="K332" s="14">
        <v>622.39507118460028</v>
      </c>
      <c r="L332" s="14">
        <v>25.899039949999999</v>
      </c>
      <c r="M332" s="47">
        <v>0</v>
      </c>
      <c r="N332" s="14">
        <v>630.83797819000017</v>
      </c>
      <c r="O332" s="14">
        <v>7.9005118598999999</v>
      </c>
      <c r="P332" s="21">
        <v>25.367025549999997</v>
      </c>
      <c r="Q332" s="52">
        <v>664.10551559990017</v>
      </c>
      <c r="R332" s="21"/>
      <c r="S332" s="21">
        <v>323.24815348549998</v>
      </c>
      <c r="T332" s="21">
        <v>35.228076503000004</v>
      </c>
      <c r="U332" s="14">
        <v>123.87781709999999</v>
      </c>
      <c r="V332" s="92">
        <v>482.35404708850001</v>
      </c>
      <c r="W332" s="56">
        <v>712.43542919394633</v>
      </c>
      <c r="X332" s="21">
        <v>1659.2457837380603</v>
      </c>
      <c r="Y332" s="50">
        <v>666.54479177909229</v>
      </c>
      <c r="Z332" s="85">
        <v>14116.824941959705</v>
      </c>
      <c r="AA332" s="3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</row>
    <row r="333" spans="1:145" s="16" customFormat="1" ht="16" customHeight="1" x14ac:dyDescent="0.25">
      <c r="A333" s="81" t="s">
        <v>10</v>
      </c>
      <c r="B333" s="14">
        <v>988.95686756489988</v>
      </c>
      <c r="C333" s="14">
        <v>26.404298980700151</v>
      </c>
      <c r="D333" s="14">
        <v>865.58379431289995</v>
      </c>
      <c r="E333" s="14">
        <v>3409.048825450494</v>
      </c>
      <c r="F333" s="47">
        <v>2470.5435913991319</v>
      </c>
      <c r="G333" s="14">
        <v>572.64784471979988</v>
      </c>
      <c r="H333" s="14">
        <v>1.3937750098999999</v>
      </c>
      <c r="I333" s="14">
        <v>468.71139163089998</v>
      </c>
      <c r="J333" s="14">
        <v>570.18360878499982</v>
      </c>
      <c r="K333" s="14">
        <v>612.71966105079991</v>
      </c>
      <c r="L333" s="14">
        <v>16.596909619999998</v>
      </c>
      <c r="M333" s="47">
        <v>0</v>
      </c>
      <c r="N333" s="14">
        <v>587.80603079000002</v>
      </c>
      <c r="O333" s="14">
        <v>7.9005435498000001</v>
      </c>
      <c r="P333" s="21">
        <v>31.29758593</v>
      </c>
      <c r="Q333" s="52">
        <v>627.00416026979997</v>
      </c>
      <c r="R333" s="21"/>
      <c r="S333" s="21">
        <v>322.9699947328005</v>
      </c>
      <c r="T333" s="21">
        <v>53.348820806500001</v>
      </c>
      <c r="U333" s="14">
        <v>132.48851214999999</v>
      </c>
      <c r="V333" s="92">
        <v>508.80732768930045</v>
      </c>
      <c r="W333" s="56">
        <v>710.12302908394622</v>
      </c>
      <c r="X333" s="21">
        <v>1645.5169432577868</v>
      </c>
      <c r="Y333" s="50">
        <v>696.92140594936666</v>
      </c>
      <c r="Z333" s="85">
        <v>14191.163434774728</v>
      </c>
      <c r="AA333" s="3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</row>
    <row r="334" spans="1:145" s="16" customFormat="1" ht="16" customHeight="1" x14ac:dyDescent="0.25">
      <c r="A334" s="81" t="s">
        <v>11</v>
      </c>
      <c r="B334" s="14">
        <v>1003.4073451040999</v>
      </c>
      <c r="C334" s="14">
        <v>36.266621241000031</v>
      </c>
      <c r="D334" s="14">
        <v>885.58050439410022</v>
      </c>
      <c r="E334" s="14">
        <v>3408.659488770963</v>
      </c>
      <c r="F334" s="47">
        <v>2488.9679395735789</v>
      </c>
      <c r="G334" s="14">
        <v>608.4503856028</v>
      </c>
      <c r="H334" s="14">
        <v>1.3793965800000001</v>
      </c>
      <c r="I334" s="14">
        <v>448.15420945930003</v>
      </c>
      <c r="J334" s="14">
        <v>568.22102384770005</v>
      </c>
      <c r="K334" s="14">
        <v>607.92809330260059</v>
      </c>
      <c r="L334" s="14">
        <v>9.3396415800000003</v>
      </c>
      <c r="M334" s="47">
        <v>0</v>
      </c>
      <c r="N334" s="14">
        <v>683.7821332804001</v>
      </c>
      <c r="O334" s="14">
        <v>7.902028059900001</v>
      </c>
      <c r="P334" s="21">
        <v>32.547306479999996</v>
      </c>
      <c r="Q334" s="52">
        <v>724.23146782030005</v>
      </c>
      <c r="R334" s="21"/>
      <c r="S334" s="21">
        <v>305.5406592616996</v>
      </c>
      <c r="T334" s="21">
        <v>53.125082622499995</v>
      </c>
      <c r="U334" s="14">
        <v>136.14096950999999</v>
      </c>
      <c r="V334" s="92">
        <v>494.80671139419957</v>
      </c>
      <c r="W334" s="56">
        <v>654.24293983404118</v>
      </c>
      <c r="X334" s="21">
        <v>1637.257594554746</v>
      </c>
      <c r="Y334" s="50">
        <v>670.10649013221268</v>
      </c>
      <c r="Z334" s="85">
        <v>14246.999853191643</v>
      </c>
      <c r="AA334" s="3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</row>
    <row r="335" spans="1:145" s="16" customFormat="1" ht="16" customHeight="1" x14ac:dyDescent="0.25">
      <c r="A335" s="81" t="s">
        <v>8</v>
      </c>
      <c r="B335" s="14">
        <v>929.03415257590018</v>
      </c>
      <c r="C335" s="14">
        <v>45.024592759999827</v>
      </c>
      <c r="D335" s="14">
        <v>908.6310152233001</v>
      </c>
      <c r="E335" s="14">
        <v>3382.7803570207793</v>
      </c>
      <c r="F335" s="47">
        <v>2521.6944930853351</v>
      </c>
      <c r="G335" s="14">
        <v>614.39283522640005</v>
      </c>
      <c r="H335" s="14">
        <v>1.3588415301000003</v>
      </c>
      <c r="I335" s="14">
        <v>434.91755691750001</v>
      </c>
      <c r="J335" s="14">
        <v>568.57744583269994</v>
      </c>
      <c r="K335" s="14">
        <v>602.37076117239997</v>
      </c>
      <c r="L335" s="14">
        <v>30.318737039999995</v>
      </c>
      <c r="M335" s="47">
        <v>0</v>
      </c>
      <c r="N335" s="14">
        <v>743.96586955039993</v>
      </c>
      <c r="O335" s="14">
        <v>7.9023146799999999</v>
      </c>
      <c r="P335" s="21">
        <v>31.593883700000003</v>
      </c>
      <c r="Q335" s="52">
        <v>783.46206793039994</v>
      </c>
      <c r="R335" s="21"/>
      <c r="S335" s="21">
        <v>322.34489736329999</v>
      </c>
      <c r="T335" s="21">
        <v>132.842852816</v>
      </c>
      <c r="U335" s="14">
        <v>134.7077395</v>
      </c>
      <c r="V335" s="92">
        <v>589.8954896793</v>
      </c>
      <c r="W335" s="56">
        <v>523.56796265813341</v>
      </c>
      <c r="X335" s="21">
        <v>1614.7834826645003</v>
      </c>
      <c r="Y335" s="50">
        <v>675.40701992836944</v>
      </c>
      <c r="Z335" s="85">
        <v>14226.216811245116</v>
      </c>
      <c r="AA335" s="3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</row>
    <row r="336" spans="1:145" s="16" customFormat="1" ht="16" customHeight="1" x14ac:dyDescent="0.25">
      <c r="A336" s="81" t="s">
        <v>12</v>
      </c>
      <c r="B336" s="14">
        <v>1025.8626672916002</v>
      </c>
      <c r="C336" s="14">
        <v>42.513117690199955</v>
      </c>
      <c r="D336" s="14">
        <v>921.58000314150013</v>
      </c>
      <c r="E336" s="14">
        <v>3367.7897473803523</v>
      </c>
      <c r="F336" s="47">
        <v>2529.0547442628135</v>
      </c>
      <c r="G336" s="14">
        <v>571.50264407640009</v>
      </c>
      <c r="H336" s="14">
        <v>1.3589579700000001</v>
      </c>
      <c r="I336" s="14">
        <v>513.47889679379989</v>
      </c>
      <c r="J336" s="14">
        <v>560.43038041040018</v>
      </c>
      <c r="K336" s="14">
        <v>597.97831223240053</v>
      </c>
      <c r="L336" s="14">
        <v>13.03113409</v>
      </c>
      <c r="M336" s="47">
        <v>0</v>
      </c>
      <c r="N336" s="14">
        <v>732.33313416010014</v>
      </c>
      <c r="O336" s="14">
        <v>7.9023463802</v>
      </c>
      <c r="P336" s="21">
        <v>34.223074829999995</v>
      </c>
      <c r="Q336" s="52">
        <v>774.45855537030013</v>
      </c>
      <c r="R336" s="21"/>
      <c r="S336" s="21">
        <v>308.53231888639999</v>
      </c>
      <c r="T336" s="21">
        <v>131.09199895410001</v>
      </c>
      <c r="U336" s="14">
        <v>150.46355409999998</v>
      </c>
      <c r="V336" s="92">
        <v>590.08787194050001</v>
      </c>
      <c r="W336" s="56">
        <v>527.33338173542847</v>
      </c>
      <c r="X336" s="21">
        <v>1636.7786395523422</v>
      </c>
      <c r="Y336" s="50">
        <v>633.01366512313143</v>
      </c>
      <c r="Z336" s="85">
        <v>14306.252719061169</v>
      </c>
      <c r="AA336" s="3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</row>
    <row r="337" spans="1:176" s="16" customFormat="1" ht="16" customHeight="1" x14ac:dyDescent="0.25">
      <c r="A337" s="81" t="s">
        <v>13</v>
      </c>
      <c r="B337" s="14">
        <v>998.86871469649998</v>
      </c>
      <c r="C337" s="14">
        <v>40.733586900199882</v>
      </c>
      <c r="D337" s="14">
        <v>863.68422448130013</v>
      </c>
      <c r="E337" s="14">
        <v>3324.7429279606145</v>
      </c>
      <c r="F337" s="47">
        <v>2562.7841943081917</v>
      </c>
      <c r="G337" s="14">
        <v>613.05743678489989</v>
      </c>
      <c r="H337" s="14">
        <v>1.3603701700000004</v>
      </c>
      <c r="I337" s="14">
        <v>495.59087154720004</v>
      </c>
      <c r="J337" s="14">
        <v>546.93903118209994</v>
      </c>
      <c r="K337" s="14">
        <v>596.31932058240022</v>
      </c>
      <c r="L337" s="14">
        <v>10.89805365</v>
      </c>
      <c r="M337" s="47">
        <v>0</v>
      </c>
      <c r="N337" s="14">
        <v>732.38834774029999</v>
      </c>
      <c r="O337" s="14">
        <v>7.9023486598999995</v>
      </c>
      <c r="P337" s="21">
        <v>36.331073239999995</v>
      </c>
      <c r="Q337" s="52">
        <v>776.6217696402</v>
      </c>
      <c r="R337" s="21"/>
      <c r="S337" s="21">
        <v>312.70384001390005</v>
      </c>
      <c r="T337" s="21">
        <v>132.6484341453</v>
      </c>
      <c r="U337" s="14">
        <v>138.85684223999999</v>
      </c>
      <c r="V337" s="92">
        <v>584.20911639920007</v>
      </c>
      <c r="W337" s="56">
        <v>529.69090630338292</v>
      </c>
      <c r="X337" s="21">
        <v>1639.3056500800299</v>
      </c>
      <c r="Y337" s="50">
        <v>633.91570167758471</v>
      </c>
      <c r="Z337" s="85">
        <v>14218.721876363807</v>
      </c>
      <c r="AA337" s="3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</row>
    <row r="338" spans="1:176" s="16" customFormat="1" ht="16" customHeight="1" x14ac:dyDescent="0.25">
      <c r="A338" s="81" t="s">
        <v>9</v>
      </c>
      <c r="B338" s="14">
        <v>939.32295503879993</v>
      </c>
      <c r="C338" s="14">
        <v>37.326951569199885</v>
      </c>
      <c r="D338" s="14">
        <v>829.1814594870001</v>
      </c>
      <c r="E338" s="14">
        <v>3442.831010328814</v>
      </c>
      <c r="F338" s="47">
        <v>2632.4703142971725</v>
      </c>
      <c r="G338" s="14">
        <v>686.55629435939989</v>
      </c>
      <c r="H338" s="14">
        <v>1.2369548300000002</v>
      </c>
      <c r="I338" s="14">
        <v>489.57080765839993</v>
      </c>
      <c r="J338" s="14">
        <v>573.14113437299966</v>
      </c>
      <c r="K338" s="14">
        <v>582.09979248359957</v>
      </c>
      <c r="L338" s="14">
        <v>11.95265382</v>
      </c>
      <c r="M338" s="47">
        <v>0</v>
      </c>
      <c r="N338" s="14">
        <v>728.1922202200999</v>
      </c>
      <c r="O338" s="14">
        <v>7.6127283798000001</v>
      </c>
      <c r="P338" s="21">
        <v>32.20272525</v>
      </c>
      <c r="Q338" s="52">
        <v>768.0076738498999</v>
      </c>
      <c r="R338" s="21"/>
      <c r="S338" s="21">
        <v>283.77628925990001</v>
      </c>
      <c r="T338" s="21">
        <v>131.04577873039997</v>
      </c>
      <c r="U338" s="14">
        <v>128.76390746999999</v>
      </c>
      <c r="V338" s="92">
        <v>543.58597546030001</v>
      </c>
      <c r="W338" s="56">
        <v>570.00092307793489</v>
      </c>
      <c r="X338" s="21">
        <v>1645.2808141606226</v>
      </c>
      <c r="Y338" s="50">
        <v>624.7014972374451</v>
      </c>
      <c r="Z338" s="85">
        <v>14377.267212031586</v>
      </c>
      <c r="AA338" s="3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</row>
    <row r="339" spans="1:176" s="16" customFormat="1" ht="16" customHeight="1" x14ac:dyDescent="0.25">
      <c r="A339" s="81"/>
      <c r="B339" s="14"/>
      <c r="C339" s="14"/>
      <c r="D339" s="14"/>
      <c r="E339" s="14"/>
      <c r="F339" s="47"/>
      <c r="G339" s="14"/>
      <c r="H339" s="14"/>
      <c r="I339" s="14"/>
      <c r="J339" s="14"/>
      <c r="K339" s="14"/>
      <c r="L339" s="14"/>
      <c r="M339" s="47"/>
      <c r="N339" s="14"/>
      <c r="O339" s="14"/>
      <c r="P339" s="21"/>
      <c r="Q339" s="52"/>
      <c r="R339" s="21"/>
      <c r="S339" s="21"/>
      <c r="T339" s="21"/>
      <c r="U339" s="14"/>
      <c r="V339" s="92"/>
      <c r="W339" s="56"/>
      <c r="X339" s="21"/>
      <c r="Y339" s="50"/>
      <c r="Z339" s="85"/>
      <c r="AA339" s="3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</row>
    <row r="340" spans="1:176" s="16" customFormat="1" ht="16" customHeight="1" x14ac:dyDescent="0.25">
      <c r="A340" s="83">
        <v>2024</v>
      </c>
      <c r="B340" s="14"/>
      <c r="C340" s="14"/>
      <c r="D340" s="14"/>
      <c r="E340" s="14"/>
      <c r="F340" s="47"/>
      <c r="G340" s="14"/>
      <c r="H340" s="14"/>
      <c r="I340" s="14"/>
      <c r="J340" s="14"/>
      <c r="K340" s="14"/>
      <c r="L340" s="14"/>
      <c r="M340" s="47"/>
      <c r="N340" s="14"/>
      <c r="O340" s="14"/>
      <c r="P340" s="21"/>
      <c r="Q340" s="52"/>
      <c r="R340" s="21"/>
      <c r="S340" s="21"/>
      <c r="T340" s="21"/>
      <c r="U340" s="14"/>
      <c r="V340" s="92"/>
      <c r="W340" s="56"/>
      <c r="X340" s="21"/>
      <c r="Y340" s="50"/>
      <c r="Z340" s="85"/>
      <c r="AA340" s="3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</row>
    <row r="341" spans="1:176" s="16" customFormat="1" ht="16" customHeight="1" x14ac:dyDescent="0.25">
      <c r="A341" s="81" t="s">
        <v>2</v>
      </c>
      <c r="B341" s="14">
        <v>920.42321534070015</v>
      </c>
      <c r="C341" s="14">
        <v>35.202470849099861</v>
      </c>
      <c r="D341" s="14">
        <v>811.49898885619984</v>
      </c>
      <c r="E341" s="14">
        <v>3396.1187516919244</v>
      </c>
      <c r="F341" s="47">
        <v>2589.8161987747799</v>
      </c>
      <c r="G341" s="14">
        <v>663.26573523709999</v>
      </c>
      <c r="H341" s="14">
        <v>1.2370975700000004</v>
      </c>
      <c r="I341" s="14">
        <v>504.50897460760001</v>
      </c>
      <c r="J341" s="14">
        <v>587.51556309130012</v>
      </c>
      <c r="K341" s="14">
        <v>585.22832705010023</v>
      </c>
      <c r="L341" s="14">
        <v>10.41902391</v>
      </c>
      <c r="M341" s="47">
        <v>0</v>
      </c>
      <c r="N341" s="14">
        <v>712.49750841999992</v>
      </c>
      <c r="O341" s="14">
        <v>7.557438470100001</v>
      </c>
      <c r="P341" s="21">
        <v>33.391217179999998</v>
      </c>
      <c r="Q341" s="52">
        <v>753.44616407009994</v>
      </c>
      <c r="R341" s="21"/>
      <c r="S341" s="21">
        <v>323.78772919829999</v>
      </c>
      <c r="T341" s="21">
        <v>132.15610564830001</v>
      </c>
      <c r="U341" s="14">
        <v>119.23359942000002</v>
      </c>
      <c r="V341" s="92">
        <v>575.17743426660002</v>
      </c>
      <c r="W341" s="56">
        <v>569.59581883952501</v>
      </c>
      <c r="X341" s="21">
        <v>1651.5956808456801</v>
      </c>
      <c r="Y341" s="50">
        <v>614.94246991579848</v>
      </c>
      <c r="Z341" s="85">
        <v>14269.991914916505</v>
      </c>
      <c r="AA341" s="3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</row>
    <row r="342" spans="1:176" s="16" customFormat="1" ht="16" customHeight="1" x14ac:dyDescent="0.25">
      <c r="A342" s="81" t="s">
        <v>3</v>
      </c>
      <c r="B342" s="14">
        <v>1043.5520733930002</v>
      </c>
      <c r="C342" s="14">
        <v>42.704232069299962</v>
      </c>
      <c r="D342" s="14">
        <v>809.6160833780001</v>
      </c>
      <c r="E342" s="14">
        <v>3312.5364971404028</v>
      </c>
      <c r="F342" s="47">
        <v>2619.4242907015164</v>
      </c>
      <c r="G342" s="14">
        <v>659.21702388020003</v>
      </c>
      <c r="H342" s="14">
        <v>1.2382153900000001</v>
      </c>
      <c r="I342" s="14">
        <v>483.37242921069998</v>
      </c>
      <c r="J342" s="14">
        <v>589.64137462059966</v>
      </c>
      <c r="K342" s="14">
        <v>586.6754516891001</v>
      </c>
      <c r="L342" s="14">
        <v>7.5579105400000008</v>
      </c>
      <c r="M342" s="47">
        <v>0</v>
      </c>
      <c r="N342" s="14">
        <v>644.75488616029986</v>
      </c>
      <c r="O342" s="14">
        <v>7.5560038800000004</v>
      </c>
      <c r="P342" s="21">
        <v>32.718969079999994</v>
      </c>
      <c r="Q342" s="52">
        <v>685.02985912029988</v>
      </c>
      <c r="R342" s="21"/>
      <c r="S342" s="21">
        <v>315.18275156850001</v>
      </c>
      <c r="T342" s="21">
        <v>132.28230876980001</v>
      </c>
      <c r="U342" s="14">
        <v>95.664296179999994</v>
      </c>
      <c r="V342" s="92">
        <v>543.12935651830003</v>
      </c>
      <c r="W342" s="56">
        <v>568.64342864344485</v>
      </c>
      <c r="X342" s="21">
        <v>1652.1854420490185</v>
      </c>
      <c r="Y342" s="50">
        <v>601.85352854853818</v>
      </c>
      <c r="Z342" s="85">
        <v>14206.377196892417</v>
      </c>
      <c r="AA342" s="3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</row>
    <row r="343" spans="1:176" s="16" customFormat="1" ht="16" customHeight="1" x14ac:dyDescent="0.25">
      <c r="A343" s="81" t="s">
        <v>4</v>
      </c>
      <c r="B343" s="14">
        <v>1090.5193560235</v>
      </c>
      <c r="C343" s="14">
        <v>40.636518659500027</v>
      </c>
      <c r="D343" s="14">
        <v>793.25270853260008</v>
      </c>
      <c r="E343" s="14">
        <v>3349.0945357838045</v>
      </c>
      <c r="F343" s="47">
        <v>2636.0215609573006</v>
      </c>
      <c r="G343" s="14">
        <v>709.24807772908241</v>
      </c>
      <c r="H343" s="14">
        <v>1.0145128599999997</v>
      </c>
      <c r="I343" s="14">
        <v>481.15965254740001</v>
      </c>
      <c r="J343" s="14">
        <v>633.27239885929976</v>
      </c>
      <c r="K343" s="14">
        <v>595.47894429811777</v>
      </c>
      <c r="L343" s="14">
        <v>9.19177176</v>
      </c>
      <c r="M343" s="47">
        <v>0</v>
      </c>
      <c r="N343" s="14">
        <v>568.41363941999998</v>
      </c>
      <c r="O343" s="14">
        <v>7.5560504199999992</v>
      </c>
      <c r="P343" s="21">
        <v>31.875424150000001</v>
      </c>
      <c r="Q343" s="52">
        <v>607.84511398999996</v>
      </c>
      <c r="R343" s="21"/>
      <c r="S343" s="21">
        <v>322.04453562439988</v>
      </c>
      <c r="T343" s="21">
        <v>131.98066510149999</v>
      </c>
      <c r="U343" s="14">
        <v>83.016655229999998</v>
      </c>
      <c r="V343" s="92">
        <v>537.0418559558999</v>
      </c>
      <c r="W343" s="56">
        <v>586.6811708979219</v>
      </c>
      <c r="X343" s="21">
        <v>1665.3955395254152</v>
      </c>
      <c r="Y343" s="50">
        <v>608.30297192756143</v>
      </c>
      <c r="Z343" s="85">
        <v>14344.156690307404</v>
      </c>
      <c r="AA343" s="3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</row>
    <row r="344" spans="1:176" s="13" customFormat="1" ht="13.5" customHeight="1" thickBot="1" x14ac:dyDescent="0.35">
      <c r="A344" s="89"/>
      <c r="B344" s="10"/>
      <c r="C344" s="10"/>
      <c r="D344" s="10"/>
      <c r="E344" s="10"/>
      <c r="F344" s="48"/>
      <c r="G344" s="10"/>
      <c r="H344" s="10"/>
      <c r="I344" s="10"/>
      <c r="J344" s="10"/>
      <c r="K344" s="10"/>
      <c r="L344" s="10"/>
      <c r="M344" s="48"/>
      <c r="N344" s="10"/>
      <c r="O344" s="10"/>
      <c r="P344" s="10"/>
      <c r="Q344" s="48"/>
      <c r="R344" s="10"/>
      <c r="S344" s="22"/>
      <c r="T344" s="22"/>
      <c r="U344" s="10"/>
      <c r="V344" s="48"/>
      <c r="W344" s="57"/>
      <c r="X344" s="10"/>
      <c r="Y344" s="90"/>
      <c r="Z344" s="9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</row>
    <row r="345" spans="1:176" s="11" customFormat="1" ht="13.5" customHeight="1" x14ac:dyDescent="0.3">
      <c r="A345" s="9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3"/>
      <c r="T345" s="33"/>
      <c r="U345" s="32"/>
      <c r="V345" s="32"/>
      <c r="W345" s="33"/>
      <c r="X345" s="32"/>
      <c r="Y345" s="66"/>
      <c r="Z345" s="66"/>
    </row>
    <row r="346" spans="1:176" s="8" customFormat="1" ht="9.75" customHeight="1" x14ac:dyDescent="0.3">
      <c r="A346" s="30" t="s">
        <v>14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7"/>
      <c r="M346" s="7"/>
      <c r="N346" s="7"/>
      <c r="O346" s="7"/>
      <c r="P346" s="7"/>
      <c r="Q346" s="7"/>
      <c r="R346" s="7"/>
      <c r="S346" s="23"/>
      <c r="T346" s="23"/>
      <c r="U346" s="7"/>
      <c r="V346" s="7"/>
      <c r="W346" s="23"/>
      <c r="X346" s="7"/>
      <c r="Y346" s="7"/>
      <c r="Z346" s="7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</row>
    <row r="347" spans="1:176" s="8" customFormat="1" ht="13.5" customHeight="1" x14ac:dyDescent="0.3">
      <c r="A347" s="3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7"/>
      <c r="M347" s="7"/>
      <c r="N347" s="7"/>
      <c r="O347" s="7"/>
      <c r="P347" s="7"/>
      <c r="Q347" s="7"/>
      <c r="R347" s="7"/>
      <c r="S347" s="23"/>
      <c r="T347" s="23"/>
      <c r="U347" s="7"/>
      <c r="V347" s="7"/>
      <c r="W347" s="23"/>
      <c r="X347" s="7"/>
      <c r="Y347" s="7"/>
      <c r="Z347" s="7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</row>
    <row r="348" spans="1:176" s="8" customFormat="1" ht="12" customHeight="1" x14ac:dyDescent="0.3">
      <c r="A348" s="29" t="s">
        <v>27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23"/>
      <c r="T348" s="23"/>
      <c r="U348" s="7"/>
      <c r="V348" s="7"/>
      <c r="W348" s="23"/>
      <c r="X348" s="7"/>
      <c r="Y348" s="7"/>
      <c r="Z348" s="7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</row>
    <row r="349" spans="1:176" s="8" customFormat="1" ht="14.25" customHeight="1" x14ac:dyDescent="0.3">
      <c r="A349" s="30" t="s">
        <v>28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23"/>
      <c r="T349" s="23"/>
      <c r="U349" s="7"/>
      <c r="V349" s="7"/>
      <c r="W349" s="23"/>
      <c r="X349" s="7"/>
      <c r="Y349" s="7"/>
      <c r="Z349" s="7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</row>
    <row r="350" spans="1:176" s="8" customFormat="1" ht="14.25" customHeight="1" x14ac:dyDescent="0.3">
      <c r="A350" s="30" t="s">
        <v>31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23"/>
      <c r="T350" s="23"/>
      <c r="U350" s="7"/>
      <c r="V350" s="7"/>
      <c r="W350" s="23"/>
      <c r="X350" s="7"/>
      <c r="Y350" s="7"/>
      <c r="Z350" s="7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</row>
    <row r="351" spans="1:176" s="8" customFormat="1" ht="13.5" customHeight="1" x14ac:dyDescent="0.3">
      <c r="A351" s="30" t="s">
        <v>32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23"/>
      <c r="T351" s="23"/>
      <c r="U351" s="7"/>
      <c r="V351" s="7"/>
      <c r="W351" s="23"/>
      <c r="X351" s="7"/>
      <c r="Y351" s="7"/>
      <c r="Z351" s="7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</row>
    <row r="352" spans="1:176" s="8" customFormat="1" ht="13.5" customHeight="1" x14ac:dyDescent="0.3">
      <c r="A352" s="30" t="s">
        <v>43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23"/>
      <c r="T352" s="23"/>
      <c r="U352" s="7"/>
      <c r="V352" s="7"/>
      <c r="W352" s="23"/>
      <c r="X352" s="7"/>
      <c r="Y352" s="7"/>
      <c r="Z352" s="7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</row>
    <row r="353" spans="1:176" s="8" customFormat="1" ht="14.25" customHeight="1" x14ac:dyDescent="0.3">
      <c r="A353" s="30" t="s">
        <v>42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23"/>
      <c r="T353" s="23"/>
      <c r="U353" s="7"/>
      <c r="V353" s="7"/>
      <c r="W353" s="23"/>
      <c r="X353" s="7"/>
      <c r="Y353" s="7"/>
      <c r="Z353" s="7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</row>
    <row r="354" spans="1:176" s="8" customFormat="1" ht="12.75" customHeight="1" x14ac:dyDescent="0.3">
      <c r="A354" s="99" t="s">
        <v>40</v>
      </c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7"/>
      <c r="O354" s="7"/>
      <c r="P354" s="7"/>
      <c r="Q354" s="7"/>
      <c r="R354" s="7"/>
      <c r="S354" s="23"/>
      <c r="T354" s="23"/>
      <c r="U354" s="7"/>
      <c r="V354" s="7"/>
      <c r="W354" s="23"/>
      <c r="X354" s="7"/>
      <c r="Y354" s="7"/>
      <c r="Z354" s="7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</row>
    <row r="355" spans="1:176" s="8" customFormat="1" ht="13.5" customHeight="1" x14ac:dyDescent="0.3">
      <c r="A355" s="29" t="s">
        <v>41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7"/>
      <c r="M355" s="7"/>
      <c r="N355" s="7"/>
      <c r="O355" s="7"/>
      <c r="P355" s="7"/>
      <c r="Q355" s="7"/>
      <c r="R355" s="7"/>
      <c r="S355" s="23"/>
      <c r="T355" s="23"/>
      <c r="U355" s="7"/>
      <c r="V355" s="7"/>
      <c r="W355" s="23"/>
      <c r="X355" s="7"/>
      <c r="Y355" s="7"/>
      <c r="Z355" s="7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</row>
    <row r="356" spans="1:176" s="8" customFormat="1" ht="13.5" customHeight="1" x14ac:dyDescent="0.3">
      <c r="A356" s="2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7"/>
      <c r="R356" s="7"/>
      <c r="S356" s="23"/>
      <c r="T356" s="23"/>
      <c r="U356" s="7"/>
      <c r="V356" s="7"/>
      <c r="W356" s="23"/>
      <c r="X356" s="7"/>
      <c r="Y356" s="7"/>
      <c r="Z356" s="7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</row>
    <row r="357" spans="1:176" s="8" customFormat="1" ht="12" customHeight="1" x14ac:dyDescent="0.3">
      <c r="A357" s="30" t="s">
        <v>16</v>
      </c>
      <c r="B357" s="30"/>
      <c r="C357" s="30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4"/>
      <c r="T357" s="24"/>
      <c r="U357" s="1"/>
      <c r="V357" s="1"/>
      <c r="W357" s="24"/>
      <c r="X357" s="1"/>
      <c r="Y357" s="1"/>
      <c r="Z357" s="1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</row>
    <row r="358" spans="1:176" s="12" customFormat="1" ht="13.5" x14ac:dyDescent="0.35">
      <c r="A358" s="34" t="s">
        <v>44</v>
      </c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25"/>
      <c r="T358" s="25"/>
      <c r="U358" s="9"/>
      <c r="V358" s="9"/>
      <c r="W358" s="25"/>
      <c r="X358" s="9"/>
      <c r="Y358" s="9"/>
      <c r="Z358" s="9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</row>
    <row r="359" spans="1:176" s="12" customForma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25"/>
      <c r="T359" s="25"/>
      <c r="U359" s="9"/>
      <c r="V359" s="9"/>
      <c r="W359" s="25"/>
      <c r="X359" s="9"/>
      <c r="Y359" s="9"/>
      <c r="Z359" s="9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</row>
    <row r="360" spans="1:176" s="12" customForma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25"/>
      <c r="T360" s="25"/>
      <c r="U360" s="9"/>
      <c r="V360" s="9"/>
      <c r="W360" s="25"/>
      <c r="X360" s="9"/>
      <c r="Y360" s="9"/>
      <c r="Z360" s="9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</row>
    <row r="361" spans="1:176" s="12" customForma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25"/>
      <c r="T361" s="25"/>
      <c r="U361" s="9"/>
      <c r="V361" s="9"/>
      <c r="W361" s="25"/>
      <c r="X361" s="9"/>
      <c r="Y361" s="9"/>
      <c r="Z361" s="9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</row>
    <row r="362" spans="1:176" s="12" customForma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25"/>
      <c r="T362" s="25"/>
      <c r="U362" s="9"/>
      <c r="V362" s="9"/>
      <c r="W362" s="25"/>
      <c r="X362" s="9"/>
      <c r="Y362" s="9"/>
      <c r="Z362" s="9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</row>
    <row r="363" spans="1:176" s="12" customForma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25"/>
      <c r="T363" s="25"/>
      <c r="U363" s="9"/>
      <c r="V363" s="9"/>
      <c r="W363" s="25"/>
      <c r="X363" s="9"/>
      <c r="Y363" s="9"/>
      <c r="Z363" s="9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</row>
    <row r="364" spans="1:176" s="12" customForma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25"/>
      <c r="T364" s="25"/>
      <c r="U364" s="9"/>
      <c r="V364" s="9"/>
      <c r="W364" s="25"/>
      <c r="X364" s="9"/>
      <c r="Y364" s="9"/>
      <c r="Z364" s="9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</row>
    <row r="365" spans="1:176" s="12" customForma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25"/>
      <c r="T365" s="25"/>
      <c r="U365" s="9"/>
      <c r="V365" s="9"/>
      <c r="W365" s="25"/>
      <c r="X365" s="9"/>
      <c r="Y365" s="9"/>
      <c r="Z365" s="9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</row>
    <row r="366" spans="1:176" s="12" customForma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25"/>
      <c r="T366" s="25"/>
      <c r="U366" s="9"/>
      <c r="V366" s="9"/>
      <c r="W366" s="25"/>
      <c r="X366" s="9"/>
      <c r="Y366" s="9"/>
      <c r="Z366" s="9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</row>
    <row r="367" spans="1:176" s="12" customForma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25"/>
      <c r="T367" s="25"/>
      <c r="U367" s="9"/>
      <c r="V367" s="9"/>
      <c r="W367" s="25"/>
      <c r="X367" s="9"/>
      <c r="Y367" s="9"/>
      <c r="Z367" s="9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</row>
    <row r="368" spans="1:176" s="12" customForma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25"/>
      <c r="T368" s="25"/>
      <c r="U368" s="9"/>
      <c r="V368" s="9"/>
      <c r="W368" s="25"/>
      <c r="X368" s="9"/>
      <c r="Y368" s="9"/>
      <c r="Z368" s="9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</row>
    <row r="369" spans="1:176" s="12" customForma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25"/>
      <c r="T369" s="25"/>
      <c r="U369" s="9"/>
      <c r="V369" s="9"/>
      <c r="W369" s="25"/>
      <c r="X369" s="9"/>
      <c r="Y369" s="9"/>
      <c r="Z369" s="9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</row>
    <row r="370" spans="1:176" s="12" customForma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25"/>
      <c r="T370" s="25"/>
      <c r="U370" s="9"/>
      <c r="V370" s="9"/>
      <c r="W370" s="25"/>
      <c r="X370" s="9"/>
      <c r="Y370" s="9"/>
      <c r="Z370" s="9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</row>
    <row r="371" spans="1:176" s="12" customForma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25"/>
      <c r="T371" s="25"/>
      <c r="U371" s="9"/>
      <c r="V371" s="9"/>
      <c r="W371" s="25"/>
      <c r="X371" s="9"/>
      <c r="Y371" s="9"/>
      <c r="Z371" s="9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</row>
    <row r="372" spans="1:176" s="12" customForma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25"/>
      <c r="T372" s="25"/>
      <c r="U372" s="9"/>
      <c r="V372" s="9"/>
      <c r="W372" s="25"/>
      <c r="X372" s="9"/>
      <c r="Y372" s="9"/>
      <c r="Z372" s="9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</row>
    <row r="373" spans="1:176" s="12" customForma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25"/>
      <c r="T373" s="25"/>
      <c r="U373" s="9"/>
      <c r="V373" s="9"/>
      <c r="W373" s="25"/>
      <c r="X373" s="9"/>
      <c r="Y373" s="9"/>
      <c r="Z373" s="9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</row>
    <row r="374" spans="1:176" s="12" customForma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25"/>
      <c r="T374" s="25"/>
      <c r="U374" s="9"/>
      <c r="V374" s="9"/>
      <c r="W374" s="25"/>
      <c r="X374" s="9"/>
      <c r="Y374" s="9"/>
      <c r="Z374" s="9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</row>
    <row r="375" spans="1:176" s="12" customForma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25"/>
      <c r="T375" s="25"/>
      <c r="U375" s="9"/>
      <c r="V375" s="9"/>
      <c r="W375" s="25"/>
      <c r="X375" s="9"/>
      <c r="Y375" s="9"/>
      <c r="Z375" s="9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</row>
    <row r="376" spans="1:176" s="12" customForma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25"/>
      <c r="T376" s="25"/>
      <c r="U376" s="9"/>
      <c r="V376" s="9"/>
      <c r="W376" s="25"/>
      <c r="X376" s="9"/>
      <c r="Y376" s="9"/>
      <c r="Z376" s="9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</row>
    <row r="377" spans="1:176" s="12" customForma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25"/>
      <c r="T377" s="25"/>
      <c r="U377" s="9"/>
      <c r="V377" s="9"/>
      <c r="W377" s="25"/>
      <c r="X377" s="9"/>
      <c r="Y377" s="9"/>
      <c r="Z377" s="9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</row>
    <row r="378" spans="1:176" s="12" customForma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25"/>
      <c r="T378" s="25"/>
      <c r="U378" s="9"/>
      <c r="V378" s="9"/>
      <c r="W378" s="25"/>
      <c r="X378" s="9"/>
      <c r="Y378" s="9"/>
      <c r="Z378" s="9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</row>
    <row r="379" spans="1:176" s="12" customForma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25"/>
      <c r="T379" s="25"/>
      <c r="U379" s="9"/>
      <c r="V379" s="9"/>
      <c r="W379" s="25"/>
      <c r="X379" s="9"/>
      <c r="Y379" s="9"/>
      <c r="Z379" s="9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</row>
    <row r="380" spans="1:176" s="12" customForma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25"/>
      <c r="T380" s="25"/>
      <c r="U380" s="9"/>
      <c r="V380" s="9"/>
      <c r="W380" s="25"/>
      <c r="X380" s="9"/>
      <c r="Y380" s="9"/>
      <c r="Z380" s="9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</row>
    <row r="381" spans="1:176" s="12" customForma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25"/>
      <c r="T381" s="25"/>
      <c r="U381" s="9"/>
      <c r="V381" s="9"/>
      <c r="W381" s="25"/>
      <c r="X381" s="9"/>
      <c r="Y381" s="9"/>
      <c r="Z381" s="9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</row>
    <row r="382" spans="1:176" s="12" customForma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25"/>
      <c r="T382" s="25"/>
      <c r="U382" s="9"/>
      <c r="V382" s="9"/>
      <c r="W382" s="25"/>
      <c r="X382" s="9"/>
      <c r="Y382" s="9"/>
      <c r="Z382" s="9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</row>
    <row r="383" spans="1:176" s="12" customForma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25"/>
      <c r="T383" s="25"/>
      <c r="U383" s="9"/>
      <c r="V383" s="9"/>
      <c r="W383" s="25"/>
      <c r="X383" s="9"/>
      <c r="Y383" s="9"/>
      <c r="Z383" s="9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</row>
    <row r="384" spans="1:176" s="12" customForma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25"/>
      <c r="T384" s="25"/>
      <c r="U384" s="9"/>
      <c r="V384" s="9"/>
      <c r="W384" s="25"/>
      <c r="X384" s="9"/>
      <c r="Y384" s="9"/>
      <c r="Z384" s="9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</row>
    <row r="385" spans="1:176" s="12" customForma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25"/>
      <c r="T385" s="25"/>
      <c r="U385" s="9"/>
      <c r="V385" s="9"/>
      <c r="W385" s="25"/>
      <c r="X385" s="9"/>
      <c r="Y385" s="9"/>
      <c r="Z385" s="9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</row>
    <row r="386" spans="1:176" s="12" customForma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25"/>
      <c r="T386" s="25"/>
      <c r="U386" s="9"/>
      <c r="V386" s="9"/>
      <c r="W386" s="25"/>
      <c r="X386" s="9"/>
      <c r="Y386" s="9"/>
      <c r="Z386" s="9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</row>
    <row r="387" spans="1:176" s="12" customForma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25"/>
      <c r="T387" s="25"/>
      <c r="U387" s="9"/>
      <c r="V387" s="9"/>
      <c r="W387" s="25"/>
      <c r="X387" s="9"/>
      <c r="Y387" s="9"/>
      <c r="Z387" s="9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</row>
    <row r="388" spans="1:176" s="12" customForma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25"/>
      <c r="T388" s="25"/>
      <c r="U388" s="9"/>
      <c r="V388" s="9"/>
      <c r="W388" s="25"/>
      <c r="X388" s="9"/>
      <c r="Y388" s="9"/>
      <c r="Z388" s="9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</row>
    <row r="389" spans="1:176" s="12" customForma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25"/>
      <c r="T389" s="25"/>
      <c r="U389" s="9"/>
      <c r="V389" s="9"/>
      <c r="W389" s="25"/>
      <c r="X389" s="9"/>
      <c r="Y389" s="9"/>
      <c r="Z389" s="9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</row>
    <row r="390" spans="1:176" s="12" customForma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25"/>
      <c r="T390" s="25"/>
      <c r="U390" s="9"/>
      <c r="V390" s="9"/>
      <c r="W390" s="25"/>
      <c r="X390" s="9"/>
      <c r="Y390" s="9"/>
      <c r="Z390" s="9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</row>
    <row r="391" spans="1:176" s="12" customForma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25"/>
      <c r="T391" s="25"/>
      <c r="U391" s="9"/>
      <c r="V391" s="9"/>
      <c r="W391" s="25"/>
      <c r="X391" s="9"/>
      <c r="Y391" s="9"/>
      <c r="Z391" s="9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</row>
    <row r="392" spans="1:176" s="12" customForma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25"/>
      <c r="T392" s="25"/>
      <c r="U392" s="9"/>
      <c r="V392" s="9"/>
      <c r="W392" s="25"/>
      <c r="X392" s="9"/>
      <c r="Y392" s="9"/>
      <c r="Z392" s="9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</row>
    <row r="393" spans="1:176" s="12" customForma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25"/>
      <c r="T393" s="25"/>
      <c r="U393" s="9"/>
      <c r="V393" s="9"/>
      <c r="W393" s="25"/>
      <c r="X393" s="9"/>
      <c r="Y393" s="9"/>
      <c r="Z393" s="9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</row>
    <row r="394" spans="1:176" s="12" customForma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25"/>
      <c r="T394" s="25"/>
      <c r="U394" s="9"/>
      <c r="V394" s="9"/>
      <c r="W394" s="25"/>
      <c r="X394" s="9"/>
      <c r="Y394" s="9"/>
      <c r="Z394" s="9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</row>
    <row r="395" spans="1:176" s="12" customForma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25"/>
      <c r="T395" s="25"/>
      <c r="U395" s="9"/>
      <c r="V395" s="9"/>
      <c r="W395" s="25"/>
      <c r="X395" s="9"/>
      <c r="Y395" s="9"/>
      <c r="Z395" s="9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</row>
    <row r="396" spans="1:176" s="12" customForma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25"/>
      <c r="T396" s="25"/>
      <c r="U396" s="9"/>
      <c r="V396" s="9"/>
      <c r="W396" s="25"/>
      <c r="X396" s="9"/>
      <c r="Y396" s="9"/>
      <c r="Z396" s="9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</row>
    <row r="397" spans="1:176" s="12" customForma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25"/>
      <c r="T397" s="25"/>
      <c r="U397" s="9"/>
      <c r="V397" s="9"/>
      <c r="W397" s="25"/>
      <c r="X397" s="9"/>
      <c r="Y397" s="9"/>
      <c r="Z397" s="9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</row>
    <row r="398" spans="1:176" s="12" customForma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25"/>
      <c r="T398" s="25"/>
      <c r="U398" s="9"/>
      <c r="V398" s="9"/>
      <c r="W398" s="25"/>
      <c r="X398" s="9"/>
      <c r="Y398" s="9"/>
      <c r="Z398" s="9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</row>
    <row r="399" spans="1:176" s="12" customForma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25"/>
      <c r="T399" s="25"/>
      <c r="U399" s="9"/>
      <c r="V399" s="9"/>
      <c r="W399" s="25"/>
      <c r="X399" s="9"/>
      <c r="Y399" s="9"/>
      <c r="Z399" s="9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</row>
    <row r="400" spans="1:176" s="12" customForma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25"/>
      <c r="T400" s="25"/>
      <c r="U400" s="9"/>
      <c r="V400" s="9"/>
      <c r="W400" s="25"/>
      <c r="X400" s="9"/>
      <c r="Y400" s="9"/>
      <c r="Z400" s="9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</row>
    <row r="401" spans="1:176" s="12" customFormat="1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26"/>
      <c r="T401" s="26"/>
      <c r="U401" s="11"/>
      <c r="V401" s="11"/>
      <c r="W401" s="26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</row>
    <row r="402" spans="1:176" s="12" customFormat="1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26"/>
      <c r="T402" s="26"/>
      <c r="U402" s="11"/>
      <c r="V402" s="11"/>
      <c r="W402" s="26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</row>
    <row r="403" spans="1:176" s="12" customFormat="1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26"/>
      <c r="T403" s="26"/>
      <c r="U403" s="11"/>
      <c r="V403" s="11"/>
      <c r="W403" s="26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</row>
    <row r="404" spans="1:176" s="12" customFormat="1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26"/>
      <c r="T404" s="26"/>
      <c r="U404" s="11"/>
      <c r="V404" s="11"/>
      <c r="W404" s="26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</row>
    <row r="405" spans="1:176" s="12" customFormat="1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26"/>
      <c r="T405" s="26"/>
      <c r="U405" s="11"/>
      <c r="V405" s="11"/>
      <c r="W405" s="26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</row>
    <row r="406" spans="1:176" s="12" customFormat="1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26"/>
      <c r="T406" s="26"/>
      <c r="U406" s="11"/>
      <c r="V406" s="11"/>
      <c r="W406" s="26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</row>
    <row r="407" spans="1:176" s="12" customFormat="1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26"/>
      <c r="T407" s="26"/>
      <c r="U407" s="11"/>
      <c r="V407" s="11"/>
      <c r="W407" s="26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</row>
    <row r="408" spans="1:176" s="12" customFormat="1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26"/>
      <c r="T408" s="26"/>
      <c r="U408" s="11"/>
      <c r="V408" s="11"/>
      <c r="W408" s="26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</row>
    <row r="409" spans="1:176" s="12" customFormat="1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26"/>
      <c r="T409" s="26"/>
      <c r="U409" s="11"/>
      <c r="V409" s="11"/>
      <c r="W409" s="26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</row>
    <row r="410" spans="1:176" s="12" customFormat="1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26"/>
      <c r="T410" s="26"/>
      <c r="U410" s="11"/>
      <c r="V410" s="11"/>
      <c r="W410" s="26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</row>
    <row r="411" spans="1:176" s="12" customFormat="1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26"/>
      <c r="T411" s="26"/>
      <c r="U411" s="11"/>
      <c r="V411" s="11"/>
      <c r="W411" s="26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</row>
    <row r="412" spans="1:176" s="12" customFormat="1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26"/>
      <c r="T412" s="26"/>
      <c r="U412" s="11"/>
      <c r="V412" s="11"/>
      <c r="W412" s="26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</row>
    <row r="413" spans="1:176" s="12" customFormat="1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26"/>
      <c r="T413" s="26"/>
      <c r="U413" s="11"/>
      <c r="V413" s="11"/>
      <c r="W413" s="26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</row>
    <row r="414" spans="1:176" s="12" customFormat="1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26"/>
      <c r="T414" s="26"/>
      <c r="U414" s="11"/>
      <c r="V414" s="11"/>
      <c r="W414" s="26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</row>
    <row r="415" spans="1:176" s="12" customFormat="1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26"/>
      <c r="T415" s="26"/>
      <c r="U415" s="11"/>
      <c r="V415" s="11"/>
      <c r="W415" s="26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</row>
    <row r="416" spans="1:176" s="12" customFormat="1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26"/>
      <c r="T416" s="26"/>
      <c r="U416" s="11"/>
      <c r="V416" s="11"/>
      <c r="W416" s="26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</row>
    <row r="417" spans="1:176" s="12" customFormat="1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26"/>
      <c r="T417" s="26"/>
      <c r="U417" s="11"/>
      <c r="V417" s="11"/>
      <c r="W417" s="26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</row>
    <row r="418" spans="1:176" s="12" customFormat="1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26"/>
      <c r="T418" s="26"/>
      <c r="U418" s="11"/>
      <c r="V418" s="11"/>
      <c r="W418" s="26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</row>
    <row r="419" spans="1:176" s="12" customFormat="1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26"/>
      <c r="T419" s="26"/>
      <c r="U419" s="11"/>
      <c r="V419" s="11"/>
      <c r="W419" s="26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</row>
    <row r="420" spans="1:176" s="12" customFormat="1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26"/>
      <c r="T420" s="26"/>
      <c r="U420" s="11"/>
      <c r="V420" s="11"/>
      <c r="W420" s="26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</row>
    <row r="421" spans="1:176" s="12" customFormat="1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26"/>
      <c r="T421" s="26"/>
      <c r="U421" s="11"/>
      <c r="V421" s="11"/>
      <c r="W421" s="26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</row>
    <row r="422" spans="1:176" s="12" customFormat="1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26"/>
      <c r="T422" s="26"/>
      <c r="U422" s="11"/>
      <c r="V422" s="11"/>
      <c r="W422" s="26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</row>
    <row r="423" spans="1:176" s="12" customFormat="1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26"/>
      <c r="T423" s="26"/>
      <c r="U423" s="11"/>
      <c r="V423" s="11"/>
      <c r="W423" s="26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</row>
    <row r="424" spans="1:176" s="12" customFormat="1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26"/>
      <c r="T424" s="26"/>
      <c r="U424" s="11"/>
      <c r="V424" s="11"/>
      <c r="W424" s="26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</row>
    <row r="425" spans="1:176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27"/>
      <c r="T425" s="27"/>
      <c r="U425" s="5"/>
      <c r="V425" s="5"/>
      <c r="W425" s="27"/>
      <c r="X425" s="5"/>
      <c r="Y425" s="5"/>
      <c r="Z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</row>
    <row r="426" spans="1:176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27"/>
      <c r="T426" s="27"/>
      <c r="U426" s="5"/>
      <c r="V426" s="5"/>
      <c r="W426" s="27"/>
      <c r="X426" s="5"/>
      <c r="Y426" s="5"/>
      <c r="Z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</row>
    <row r="427" spans="1:176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27"/>
      <c r="T427" s="27"/>
      <c r="U427" s="5"/>
      <c r="V427" s="5"/>
      <c r="W427" s="27"/>
      <c r="X427" s="5"/>
      <c r="Y427" s="5"/>
      <c r="Z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</row>
    <row r="428" spans="1:176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27"/>
      <c r="T428" s="27"/>
      <c r="U428" s="5"/>
      <c r="V428" s="5"/>
      <c r="W428" s="27"/>
      <c r="X428" s="5"/>
      <c r="Y428" s="5"/>
      <c r="Z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</row>
    <row r="429" spans="1:176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27"/>
      <c r="T429" s="27"/>
      <c r="U429" s="5"/>
      <c r="V429" s="5"/>
      <c r="W429" s="27"/>
      <c r="X429" s="5"/>
      <c r="Y429" s="5"/>
      <c r="Z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</row>
    <row r="430" spans="1:176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27"/>
      <c r="T430" s="27"/>
      <c r="U430" s="5"/>
      <c r="V430" s="5"/>
      <c r="W430" s="27"/>
      <c r="X430" s="5"/>
      <c r="Y430" s="5"/>
      <c r="Z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</row>
    <row r="431" spans="1:176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27"/>
      <c r="T431" s="27"/>
      <c r="U431" s="5"/>
      <c r="V431" s="5"/>
      <c r="W431" s="27"/>
      <c r="X431" s="5"/>
      <c r="Y431" s="5"/>
      <c r="Z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</row>
    <row r="432" spans="1:176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27"/>
      <c r="T432" s="27"/>
      <c r="U432" s="5"/>
      <c r="V432" s="5"/>
      <c r="W432" s="27"/>
      <c r="X432" s="5"/>
      <c r="Y432" s="5"/>
      <c r="Z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</row>
    <row r="433" spans="1:176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27"/>
      <c r="T433" s="27"/>
      <c r="U433" s="5"/>
      <c r="V433" s="5"/>
      <c r="W433" s="27"/>
      <c r="X433" s="5"/>
      <c r="Y433" s="5"/>
      <c r="Z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</row>
    <row r="434" spans="1:176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27"/>
      <c r="T434" s="27"/>
      <c r="U434" s="5"/>
      <c r="V434" s="5"/>
      <c r="W434" s="27"/>
      <c r="X434" s="5"/>
      <c r="Y434" s="5"/>
      <c r="Z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</row>
    <row r="435" spans="1:176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27"/>
      <c r="T435" s="27"/>
      <c r="U435" s="5"/>
      <c r="V435" s="5"/>
      <c r="W435" s="27"/>
      <c r="X435" s="5"/>
      <c r="Y435" s="5"/>
      <c r="Z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</row>
    <row r="436" spans="1:176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27"/>
      <c r="T436" s="27"/>
      <c r="U436" s="5"/>
      <c r="V436" s="5"/>
      <c r="W436" s="27"/>
      <c r="X436" s="5"/>
      <c r="Y436" s="5"/>
      <c r="Z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</row>
    <row r="437" spans="1:176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27"/>
      <c r="T437" s="27"/>
      <c r="U437" s="5"/>
      <c r="V437" s="5"/>
      <c r="W437" s="27"/>
      <c r="X437" s="5"/>
      <c r="Y437" s="5"/>
      <c r="Z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</row>
    <row r="438" spans="1:176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27"/>
      <c r="T438" s="27"/>
      <c r="U438" s="5"/>
      <c r="V438" s="5"/>
      <c r="W438" s="27"/>
      <c r="X438" s="5"/>
      <c r="Y438" s="5"/>
      <c r="Z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</row>
    <row r="439" spans="1:176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27"/>
      <c r="T439" s="27"/>
      <c r="U439" s="5"/>
      <c r="V439" s="5"/>
      <c r="W439" s="27"/>
      <c r="X439" s="5"/>
      <c r="Y439" s="5"/>
      <c r="Z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</row>
    <row r="440" spans="1:176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27"/>
      <c r="T440" s="27"/>
      <c r="U440" s="5"/>
      <c r="V440" s="5"/>
      <c r="W440" s="27"/>
      <c r="X440" s="5"/>
      <c r="Y440" s="5"/>
      <c r="Z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</row>
    <row r="441" spans="1:176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27"/>
      <c r="T441" s="27"/>
      <c r="U441" s="5"/>
      <c r="V441" s="5"/>
      <c r="W441" s="27"/>
      <c r="X441" s="5"/>
      <c r="Y441" s="5"/>
      <c r="Z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</row>
    <row r="442" spans="1:176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27"/>
      <c r="T442" s="27"/>
      <c r="U442" s="5"/>
      <c r="V442" s="5"/>
      <c r="W442" s="27"/>
      <c r="X442" s="5"/>
      <c r="Y442" s="5"/>
      <c r="Z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</row>
    <row r="443" spans="1:176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27"/>
      <c r="T443" s="27"/>
      <c r="U443" s="5"/>
      <c r="V443" s="5"/>
      <c r="W443" s="27"/>
      <c r="X443" s="5"/>
      <c r="Y443" s="5"/>
      <c r="Z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</row>
    <row r="444" spans="1:176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27"/>
      <c r="T444" s="27"/>
      <c r="U444" s="5"/>
      <c r="V444" s="5"/>
      <c r="W444" s="27"/>
      <c r="X444" s="5"/>
      <c r="Y444" s="5"/>
      <c r="Z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</row>
    <row r="445" spans="1:176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27"/>
      <c r="T445" s="27"/>
      <c r="U445" s="5"/>
      <c r="V445" s="5"/>
      <c r="W445" s="27"/>
      <c r="X445" s="5"/>
      <c r="Y445" s="5"/>
      <c r="Z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</row>
    <row r="446" spans="1:176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27"/>
      <c r="T446" s="27"/>
      <c r="U446" s="5"/>
      <c r="V446" s="5"/>
      <c r="W446" s="27"/>
      <c r="X446" s="5"/>
      <c r="Y446" s="5"/>
      <c r="Z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</row>
    <row r="447" spans="1:176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27"/>
      <c r="T447" s="27"/>
      <c r="U447" s="5"/>
      <c r="V447" s="5"/>
      <c r="W447" s="27"/>
      <c r="X447" s="5"/>
      <c r="Y447" s="5"/>
      <c r="Z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</row>
    <row r="448" spans="1:176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27"/>
      <c r="T448" s="27"/>
      <c r="U448" s="5"/>
      <c r="V448" s="5"/>
      <c r="W448" s="27"/>
      <c r="X448" s="5"/>
      <c r="Y448" s="5"/>
      <c r="Z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</row>
    <row r="449" spans="1:176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27"/>
      <c r="T449" s="27"/>
      <c r="U449" s="5"/>
      <c r="V449" s="5"/>
      <c r="W449" s="27"/>
      <c r="X449" s="5"/>
      <c r="Y449" s="5"/>
      <c r="Z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</row>
    <row r="450" spans="1:176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27"/>
      <c r="T450" s="27"/>
      <c r="U450" s="5"/>
      <c r="V450" s="5"/>
      <c r="W450" s="27"/>
      <c r="X450" s="5"/>
      <c r="Y450" s="5"/>
      <c r="Z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</row>
    <row r="451" spans="1:176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27"/>
      <c r="T451" s="27"/>
      <c r="U451" s="5"/>
      <c r="V451" s="5"/>
      <c r="W451" s="27"/>
      <c r="X451" s="5"/>
      <c r="Y451" s="5"/>
      <c r="Z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</row>
    <row r="452" spans="1:176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27"/>
      <c r="T452" s="27"/>
      <c r="U452" s="5"/>
      <c r="V452" s="5"/>
      <c r="W452" s="27"/>
      <c r="X452" s="5"/>
      <c r="Y452" s="5"/>
      <c r="Z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</row>
    <row r="453" spans="1:176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27"/>
      <c r="T453" s="27"/>
      <c r="U453" s="5"/>
      <c r="V453" s="5"/>
      <c r="W453" s="27"/>
      <c r="X453" s="5"/>
      <c r="Y453" s="5"/>
      <c r="Z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</row>
    <row r="454" spans="1:176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27"/>
      <c r="T454" s="27"/>
      <c r="U454" s="5"/>
      <c r="V454" s="5"/>
      <c r="W454" s="27"/>
      <c r="X454" s="5"/>
      <c r="Y454" s="5"/>
      <c r="Z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</row>
    <row r="455" spans="1:176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27"/>
      <c r="T455" s="27"/>
      <c r="U455" s="5"/>
      <c r="V455" s="5"/>
      <c r="W455" s="27"/>
      <c r="X455" s="5"/>
      <c r="Y455" s="5"/>
      <c r="Z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</row>
    <row r="456" spans="1:176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27"/>
      <c r="T456" s="27"/>
      <c r="U456" s="5"/>
      <c r="V456" s="5"/>
      <c r="W456" s="27"/>
      <c r="X456" s="5"/>
      <c r="Y456" s="5"/>
      <c r="Z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</row>
    <row r="457" spans="1:176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27"/>
      <c r="T457" s="27"/>
      <c r="U457" s="5"/>
      <c r="V457" s="5"/>
      <c r="W457" s="27"/>
      <c r="X457" s="5"/>
      <c r="Y457" s="5"/>
      <c r="Z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</row>
    <row r="458" spans="1:176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27"/>
      <c r="T458" s="27"/>
      <c r="U458" s="5"/>
      <c r="V458" s="5"/>
      <c r="W458" s="27"/>
      <c r="X458" s="5"/>
      <c r="Y458" s="5"/>
      <c r="Z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</row>
    <row r="459" spans="1:176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27"/>
      <c r="T459" s="27"/>
      <c r="U459" s="5"/>
      <c r="V459" s="5"/>
      <c r="W459" s="27"/>
      <c r="X459" s="5"/>
      <c r="Y459" s="5"/>
      <c r="Z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</row>
    <row r="460" spans="1:176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27"/>
      <c r="T460" s="27"/>
      <c r="U460" s="5"/>
      <c r="V460" s="5"/>
      <c r="W460" s="27"/>
      <c r="X460" s="5"/>
      <c r="Y460" s="5"/>
      <c r="Z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</row>
    <row r="461" spans="1:176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27"/>
      <c r="T461" s="27"/>
      <c r="U461" s="5"/>
      <c r="V461" s="5"/>
      <c r="W461" s="27"/>
      <c r="X461" s="5"/>
      <c r="Y461" s="5"/>
      <c r="Z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</row>
    <row r="462" spans="1:176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27"/>
      <c r="T462" s="27"/>
      <c r="U462" s="5"/>
      <c r="V462" s="5"/>
      <c r="W462" s="27"/>
      <c r="X462" s="5"/>
      <c r="Y462" s="5"/>
      <c r="Z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</row>
    <row r="463" spans="1:176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27"/>
      <c r="T463" s="27"/>
      <c r="U463" s="5"/>
      <c r="V463" s="5"/>
      <c r="W463" s="27"/>
      <c r="X463" s="5"/>
      <c r="Y463" s="5"/>
      <c r="Z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</row>
    <row r="464" spans="1:176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27"/>
      <c r="T464" s="27"/>
      <c r="U464" s="5"/>
      <c r="V464" s="5"/>
      <c r="W464" s="27"/>
      <c r="X464" s="5"/>
      <c r="Y464" s="5"/>
      <c r="Z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</row>
    <row r="465" spans="1:176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27"/>
      <c r="T465" s="27"/>
      <c r="U465" s="5"/>
      <c r="V465" s="5"/>
      <c r="W465" s="27"/>
      <c r="X465" s="5"/>
      <c r="Y465" s="5"/>
      <c r="Z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</row>
    <row r="466" spans="1:176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27"/>
      <c r="T466" s="27"/>
      <c r="U466" s="5"/>
      <c r="V466" s="5"/>
      <c r="W466" s="27"/>
      <c r="X466" s="5"/>
      <c r="Y466" s="5"/>
      <c r="Z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</row>
    <row r="467" spans="1:176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27"/>
      <c r="T467" s="27"/>
      <c r="U467" s="5"/>
      <c r="V467" s="5"/>
      <c r="W467" s="27"/>
      <c r="X467" s="5"/>
      <c r="Y467" s="5"/>
      <c r="Z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</row>
    <row r="468" spans="1:176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27"/>
      <c r="T468" s="27"/>
      <c r="U468" s="5"/>
      <c r="V468" s="5"/>
      <c r="W468" s="27"/>
      <c r="X468" s="5"/>
      <c r="Y468" s="5"/>
      <c r="Z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</row>
    <row r="469" spans="1:176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27"/>
      <c r="T469" s="27"/>
      <c r="U469" s="5"/>
      <c r="V469" s="5"/>
      <c r="W469" s="27"/>
      <c r="X469" s="5"/>
      <c r="Y469" s="5"/>
      <c r="Z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</row>
    <row r="470" spans="1:176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27"/>
      <c r="T470" s="27"/>
      <c r="U470" s="5"/>
      <c r="V470" s="5"/>
      <c r="W470" s="27"/>
      <c r="X470" s="5"/>
      <c r="Y470" s="5"/>
      <c r="Z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</row>
    <row r="471" spans="1:176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27"/>
      <c r="T471" s="27"/>
      <c r="U471" s="5"/>
      <c r="V471" s="5"/>
      <c r="W471" s="27"/>
      <c r="X471" s="5"/>
      <c r="Y471" s="5"/>
      <c r="Z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</row>
    <row r="472" spans="1:176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27"/>
      <c r="T472" s="27"/>
      <c r="U472" s="5"/>
      <c r="V472" s="5"/>
      <c r="W472" s="27"/>
      <c r="X472" s="5"/>
      <c r="Y472" s="5"/>
      <c r="Z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</row>
    <row r="473" spans="1:176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27"/>
      <c r="T473" s="27"/>
      <c r="U473" s="5"/>
      <c r="V473" s="5"/>
      <c r="W473" s="27"/>
      <c r="X473" s="5"/>
      <c r="Y473" s="5"/>
      <c r="Z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</row>
    <row r="474" spans="1:176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27"/>
      <c r="T474" s="27"/>
      <c r="U474" s="5"/>
      <c r="V474" s="5"/>
      <c r="W474" s="27"/>
      <c r="X474" s="5"/>
      <c r="Y474" s="5"/>
      <c r="Z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</row>
    <row r="475" spans="1:176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27"/>
      <c r="T475" s="27"/>
      <c r="U475" s="5"/>
      <c r="V475" s="5"/>
      <c r="W475" s="27"/>
      <c r="X475" s="5"/>
      <c r="Y475" s="5"/>
      <c r="Z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</row>
    <row r="476" spans="1:176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27"/>
      <c r="T476" s="27"/>
      <c r="U476" s="5"/>
      <c r="V476" s="5"/>
      <c r="W476" s="27"/>
      <c r="X476" s="5"/>
      <c r="Y476" s="5"/>
      <c r="Z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</row>
    <row r="477" spans="1:176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27"/>
      <c r="T477" s="27"/>
      <c r="U477" s="5"/>
      <c r="V477" s="5"/>
      <c r="W477" s="27"/>
      <c r="X477" s="5"/>
      <c r="Y477" s="5"/>
      <c r="Z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</row>
    <row r="478" spans="1:176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27"/>
      <c r="T478" s="27"/>
      <c r="U478" s="5"/>
      <c r="V478" s="5"/>
      <c r="W478" s="27"/>
      <c r="X478" s="5"/>
      <c r="Y478" s="5"/>
      <c r="Z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</row>
    <row r="479" spans="1:176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27"/>
      <c r="T479" s="27"/>
      <c r="U479" s="5"/>
      <c r="V479" s="5"/>
      <c r="W479" s="27"/>
      <c r="X479" s="5"/>
      <c r="Y479" s="5"/>
      <c r="Z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</row>
    <row r="480" spans="1:176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27"/>
      <c r="T480" s="27"/>
      <c r="U480" s="5"/>
      <c r="V480" s="5"/>
      <c r="W480" s="27"/>
      <c r="X480" s="5"/>
      <c r="Y480" s="5"/>
      <c r="Z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</row>
    <row r="481" spans="1:176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27"/>
      <c r="T481" s="27"/>
      <c r="U481" s="5"/>
      <c r="V481" s="5"/>
      <c r="W481" s="27"/>
      <c r="X481" s="5"/>
      <c r="Y481" s="5"/>
      <c r="Z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</row>
    <row r="482" spans="1:176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27"/>
      <c r="T482" s="27"/>
      <c r="U482" s="5"/>
      <c r="V482" s="5"/>
      <c r="W482" s="27"/>
      <c r="X482" s="5"/>
      <c r="Y482" s="5"/>
      <c r="Z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</row>
    <row r="483" spans="1:176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27"/>
      <c r="T483" s="27"/>
      <c r="U483" s="5"/>
      <c r="V483" s="5"/>
      <c r="W483" s="27"/>
      <c r="X483" s="5"/>
      <c r="Y483" s="5"/>
      <c r="Z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</row>
    <row r="484" spans="1:176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27"/>
      <c r="T484" s="27"/>
      <c r="U484" s="5"/>
      <c r="V484" s="5"/>
      <c r="W484" s="27"/>
      <c r="X484" s="5"/>
      <c r="Y484" s="5"/>
      <c r="Z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</row>
    <row r="485" spans="1:176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27"/>
      <c r="T485" s="27"/>
      <c r="U485" s="5"/>
      <c r="V485" s="5"/>
      <c r="W485" s="27"/>
      <c r="X485" s="5"/>
      <c r="Y485" s="5"/>
      <c r="Z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</row>
    <row r="486" spans="1:176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27"/>
      <c r="T486" s="27"/>
      <c r="U486" s="5"/>
      <c r="V486" s="5"/>
      <c r="W486" s="27"/>
      <c r="X486" s="5"/>
      <c r="Y486" s="5"/>
      <c r="Z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</row>
    <row r="487" spans="1:176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27"/>
      <c r="T487" s="27"/>
      <c r="U487" s="5"/>
      <c r="V487" s="5"/>
      <c r="W487" s="27"/>
      <c r="X487" s="5"/>
      <c r="Y487" s="5"/>
      <c r="Z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</row>
    <row r="488" spans="1:176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27"/>
      <c r="T488" s="27"/>
      <c r="U488" s="5"/>
      <c r="V488" s="5"/>
      <c r="W488" s="27"/>
      <c r="X488" s="5"/>
      <c r="Y488" s="5"/>
      <c r="Z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</row>
    <row r="489" spans="1:176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27"/>
      <c r="T489" s="27"/>
      <c r="U489" s="5"/>
      <c r="V489" s="5"/>
      <c r="W489" s="27"/>
      <c r="X489" s="5"/>
      <c r="Y489" s="5"/>
      <c r="Z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</row>
    <row r="490" spans="1:176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27"/>
      <c r="T490" s="27"/>
      <c r="U490" s="5"/>
      <c r="V490" s="5"/>
      <c r="W490" s="27"/>
      <c r="X490" s="5"/>
      <c r="Y490" s="5"/>
      <c r="Z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</row>
    <row r="491" spans="1:176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27"/>
      <c r="T491" s="27"/>
      <c r="U491" s="5"/>
      <c r="V491" s="5"/>
      <c r="W491" s="27"/>
      <c r="X491" s="5"/>
      <c r="Y491" s="5"/>
      <c r="Z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</row>
    <row r="492" spans="1:176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27"/>
      <c r="T492" s="27"/>
      <c r="U492" s="5"/>
      <c r="V492" s="5"/>
      <c r="W492" s="27"/>
      <c r="X492" s="5"/>
      <c r="Y492" s="5"/>
      <c r="Z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</row>
    <row r="493" spans="1:176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27"/>
      <c r="T493" s="27"/>
      <c r="U493" s="5"/>
      <c r="V493" s="5"/>
      <c r="W493" s="27"/>
      <c r="X493" s="5"/>
      <c r="Y493" s="5"/>
      <c r="Z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</row>
    <row r="494" spans="1:176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27"/>
      <c r="T494" s="27"/>
      <c r="U494" s="5"/>
      <c r="V494" s="5"/>
      <c r="W494" s="27"/>
      <c r="X494" s="5"/>
      <c r="Y494" s="5"/>
      <c r="Z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</row>
    <row r="495" spans="1:176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27"/>
      <c r="T495" s="27"/>
      <c r="U495" s="5"/>
      <c r="V495" s="5"/>
      <c r="W495" s="27"/>
      <c r="X495" s="5"/>
      <c r="Y495" s="5"/>
      <c r="Z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</row>
    <row r="496" spans="1:176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27"/>
      <c r="T496" s="27"/>
      <c r="U496" s="5"/>
      <c r="V496" s="5"/>
      <c r="W496" s="27"/>
      <c r="X496" s="5"/>
      <c r="Y496" s="5"/>
      <c r="Z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</row>
    <row r="497" spans="1:176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27"/>
      <c r="T497" s="27"/>
      <c r="U497" s="5"/>
      <c r="V497" s="5"/>
      <c r="W497" s="27"/>
      <c r="X497" s="5"/>
      <c r="Y497" s="5"/>
      <c r="Z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</row>
    <row r="498" spans="1:176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27"/>
      <c r="T498" s="27"/>
      <c r="U498" s="5"/>
      <c r="V498" s="5"/>
      <c r="W498" s="27"/>
      <c r="X498" s="5"/>
      <c r="Y498" s="5"/>
      <c r="Z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</row>
    <row r="499" spans="1:176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27"/>
      <c r="T499" s="27"/>
      <c r="U499" s="5"/>
      <c r="V499" s="5"/>
      <c r="W499" s="27"/>
      <c r="X499" s="5"/>
      <c r="Y499" s="5"/>
      <c r="Z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</row>
    <row r="500" spans="1:176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27"/>
      <c r="T500" s="27"/>
      <c r="U500" s="5"/>
      <c r="V500" s="5"/>
      <c r="W500" s="27"/>
      <c r="X500" s="5"/>
      <c r="Y500" s="5"/>
      <c r="Z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</row>
    <row r="501" spans="1:176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27"/>
      <c r="T501" s="27"/>
      <c r="U501" s="5"/>
      <c r="V501" s="5"/>
      <c r="W501" s="27"/>
      <c r="X501" s="5"/>
      <c r="Y501" s="5"/>
      <c r="Z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</row>
    <row r="502" spans="1:176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27"/>
      <c r="T502" s="27"/>
      <c r="U502" s="5"/>
      <c r="V502" s="5"/>
      <c r="W502" s="27"/>
      <c r="X502" s="5"/>
      <c r="Y502" s="5"/>
      <c r="Z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</row>
    <row r="503" spans="1:176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27"/>
      <c r="T503" s="27"/>
      <c r="U503" s="5"/>
      <c r="V503" s="5"/>
      <c r="W503" s="27"/>
      <c r="X503" s="5"/>
      <c r="Y503" s="5"/>
      <c r="Z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</row>
    <row r="504" spans="1:176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27"/>
      <c r="T504" s="27"/>
      <c r="U504" s="5"/>
      <c r="V504" s="5"/>
      <c r="W504" s="27"/>
      <c r="X504" s="5"/>
      <c r="Y504" s="5"/>
      <c r="Z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</row>
    <row r="505" spans="1:176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27"/>
      <c r="T505" s="27"/>
      <c r="U505" s="5"/>
      <c r="V505" s="5"/>
      <c r="W505" s="27"/>
      <c r="X505" s="5"/>
      <c r="Y505" s="5"/>
      <c r="Z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</row>
    <row r="506" spans="1:176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27"/>
      <c r="T506" s="27"/>
      <c r="U506" s="5"/>
      <c r="V506" s="5"/>
      <c r="W506" s="27"/>
      <c r="X506" s="5"/>
      <c r="Y506" s="5"/>
      <c r="Z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</row>
    <row r="507" spans="1:176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27"/>
      <c r="T507" s="27"/>
      <c r="U507" s="5"/>
      <c r="V507" s="5"/>
      <c r="W507" s="27"/>
      <c r="X507" s="5"/>
      <c r="Y507" s="5"/>
      <c r="Z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</row>
    <row r="508" spans="1:176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27"/>
      <c r="T508" s="27"/>
      <c r="U508" s="5"/>
      <c r="V508" s="5"/>
      <c r="W508" s="27"/>
      <c r="X508" s="5"/>
      <c r="Y508" s="5"/>
      <c r="Z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</row>
    <row r="509" spans="1:176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27"/>
      <c r="T509" s="27"/>
      <c r="U509" s="5"/>
      <c r="V509" s="5"/>
      <c r="W509" s="27"/>
      <c r="X509" s="5"/>
      <c r="Y509" s="5"/>
      <c r="Z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</row>
    <row r="510" spans="1:176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27"/>
      <c r="T510" s="27"/>
      <c r="U510" s="5"/>
      <c r="V510" s="5"/>
      <c r="W510" s="27"/>
      <c r="X510" s="5"/>
      <c r="Y510" s="5"/>
      <c r="Z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</row>
    <row r="511" spans="1:176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27"/>
      <c r="T511" s="27"/>
      <c r="U511" s="5"/>
      <c r="V511" s="5"/>
      <c r="W511" s="27"/>
      <c r="X511" s="5"/>
      <c r="Y511" s="5"/>
      <c r="Z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</row>
    <row r="512" spans="1:176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27"/>
      <c r="T512" s="27"/>
      <c r="U512" s="5"/>
      <c r="V512" s="5"/>
      <c r="W512" s="27"/>
      <c r="X512" s="5"/>
      <c r="Y512" s="5"/>
      <c r="Z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</row>
    <row r="513" spans="1:176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27"/>
      <c r="T513" s="27"/>
      <c r="U513" s="5"/>
      <c r="V513" s="5"/>
      <c r="W513" s="27"/>
      <c r="X513" s="5"/>
      <c r="Y513" s="5"/>
      <c r="Z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</row>
    <row r="514" spans="1:176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27"/>
      <c r="T514" s="27"/>
      <c r="U514" s="5"/>
      <c r="V514" s="5"/>
      <c r="W514" s="27"/>
      <c r="X514" s="5"/>
      <c r="Y514" s="5"/>
      <c r="Z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</row>
    <row r="515" spans="1:176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27"/>
      <c r="T515" s="27"/>
      <c r="U515" s="5"/>
      <c r="V515" s="5"/>
      <c r="W515" s="27"/>
      <c r="X515" s="5"/>
      <c r="Y515" s="5"/>
      <c r="Z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</row>
    <row r="516" spans="1:176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27"/>
      <c r="T516" s="27"/>
      <c r="U516" s="5"/>
      <c r="V516" s="5"/>
      <c r="W516" s="27"/>
      <c r="X516" s="5"/>
      <c r="Y516" s="5"/>
      <c r="Z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</row>
    <row r="517" spans="1:176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27"/>
      <c r="T517" s="27"/>
      <c r="U517" s="5"/>
      <c r="V517" s="5"/>
      <c r="W517" s="27"/>
      <c r="X517" s="5"/>
      <c r="Y517" s="5"/>
      <c r="Z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</row>
    <row r="518" spans="1:176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27"/>
      <c r="T518" s="27"/>
      <c r="U518" s="5"/>
      <c r="V518" s="5"/>
      <c r="W518" s="27"/>
      <c r="X518" s="5"/>
      <c r="Y518" s="5"/>
      <c r="Z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</row>
    <row r="519" spans="1:176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27"/>
      <c r="T519" s="27"/>
      <c r="U519" s="5"/>
      <c r="V519" s="5"/>
      <c r="W519" s="27"/>
      <c r="X519" s="5"/>
      <c r="Y519" s="5"/>
      <c r="Z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</row>
    <row r="520" spans="1:176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27"/>
      <c r="T520" s="27"/>
      <c r="U520" s="5"/>
      <c r="V520" s="5"/>
      <c r="W520" s="27"/>
      <c r="X520" s="5"/>
      <c r="Y520" s="5"/>
      <c r="Z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</row>
    <row r="521" spans="1:176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27"/>
      <c r="T521" s="27"/>
      <c r="U521" s="5"/>
      <c r="V521" s="5"/>
      <c r="W521" s="27"/>
      <c r="X521" s="5"/>
      <c r="Y521" s="5"/>
      <c r="Z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</row>
    <row r="522" spans="1:176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27"/>
      <c r="T522" s="27"/>
      <c r="U522" s="5"/>
      <c r="V522" s="5"/>
      <c r="W522" s="27"/>
      <c r="X522" s="5"/>
      <c r="Y522" s="5"/>
      <c r="Z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</row>
    <row r="523" spans="1:176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27"/>
      <c r="T523" s="27"/>
      <c r="U523" s="5"/>
      <c r="V523" s="5"/>
      <c r="W523" s="27"/>
      <c r="X523" s="5"/>
      <c r="Y523" s="5"/>
      <c r="Z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</row>
    <row r="524" spans="1:176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27"/>
      <c r="T524" s="27"/>
      <c r="U524" s="5"/>
      <c r="V524" s="5"/>
      <c r="W524" s="27"/>
      <c r="X524" s="5"/>
      <c r="Y524" s="5"/>
      <c r="Z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</row>
    <row r="525" spans="1:176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27"/>
      <c r="T525" s="27"/>
      <c r="U525" s="5"/>
      <c r="V525" s="5"/>
      <c r="W525" s="27"/>
      <c r="X525" s="5"/>
      <c r="Y525" s="5"/>
      <c r="Z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</row>
    <row r="526" spans="1:176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27"/>
      <c r="T526" s="27"/>
      <c r="U526" s="5"/>
      <c r="V526" s="5"/>
      <c r="W526" s="27"/>
      <c r="X526" s="5"/>
      <c r="Y526" s="5"/>
      <c r="Z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</row>
    <row r="527" spans="1:176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27"/>
      <c r="T527" s="27"/>
      <c r="U527" s="5"/>
      <c r="V527" s="5"/>
      <c r="W527" s="27"/>
      <c r="X527" s="5"/>
      <c r="Y527" s="5"/>
      <c r="Z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</row>
    <row r="528" spans="1:176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27"/>
      <c r="T528" s="27"/>
      <c r="U528" s="5"/>
      <c r="V528" s="5"/>
      <c r="W528" s="27"/>
      <c r="X528" s="5"/>
      <c r="Y528" s="5"/>
      <c r="Z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</row>
    <row r="529" spans="1:176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27"/>
      <c r="T529" s="27"/>
      <c r="U529" s="5"/>
      <c r="V529" s="5"/>
      <c r="W529" s="27"/>
      <c r="X529" s="5"/>
      <c r="Y529" s="5"/>
      <c r="Z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</row>
    <row r="530" spans="1:176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27"/>
      <c r="T530" s="27"/>
      <c r="U530" s="5"/>
      <c r="V530" s="5"/>
      <c r="W530" s="27"/>
      <c r="X530" s="5"/>
      <c r="Y530" s="5"/>
      <c r="Z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</row>
    <row r="531" spans="1:176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27"/>
      <c r="T531" s="27"/>
      <c r="U531" s="5"/>
      <c r="V531" s="5"/>
      <c r="W531" s="27"/>
      <c r="X531" s="5"/>
      <c r="Y531" s="5"/>
      <c r="Z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</row>
    <row r="532" spans="1:176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27"/>
      <c r="T532" s="27"/>
      <c r="U532" s="5"/>
      <c r="V532" s="5"/>
      <c r="W532" s="27"/>
      <c r="X532" s="5"/>
      <c r="Y532" s="5"/>
      <c r="Z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</row>
    <row r="533" spans="1:176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27"/>
      <c r="T533" s="27"/>
      <c r="U533" s="5"/>
      <c r="V533" s="5"/>
      <c r="W533" s="27"/>
      <c r="X533" s="5"/>
      <c r="Y533" s="5"/>
      <c r="Z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</row>
    <row r="534" spans="1:176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27"/>
      <c r="T534" s="27"/>
      <c r="U534" s="5"/>
      <c r="V534" s="5"/>
      <c r="W534" s="27"/>
      <c r="X534" s="5"/>
      <c r="Y534" s="5"/>
      <c r="Z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</row>
    <row r="535" spans="1:176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27"/>
      <c r="T535" s="27"/>
      <c r="U535" s="5"/>
      <c r="V535" s="5"/>
      <c r="W535" s="27"/>
      <c r="X535" s="5"/>
      <c r="Y535" s="5"/>
      <c r="Z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</row>
    <row r="536" spans="1:176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27"/>
      <c r="T536" s="27"/>
      <c r="U536" s="5"/>
      <c r="V536" s="5"/>
      <c r="W536" s="27"/>
      <c r="X536" s="5"/>
      <c r="Y536" s="5"/>
      <c r="Z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</row>
    <row r="537" spans="1:176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27"/>
      <c r="T537" s="27"/>
      <c r="U537" s="5"/>
      <c r="V537" s="5"/>
      <c r="W537" s="27"/>
      <c r="X537" s="5"/>
      <c r="Y537" s="5"/>
      <c r="Z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</row>
    <row r="538" spans="1:176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27"/>
      <c r="T538" s="27"/>
      <c r="U538" s="5"/>
      <c r="V538" s="5"/>
      <c r="W538" s="27"/>
      <c r="X538" s="5"/>
      <c r="Y538" s="5"/>
      <c r="Z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</row>
    <row r="539" spans="1:176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27"/>
      <c r="T539" s="27"/>
      <c r="U539" s="5"/>
      <c r="V539" s="5"/>
      <c r="W539" s="27"/>
      <c r="X539" s="5"/>
      <c r="Y539" s="5"/>
      <c r="Z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</row>
    <row r="540" spans="1:176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27"/>
      <c r="T540" s="27"/>
      <c r="U540" s="5"/>
      <c r="V540" s="5"/>
      <c r="W540" s="27"/>
      <c r="X540" s="5"/>
      <c r="Y540" s="5"/>
      <c r="Z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</row>
    <row r="541" spans="1:176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27"/>
      <c r="T541" s="27"/>
      <c r="U541" s="5"/>
      <c r="V541" s="5"/>
      <c r="W541" s="27"/>
      <c r="X541" s="5"/>
      <c r="Y541" s="5"/>
      <c r="Z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</row>
    <row r="542" spans="1:176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27"/>
      <c r="T542" s="27"/>
      <c r="U542" s="5"/>
      <c r="V542" s="5"/>
      <c r="W542" s="27"/>
      <c r="X542" s="5"/>
      <c r="Y542" s="5"/>
      <c r="Z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</row>
    <row r="543" spans="1:176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27"/>
      <c r="T543" s="27"/>
      <c r="U543" s="5"/>
      <c r="V543" s="5"/>
      <c r="W543" s="27"/>
      <c r="X543" s="5"/>
      <c r="Y543" s="5"/>
      <c r="Z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</row>
    <row r="544" spans="1:176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27"/>
      <c r="T544" s="27"/>
      <c r="U544" s="5"/>
      <c r="V544" s="5"/>
      <c r="W544" s="27"/>
      <c r="X544" s="5"/>
      <c r="Y544" s="5"/>
      <c r="Z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</row>
    <row r="545" spans="1:176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27"/>
      <c r="T545" s="27"/>
      <c r="U545" s="5"/>
      <c r="V545" s="5"/>
      <c r="W545" s="27"/>
      <c r="X545" s="5"/>
      <c r="Y545" s="5"/>
      <c r="Z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</row>
    <row r="546" spans="1:176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27"/>
      <c r="T546" s="27"/>
      <c r="U546" s="5"/>
      <c r="V546" s="5"/>
      <c r="W546" s="27"/>
      <c r="X546" s="5"/>
      <c r="Y546" s="5"/>
      <c r="Z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</row>
    <row r="547" spans="1:176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27"/>
      <c r="T547" s="27"/>
      <c r="U547" s="5"/>
      <c r="V547" s="5"/>
      <c r="W547" s="27"/>
      <c r="X547" s="5"/>
      <c r="Y547" s="5"/>
      <c r="Z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</row>
    <row r="548" spans="1:176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27"/>
      <c r="T548" s="27"/>
      <c r="U548" s="5"/>
      <c r="V548" s="5"/>
      <c r="W548" s="27"/>
      <c r="X548" s="5"/>
      <c r="Y548" s="5"/>
      <c r="Z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</row>
    <row r="549" spans="1:176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27"/>
      <c r="T549" s="27"/>
      <c r="U549" s="5"/>
      <c r="V549" s="5"/>
      <c r="W549" s="27"/>
      <c r="X549" s="5"/>
      <c r="Y549" s="5"/>
      <c r="Z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</row>
    <row r="550" spans="1:176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27"/>
      <c r="T550" s="27"/>
      <c r="U550" s="5"/>
      <c r="V550" s="5"/>
      <c r="W550" s="27"/>
      <c r="X550" s="5"/>
      <c r="Y550" s="5"/>
      <c r="Z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</row>
    <row r="551" spans="1:176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27"/>
      <c r="T551" s="27"/>
      <c r="U551" s="5"/>
      <c r="V551" s="5"/>
      <c r="W551" s="27"/>
      <c r="X551" s="5"/>
      <c r="Y551" s="5"/>
      <c r="Z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</row>
    <row r="552" spans="1:176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27"/>
      <c r="T552" s="27"/>
      <c r="U552" s="5"/>
      <c r="V552" s="5"/>
      <c r="W552" s="27"/>
      <c r="X552" s="5"/>
      <c r="Y552" s="5"/>
      <c r="Z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</row>
    <row r="553" spans="1:176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27"/>
      <c r="T553" s="27"/>
      <c r="U553" s="5"/>
      <c r="V553" s="5"/>
      <c r="W553" s="27"/>
      <c r="X553" s="5"/>
      <c r="Y553" s="5"/>
      <c r="Z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</row>
    <row r="554" spans="1:176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27"/>
      <c r="T554" s="27"/>
      <c r="U554" s="5"/>
      <c r="V554" s="5"/>
      <c r="W554" s="27"/>
      <c r="X554" s="5"/>
      <c r="Y554" s="5"/>
      <c r="Z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</row>
    <row r="555" spans="1:176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27"/>
      <c r="T555" s="27"/>
      <c r="U555" s="5"/>
      <c r="V555" s="5"/>
      <c r="W555" s="27"/>
      <c r="X555" s="5"/>
      <c r="Y555" s="5"/>
      <c r="Z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</row>
    <row r="556" spans="1:176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27"/>
      <c r="T556" s="27"/>
      <c r="U556" s="5"/>
      <c r="V556" s="5"/>
      <c r="W556" s="27"/>
      <c r="X556" s="5"/>
      <c r="Y556" s="5"/>
      <c r="Z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</row>
    <row r="557" spans="1:176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27"/>
      <c r="T557" s="27"/>
      <c r="U557" s="5"/>
      <c r="V557" s="5"/>
      <c r="W557" s="27"/>
      <c r="X557" s="5"/>
      <c r="Y557" s="5"/>
      <c r="Z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</row>
    <row r="558" spans="1:176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27"/>
      <c r="T558" s="27"/>
      <c r="U558" s="5"/>
      <c r="V558" s="5"/>
      <c r="W558" s="27"/>
      <c r="X558" s="5"/>
      <c r="Y558" s="5"/>
      <c r="Z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</row>
    <row r="559" spans="1:176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27"/>
      <c r="T559" s="27"/>
      <c r="U559" s="5"/>
      <c r="V559" s="5"/>
      <c r="W559" s="27"/>
      <c r="X559" s="5"/>
      <c r="Y559" s="5"/>
      <c r="Z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</row>
    <row r="560" spans="1:176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27"/>
      <c r="T560" s="27"/>
      <c r="U560" s="5"/>
      <c r="V560" s="5"/>
      <c r="W560" s="27"/>
      <c r="X560" s="5"/>
      <c r="Y560" s="5"/>
      <c r="Z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</row>
    <row r="561" spans="1:176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27"/>
      <c r="T561" s="27"/>
      <c r="U561" s="5"/>
      <c r="V561" s="5"/>
      <c r="W561" s="27"/>
      <c r="X561" s="5"/>
      <c r="Y561" s="5"/>
      <c r="Z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</row>
    <row r="562" spans="1:176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27"/>
      <c r="T562" s="27"/>
      <c r="U562" s="5"/>
      <c r="V562" s="5"/>
      <c r="W562" s="27"/>
      <c r="X562" s="5"/>
      <c r="Y562" s="5"/>
      <c r="Z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</row>
    <row r="563" spans="1:176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27"/>
      <c r="T563" s="27"/>
      <c r="U563" s="5"/>
      <c r="V563" s="5"/>
      <c r="W563" s="27"/>
      <c r="X563" s="5"/>
      <c r="Y563" s="5"/>
      <c r="Z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</row>
    <row r="564" spans="1:176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27"/>
      <c r="T564" s="27"/>
      <c r="U564" s="5"/>
      <c r="V564" s="5"/>
      <c r="W564" s="27"/>
      <c r="X564" s="5"/>
      <c r="Y564" s="5"/>
      <c r="Z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</row>
    <row r="565" spans="1:176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27"/>
      <c r="T565" s="27"/>
      <c r="U565" s="5"/>
      <c r="V565" s="5"/>
      <c r="W565" s="27"/>
      <c r="X565" s="5"/>
      <c r="Y565" s="5"/>
      <c r="Z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</row>
    <row r="566" spans="1:176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27"/>
      <c r="T566" s="27"/>
      <c r="U566" s="5"/>
      <c r="V566" s="5"/>
      <c r="W566" s="27"/>
      <c r="X566" s="5"/>
      <c r="Y566" s="5"/>
      <c r="Z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</row>
    <row r="567" spans="1:176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27"/>
      <c r="T567" s="27"/>
      <c r="U567" s="5"/>
      <c r="V567" s="5"/>
      <c r="W567" s="27"/>
      <c r="X567" s="5"/>
      <c r="Y567" s="5"/>
      <c r="Z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</row>
    <row r="568" spans="1:176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27"/>
      <c r="T568" s="27"/>
      <c r="U568" s="5"/>
      <c r="V568" s="5"/>
      <c r="W568" s="27"/>
      <c r="X568" s="5"/>
      <c r="Y568" s="5"/>
      <c r="Z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</row>
    <row r="569" spans="1:176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27"/>
      <c r="T569" s="27"/>
      <c r="U569" s="5"/>
      <c r="V569" s="5"/>
      <c r="W569" s="27"/>
      <c r="X569" s="5"/>
      <c r="Y569" s="5"/>
      <c r="Z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</row>
    <row r="570" spans="1:176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27"/>
      <c r="T570" s="27"/>
      <c r="U570" s="5"/>
      <c r="V570" s="5"/>
      <c r="W570" s="27"/>
      <c r="X570" s="5"/>
      <c r="Y570" s="5"/>
      <c r="Z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</row>
    <row r="571" spans="1:176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27"/>
      <c r="T571" s="27"/>
      <c r="U571" s="5"/>
      <c r="V571" s="5"/>
      <c r="W571" s="27"/>
      <c r="X571" s="5"/>
      <c r="Y571" s="5"/>
      <c r="Z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</row>
    <row r="572" spans="1:176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27"/>
      <c r="T572" s="27"/>
      <c r="U572" s="5"/>
      <c r="V572" s="5"/>
      <c r="W572" s="27"/>
      <c r="X572" s="5"/>
      <c r="Y572" s="5"/>
      <c r="Z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</row>
    <row r="573" spans="1:176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27"/>
      <c r="T573" s="27"/>
      <c r="U573" s="5"/>
      <c r="V573" s="5"/>
      <c r="W573" s="27"/>
      <c r="X573" s="5"/>
      <c r="Y573" s="5"/>
      <c r="Z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</row>
    <row r="574" spans="1:176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27"/>
      <c r="T574" s="27"/>
      <c r="U574" s="5"/>
      <c r="V574" s="5"/>
      <c r="W574" s="27"/>
      <c r="X574" s="5"/>
      <c r="Y574" s="5"/>
      <c r="Z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</row>
    <row r="575" spans="1:176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27"/>
      <c r="T575" s="27"/>
      <c r="U575" s="5"/>
      <c r="V575" s="5"/>
      <c r="W575" s="27"/>
      <c r="X575" s="5"/>
      <c r="Y575" s="5"/>
      <c r="Z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</row>
    <row r="576" spans="1:176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27"/>
      <c r="T576" s="27"/>
      <c r="U576" s="5"/>
      <c r="V576" s="5"/>
      <c r="W576" s="27"/>
      <c r="X576" s="5"/>
      <c r="Y576" s="5"/>
      <c r="Z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</row>
    <row r="577" spans="1:176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27"/>
      <c r="T577" s="27"/>
      <c r="U577" s="5"/>
      <c r="V577" s="5"/>
      <c r="W577" s="27"/>
      <c r="X577" s="5"/>
      <c r="Y577" s="5"/>
      <c r="Z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</row>
    <row r="578" spans="1:176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27"/>
      <c r="T578" s="27"/>
      <c r="U578" s="5"/>
      <c r="V578" s="5"/>
      <c r="W578" s="27"/>
      <c r="X578" s="5"/>
      <c r="Y578" s="5"/>
      <c r="Z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</row>
    <row r="579" spans="1:176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27"/>
      <c r="T579" s="27"/>
      <c r="U579" s="5"/>
      <c r="V579" s="5"/>
      <c r="W579" s="27"/>
      <c r="X579" s="5"/>
      <c r="Y579" s="5"/>
      <c r="Z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</row>
    <row r="580" spans="1:176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27"/>
      <c r="T580" s="27"/>
      <c r="U580" s="5"/>
      <c r="V580" s="5"/>
      <c r="W580" s="27"/>
      <c r="X580" s="5"/>
      <c r="Y580" s="5"/>
      <c r="Z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</row>
    <row r="581" spans="1:176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27"/>
      <c r="T581" s="27"/>
      <c r="U581" s="5"/>
      <c r="V581" s="5"/>
      <c r="W581" s="27"/>
      <c r="X581" s="5"/>
      <c r="Y581" s="5"/>
      <c r="Z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</row>
    <row r="582" spans="1:176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27"/>
      <c r="T582" s="27"/>
      <c r="U582" s="5"/>
      <c r="V582" s="5"/>
      <c r="W582" s="27"/>
      <c r="X582" s="5"/>
      <c r="Y582" s="5"/>
      <c r="Z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</row>
    <row r="583" spans="1:176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27"/>
      <c r="T583" s="27"/>
      <c r="U583" s="5"/>
      <c r="V583" s="5"/>
      <c r="W583" s="27"/>
      <c r="X583" s="5"/>
      <c r="Y583" s="5"/>
      <c r="Z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</row>
    <row r="584" spans="1:176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27"/>
      <c r="T584" s="27"/>
      <c r="U584" s="5"/>
      <c r="V584" s="5"/>
      <c r="W584" s="27"/>
      <c r="X584" s="5"/>
      <c r="Y584" s="5"/>
      <c r="Z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</row>
    <row r="585" spans="1:176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27"/>
      <c r="T585" s="27"/>
      <c r="U585" s="5"/>
      <c r="V585" s="5"/>
      <c r="W585" s="27"/>
      <c r="X585" s="5"/>
      <c r="Y585" s="5"/>
      <c r="Z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</row>
    <row r="586" spans="1:176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27"/>
      <c r="T586" s="27"/>
      <c r="U586" s="5"/>
      <c r="V586" s="5"/>
      <c r="W586" s="27"/>
      <c r="X586" s="5"/>
      <c r="Y586" s="5"/>
      <c r="Z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</row>
    <row r="587" spans="1:176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27"/>
      <c r="T587" s="27"/>
      <c r="U587" s="5"/>
      <c r="V587" s="5"/>
      <c r="W587" s="27"/>
      <c r="X587" s="5"/>
      <c r="Y587" s="5"/>
      <c r="Z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</row>
    <row r="588" spans="1:176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27"/>
      <c r="T588" s="27"/>
      <c r="U588" s="5"/>
      <c r="V588" s="5"/>
      <c r="W588" s="27"/>
      <c r="X588" s="5"/>
      <c r="Y588" s="5"/>
      <c r="Z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</row>
    <row r="589" spans="1:176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27"/>
      <c r="T589" s="27"/>
      <c r="U589" s="5"/>
      <c r="V589" s="5"/>
      <c r="W589" s="27"/>
      <c r="X589" s="5"/>
      <c r="Y589" s="5"/>
      <c r="Z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</row>
    <row r="590" spans="1:176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27"/>
      <c r="T590" s="27"/>
      <c r="U590" s="5"/>
      <c r="V590" s="5"/>
      <c r="W590" s="27"/>
      <c r="X590" s="5"/>
      <c r="Y590" s="5"/>
      <c r="Z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</row>
    <row r="591" spans="1:176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27"/>
      <c r="T591" s="27"/>
      <c r="U591" s="5"/>
      <c r="V591" s="5"/>
      <c r="W591" s="27"/>
      <c r="X591" s="5"/>
      <c r="Y591" s="5"/>
      <c r="Z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</row>
    <row r="592" spans="1:176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27"/>
      <c r="T592" s="27"/>
      <c r="U592" s="5"/>
      <c r="V592" s="5"/>
      <c r="W592" s="27"/>
      <c r="X592" s="5"/>
      <c r="Y592" s="5"/>
      <c r="Z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</row>
    <row r="593" spans="1:176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27"/>
      <c r="T593" s="27"/>
      <c r="U593" s="5"/>
      <c r="V593" s="5"/>
      <c r="W593" s="27"/>
      <c r="X593" s="5"/>
      <c r="Y593" s="5"/>
      <c r="Z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</row>
    <row r="594" spans="1:176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27"/>
      <c r="T594" s="27"/>
      <c r="U594" s="5"/>
      <c r="V594" s="5"/>
      <c r="W594" s="27"/>
      <c r="X594" s="5"/>
      <c r="Y594" s="5"/>
      <c r="Z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</row>
    <row r="595" spans="1:176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27"/>
      <c r="T595" s="27"/>
      <c r="U595" s="5"/>
      <c r="V595" s="5"/>
      <c r="W595" s="27"/>
      <c r="X595" s="5"/>
      <c r="Y595" s="5"/>
      <c r="Z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</row>
    <row r="596" spans="1:176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27"/>
      <c r="T596" s="27"/>
      <c r="U596" s="5"/>
      <c r="V596" s="5"/>
      <c r="W596" s="27"/>
      <c r="X596" s="5"/>
      <c r="Y596" s="5"/>
      <c r="Z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</row>
    <row r="597" spans="1:176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27"/>
      <c r="T597" s="27"/>
      <c r="U597" s="5"/>
      <c r="V597" s="5"/>
      <c r="W597" s="27"/>
      <c r="X597" s="5"/>
      <c r="Y597" s="5"/>
      <c r="Z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</row>
    <row r="598" spans="1:176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27"/>
      <c r="T598" s="27"/>
      <c r="U598" s="5"/>
      <c r="V598" s="5"/>
      <c r="W598" s="27"/>
      <c r="X598" s="5"/>
      <c r="Y598" s="5"/>
      <c r="Z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</row>
    <row r="599" spans="1:176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27"/>
      <c r="T599" s="27"/>
      <c r="U599" s="5"/>
      <c r="V599" s="5"/>
      <c r="W599" s="27"/>
      <c r="X599" s="5"/>
      <c r="Y599" s="5"/>
      <c r="Z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</row>
    <row r="600" spans="1:176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27"/>
      <c r="T600" s="27"/>
      <c r="U600" s="5"/>
      <c r="V600" s="5"/>
      <c r="W600" s="27"/>
      <c r="X600" s="5"/>
      <c r="Y600" s="5"/>
      <c r="Z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</row>
    <row r="601" spans="1:176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27"/>
      <c r="T601" s="27"/>
      <c r="U601" s="5"/>
      <c r="V601" s="5"/>
      <c r="W601" s="27"/>
      <c r="X601" s="5"/>
      <c r="Y601" s="5"/>
      <c r="Z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</row>
    <row r="602" spans="1:176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27"/>
      <c r="T602" s="27"/>
      <c r="U602" s="5"/>
      <c r="V602" s="5"/>
      <c r="W602" s="27"/>
      <c r="X602" s="5"/>
      <c r="Y602" s="5"/>
      <c r="Z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</row>
    <row r="603" spans="1:176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27"/>
      <c r="T603" s="27"/>
      <c r="U603" s="5"/>
      <c r="V603" s="5"/>
      <c r="W603" s="27"/>
      <c r="X603" s="5"/>
      <c r="Y603" s="5"/>
      <c r="Z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</row>
    <row r="604" spans="1:176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27"/>
      <c r="T604" s="27"/>
      <c r="U604" s="5"/>
      <c r="V604" s="5"/>
      <c r="W604" s="27"/>
      <c r="X604" s="5"/>
      <c r="Y604" s="5"/>
      <c r="Z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</row>
    <row r="605" spans="1:176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27"/>
      <c r="T605" s="27"/>
      <c r="U605" s="5"/>
      <c r="V605" s="5"/>
      <c r="W605" s="27"/>
      <c r="X605" s="5"/>
      <c r="Y605" s="5"/>
      <c r="Z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</row>
    <row r="606" spans="1:176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27"/>
      <c r="T606" s="27"/>
      <c r="U606" s="5"/>
      <c r="V606" s="5"/>
      <c r="W606" s="27"/>
      <c r="X606" s="5"/>
      <c r="Y606" s="5"/>
      <c r="Z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</row>
    <row r="607" spans="1:176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27"/>
      <c r="T607" s="27"/>
      <c r="U607" s="5"/>
      <c r="V607" s="5"/>
      <c r="W607" s="27"/>
      <c r="X607" s="5"/>
      <c r="Y607" s="5"/>
      <c r="Z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</row>
    <row r="608" spans="1:176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27"/>
      <c r="T608" s="27"/>
      <c r="U608" s="5"/>
      <c r="V608" s="5"/>
      <c r="W608" s="27"/>
      <c r="X608" s="5"/>
      <c r="Y608" s="5"/>
      <c r="Z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</row>
    <row r="609" spans="1:176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27"/>
      <c r="T609" s="27"/>
      <c r="U609" s="5"/>
      <c r="V609" s="5"/>
      <c r="W609" s="27"/>
      <c r="X609" s="5"/>
      <c r="Y609" s="5"/>
      <c r="Z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</row>
    <row r="610" spans="1:176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27"/>
      <c r="T610" s="27"/>
      <c r="U610" s="5"/>
      <c r="V610" s="5"/>
      <c r="W610" s="27"/>
      <c r="X610" s="5"/>
      <c r="Y610" s="5"/>
      <c r="Z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</row>
    <row r="611" spans="1:176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27"/>
      <c r="T611" s="27"/>
      <c r="U611" s="5"/>
      <c r="V611" s="5"/>
      <c r="W611" s="27"/>
      <c r="X611" s="5"/>
      <c r="Y611" s="5"/>
      <c r="Z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</row>
    <row r="612" spans="1:176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27"/>
      <c r="T612" s="27"/>
      <c r="U612" s="5"/>
      <c r="V612" s="5"/>
      <c r="W612" s="27"/>
      <c r="X612" s="5"/>
      <c r="Y612" s="5"/>
      <c r="Z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</row>
    <row r="613" spans="1:176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27"/>
      <c r="T613" s="27"/>
      <c r="U613" s="5"/>
      <c r="V613" s="5"/>
      <c r="W613" s="27"/>
      <c r="X613" s="5"/>
      <c r="Y613" s="5"/>
      <c r="Z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</row>
    <row r="614" spans="1:176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27"/>
      <c r="T614" s="27"/>
      <c r="U614" s="5"/>
      <c r="V614" s="5"/>
      <c r="W614" s="27"/>
      <c r="X614" s="5"/>
      <c r="Y614" s="5"/>
      <c r="Z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</row>
    <row r="615" spans="1:176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27"/>
      <c r="T615" s="27"/>
      <c r="U615" s="5"/>
      <c r="V615" s="5"/>
      <c r="W615" s="27"/>
      <c r="X615" s="5"/>
      <c r="Y615" s="5"/>
      <c r="Z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</row>
    <row r="616" spans="1:176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27"/>
      <c r="T616" s="27"/>
      <c r="U616" s="5"/>
      <c r="V616" s="5"/>
      <c r="W616" s="27"/>
      <c r="X616" s="5"/>
      <c r="Y616" s="5"/>
      <c r="Z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</row>
    <row r="617" spans="1:176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27"/>
      <c r="T617" s="27"/>
      <c r="U617" s="5"/>
      <c r="V617" s="5"/>
      <c r="W617" s="27"/>
      <c r="X617" s="5"/>
      <c r="Y617" s="5"/>
      <c r="Z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</row>
    <row r="618" spans="1:176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27"/>
      <c r="T618" s="27"/>
      <c r="U618" s="5"/>
      <c r="V618" s="5"/>
      <c r="W618" s="27"/>
      <c r="X618" s="5"/>
      <c r="Y618" s="5"/>
      <c r="Z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</row>
    <row r="619" spans="1:176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27"/>
      <c r="T619" s="27"/>
      <c r="U619" s="5"/>
      <c r="V619" s="5"/>
      <c r="W619" s="27"/>
      <c r="X619" s="5"/>
      <c r="Y619" s="5"/>
      <c r="Z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</row>
    <row r="620" spans="1:176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27"/>
      <c r="T620" s="27"/>
      <c r="U620" s="5"/>
      <c r="V620" s="5"/>
      <c r="W620" s="27"/>
      <c r="X620" s="5"/>
      <c r="Y620" s="5"/>
      <c r="Z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</row>
    <row r="621" spans="1:176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27"/>
      <c r="T621" s="27"/>
      <c r="U621" s="5"/>
      <c r="V621" s="5"/>
      <c r="W621" s="27"/>
      <c r="X621" s="5"/>
      <c r="Y621" s="5"/>
      <c r="Z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</row>
    <row r="622" spans="1:176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27"/>
      <c r="T622" s="27"/>
      <c r="U622" s="5"/>
      <c r="V622" s="5"/>
      <c r="W622" s="27"/>
      <c r="X622" s="5"/>
      <c r="Y622" s="5"/>
      <c r="Z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</row>
    <row r="623" spans="1:176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27"/>
      <c r="T623" s="27"/>
      <c r="U623" s="5"/>
      <c r="V623" s="5"/>
      <c r="W623" s="27"/>
      <c r="X623" s="5"/>
      <c r="Y623" s="5"/>
      <c r="Z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</row>
    <row r="624" spans="1:176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27"/>
      <c r="T624" s="27"/>
      <c r="U624" s="5"/>
      <c r="V624" s="5"/>
      <c r="W624" s="27"/>
      <c r="X624" s="5"/>
      <c r="Y624" s="5"/>
      <c r="Z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</row>
    <row r="625" spans="1:176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27"/>
      <c r="T625" s="27"/>
      <c r="U625" s="5"/>
      <c r="V625" s="5"/>
      <c r="W625" s="27"/>
      <c r="X625" s="5"/>
      <c r="Y625" s="5"/>
      <c r="Z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</row>
    <row r="626" spans="1:176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27"/>
      <c r="T626" s="27"/>
      <c r="U626" s="5"/>
      <c r="V626" s="5"/>
      <c r="W626" s="27"/>
      <c r="X626" s="5"/>
      <c r="Y626" s="5"/>
      <c r="Z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</row>
    <row r="627" spans="1:176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27"/>
      <c r="T627" s="27"/>
      <c r="U627" s="5"/>
      <c r="V627" s="5"/>
      <c r="W627" s="27"/>
      <c r="X627" s="5"/>
      <c r="Y627" s="5"/>
      <c r="Z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</row>
    <row r="628" spans="1:176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27"/>
      <c r="T628" s="27"/>
      <c r="U628" s="5"/>
      <c r="V628" s="5"/>
      <c r="W628" s="27"/>
      <c r="X628" s="5"/>
      <c r="Y628" s="5"/>
      <c r="Z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</row>
    <row r="629" spans="1:176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27"/>
      <c r="T629" s="27"/>
      <c r="U629" s="5"/>
      <c r="V629" s="5"/>
      <c r="W629" s="27"/>
      <c r="X629" s="5"/>
      <c r="Y629" s="5"/>
      <c r="Z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</row>
    <row r="630" spans="1:176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27"/>
      <c r="T630" s="27"/>
      <c r="U630" s="5"/>
      <c r="V630" s="5"/>
      <c r="W630" s="27"/>
      <c r="X630" s="5"/>
      <c r="Y630" s="5"/>
      <c r="Z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</row>
    <row r="631" spans="1:176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27"/>
      <c r="T631" s="27"/>
      <c r="U631" s="5"/>
      <c r="V631" s="5"/>
      <c r="W631" s="27"/>
      <c r="X631" s="5"/>
      <c r="Y631" s="5"/>
      <c r="Z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</row>
    <row r="632" spans="1:176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27"/>
      <c r="T632" s="27"/>
      <c r="U632" s="5"/>
      <c r="V632" s="5"/>
      <c r="W632" s="27"/>
      <c r="X632" s="5"/>
      <c r="Y632" s="5"/>
      <c r="Z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</row>
    <row r="633" spans="1:176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27"/>
      <c r="T633" s="27"/>
      <c r="U633" s="5"/>
      <c r="V633" s="5"/>
      <c r="W633" s="27"/>
      <c r="X633" s="5"/>
      <c r="Y633" s="5"/>
      <c r="Z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</row>
    <row r="634" spans="1:176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27"/>
      <c r="T634" s="27"/>
      <c r="U634" s="5"/>
      <c r="V634" s="5"/>
      <c r="W634" s="27"/>
      <c r="X634" s="5"/>
      <c r="Y634" s="5"/>
      <c r="Z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</row>
    <row r="635" spans="1:176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27"/>
      <c r="T635" s="27"/>
      <c r="U635" s="5"/>
      <c r="V635" s="5"/>
      <c r="W635" s="27"/>
      <c r="X635" s="5"/>
      <c r="Y635" s="5"/>
      <c r="Z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</row>
    <row r="636" spans="1:176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27"/>
      <c r="T636" s="27"/>
      <c r="U636" s="5"/>
      <c r="V636" s="5"/>
      <c r="W636" s="27"/>
      <c r="X636" s="5"/>
      <c r="Y636" s="5"/>
      <c r="Z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</row>
    <row r="637" spans="1:176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27"/>
      <c r="T637" s="27"/>
      <c r="U637" s="5"/>
      <c r="V637" s="5"/>
      <c r="W637" s="27"/>
      <c r="X637" s="5"/>
      <c r="Y637" s="5"/>
      <c r="Z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</row>
    <row r="638" spans="1:176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27"/>
      <c r="T638" s="27"/>
      <c r="U638" s="5"/>
      <c r="V638" s="5"/>
      <c r="W638" s="27"/>
      <c r="X638" s="5"/>
      <c r="Y638" s="5"/>
      <c r="Z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</row>
    <row r="639" spans="1:176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27"/>
      <c r="T639" s="27"/>
      <c r="U639" s="5"/>
      <c r="V639" s="5"/>
      <c r="W639" s="27"/>
      <c r="X639" s="5"/>
      <c r="Y639" s="5"/>
      <c r="Z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</row>
    <row r="640" spans="1:176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27"/>
      <c r="T640" s="27"/>
      <c r="U640" s="5"/>
      <c r="V640" s="5"/>
      <c r="W640" s="27"/>
      <c r="X640" s="5"/>
      <c r="Y640" s="5"/>
      <c r="Z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</row>
    <row r="641" spans="1:176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27"/>
      <c r="T641" s="27"/>
      <c r="U641" s="5"/>
      <c r="V641" s="5"/>
      <c r="W641" s="27"/>
      <c r="X641" s="5"/>
      <c r="Y641" s="5"/>
      <c r="Z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</row>
    <row r="642" spans="1:176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27"/>
      <c r="T642" s="27"/>
      <c r="U642" s="5"/>
      <c r="V642" s="5"/>
      <c r="W642" s="27"/>
      <c r="X642" s="5"/>
      <c r="Y642" s="5"/>
      <c r="Z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</row>
    <row r="643" spans="1:176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27"/>
      <c r="T643" s="27"/>
      <c r="U643" s="5"/>
      <c r="V643" s="5"/>
      <c r="W643" s="27"/>
      <c r="X643" s="5"/>
      <c r="Y643" s="5"/>
      <c r="Z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</row>
    <row r="644" spans="1:176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27"/>
      <c r="T644" s="27"/>
      <c r="U644" s="5"/>
      <c r="V644" s="5"/>
      <c r="W644" s="27"/>
      <c r="X644" s="5"/>
      <c r="Y644" s="5"/>
      <c r="Z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</row>
    <row r="645" spans="1:176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27"/>
      <c r="T645" s="27"/>
      <c r="U645" s="5"/>
      <c r="V645" s="5"/>
      <c r="W645" s="27"/>
      <c r="X645" s="5"/>
      <c r="Y645" s="5"/>
      <c r="Z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</row>
    <row r="646" spans="1:176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27"/>
      <c r="T646" s="27"/>
      <c r="U646" s="5"/>
      <c r="V646" s="5"/>
      <c r="W646" s="27"/>
      <c r="X646" s="5"/>
      <c r="Y646" s="5"/>
      <c r="Z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</row>
    <row r="647" spans="1:176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27"/>
      <c r="T647" s="27"/>
      <c r="U647" s="5"/>
      <c r="V647" s="5"/>
      <c r="W647" s="27"/>
      <c r="X647" s="5"/>
      <c r="Y647" s="5"/>
      <c r="Z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</row>
    <row r="648" spans="1:176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27"/>
      <c r="T648" s="27"/>
      <c r="U648" s="5"/>
      <c r="V648" s="5"/>
      <c r="W648" s="27"/>
      <c r="X648" s="5"/>
      <c r="Y648" s="5"/>
      <c r="Z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</row>
    <row r="649" spans="1:176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27"/>
      <c r="T649" s="27"/>
      <c r="U649" s="5"/>
      <c r="V649" s="5"/>
      <c r="W649" s="27"/>
      <c r="X649" s="5"/>
      <c r="Y649" s="5"/>
      <c r="Z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</row>
    <row r="650" spans="1:176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27"/>
      <c r="T650" s="27"/>
      <c r="U650" s="5"/>
      <c r="V650" s="5"/>
      <c r="W650" s="27"/>
      <c r="X650" s="5"/>
      <c r="Y650" s="5"/>
      <c r="Z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</row>
    <row r="651" spans="1:176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27"/>
      <c r="T651" s="27"/>
      <c r="U651" s="5"/>
      <c r="V651" s="5"/>
      <c r="W651" s="27"/>
      <c r="X651" s="5"/>
      <c r="Y651" s="5"/>
      <c r="Z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</row>
    <row r="652" spans="1:176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27"/>
      <c r="T652" s="27"/>
      <c r="U652" s="5"/>
      <c r="V652" s="5"/>
      <c r="W652" s="27"/>
      <c r="X652" s="5"/>
      <c r="Y652" s="5"/>
      <c r="Z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</row>
    <row r="653" spans="1:176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27"/>
      <c r="T653" s="27"/>
      <c r="U653" s="5"/>
      <c r="V653" s="5"/>
      <c r="W653" s="27"/>
      <c r="X653" s="5"/>
      <c r="Y653" s="5"/>
      <c r="Z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</row>
    <row r="654" spans="1:176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27"/>
      <c r="T654" s="27"/>
      <c r="U654" s="5"/>
      <c r="V654" s="5"/>
      <c r="W654" s="27"/>
      <c r="X654" s="5"/>
      <c r="Y654" s="5"/>
      <c r="Z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</row>
    <row r="655" spans="1:176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27"/>
      <c r="T655" s="27"/>
      <c r="U655" s="5"/>
      <c r="V655" s="5"/>
      <c r="W655" s="27"/>
      <c r="X655" s="5"/>
      <c r="Y655" s="5"/>
      <c r="Z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</row>
    <row r="656" spans="1:176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27"/>
      <c r="T656" s="27"/>
      <c r="U656" s="5"/>
      <c r="V656" s="5"/>
      <c r="W656" s="27"/>
      <c r="X656" s="5"/>
      <c r="Y656" s="5"/>
      <c r="Z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</row>
    <row r="657" spans="1:176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27"/>
      <c r="T657" s="27"/>
      <c r="U657" s="5"/>
      <c r="V657" s="5"/>
      <c r="W657" s="27"/>
      <c r="X657" s="5"/>
      <c r="Y657" s="5"/>
      <c r="Z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</row>
    <row r="658" spans="1:176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27"/>
      <c r="T658" s="27"/>
      <c r="U658" s="5"/>
      <c r="V658" s="5"/>
      <c r="W658" s="27"/>
      <c r="X658" s="5"/>
      <c r="Y658" s="5"/>
      <c r="Z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</row>
    <row r="659" spans="1:176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27"/>
      <c r="T659" s="27"/>
      <c r="U659" s="5"/>
      <c r="V659" s="5"/>
      <c r="W659" s="27"/>
      <c r="X659" s="5"/>
      <c r="Y659" s="5"/>
      <c r="Z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</row>
    <row r="660" spans="1:176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27"/>
      <c r="T660" s="27"/>
      <c r="U660" s="5"/>
      <c r="V660" s="5"/>
      <c r="W660" s="27"/>
      <c r="X660" s="5"/>
      <c r="Y660" s="5"/>
      <c r="Z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</row>
    <row r="661" spans="1:176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27"/>
      <c r="T661" s="27"/>
      <c r="U661" s="5"/>
      <c r="V661" s="5"/>
      <c r="W661" s="27"/>
      <c r="X661" s="5"/>
      <c r="Y661" s="5"/>
      <c r="Z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</row>
    <row r="662" spans="1:176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27"/>
      <c r="T662" s="27"/>
      <c r="U662" s="5"/>
      <c r="V662" s="5"/>
      <c r="W662" s="27"/>
      <c r="X662" s="5"/>
      <c r="Y662" s="5"/>
      <c r="Z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</row>
    <row r="663" spans="1:176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27"/>
      <c r="T663" s="27"/>
      <c r="U663" s="5"/>
      <c r="V663" s="5"/>
      <c r="W663" s="27"/>
      <c r="X663" s="5"/>
      <c r="Y663" s="5"/>
      <c r="Z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</row>
    <row r="664" spans="1:176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27"/>
      <c r="T664" s="27"/>
      <c r="U664" s="5"/>
      <c r="V664" s="5"/>
      <c r="W664" s="27"/>
      <c r="X664" s="5"/>
      <c r="Y664" s="5"/>
      <c r="Z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</row>
    <row r="665" spans="1:176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27"/>
      <c r="T665" s="27"/>
      <c r="U665" s="5"/>
      <c r="V665" s="5"/>
      <c r="W665" s="27"/>
      <c r="X665" s="5"/>
      <c r="Y665" s="5"/>
      <c r="Z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</row>
    <row r="666" spans="1:176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27"/>
      <c r="T666" s="27"/>
      <c r="U666" s="5"/>
      <c r="V666" s="5"/>
      <c r="W666" s="27"/>
      <c r="X666" s="5"/>
      <c r="Y666" s="5"/>
      <c r="Z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</row>
    <row r="667" spans="1:176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27"/>
      <c r="T667" s="27"/>
      <c r="U667" s="5"/>
      <c r="V667" s="5"/>
      <c r="W667" s="27"/>
      <c r="X667" s="5"/>
      <c r="Y667" s="5"/>
      <c r="Z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</row>
    <row r="668" spans="1:176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27"/>
      <c r="T668" s="27"/>
      <c r="U668" s="5"/>
      <c r="V668" s="5"/>
      <c r="W668" s="27"/>
      <c r="X668" s="5"/>
      <c r="Y668" s="5"/>
      <c r="Z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</row>
    <row r="669" spans="1:176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27"/>
      <c r="T669" s="27"/>
      <c r="U669" s="5"/>
      <c r="V669" s="5"/>
      <c r="W669" s="27"/>
      <c r="X669" s="5"/>
      <c r="Y669" s="5"/>
      <c r="Z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</row>
    <row r="670" spans="1:176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27"/>
      <c r="T670" s="27"/>
      <c r="U670" s="5"/>
      <c r="V670" s="5"/>
      <c r="W670" s="27"/>
      <c r="X670" s="5"/>
      <c r="Y670" s="5"/>
      <c r="Z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</row>
    <row r="671" spans="1:176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27"/>
      <c r="T671" s="27"/>
      <c r="U671" s="5"/>
      <c r="V671" s="5"/>
      <c r="W671" s="27"/>
      <c r="X671" s="5"/>
      <c r="Y671" s="5"/>
      <c r="Z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</row>
    <row r="672" spans="1:176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27"/>
      <c r="T672" s="27"/>
      <c r="U672" s="5"/>
      <c r="V672" s="5"/>
      <c r="W672" s="27"/>
      <c r="X672" s="5"/>
      <c r="Y672" s="5"/>
      <c r="Z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</row>
    <row r="673" spans="1:176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27"/>
      <c r="T673" s="27"/>
      <c r="U673" s="5"/>
      <c r="V673" s="5"/>
      <c r="W673" s="27"/>
      <c r="X673" s="5"/>
      <c r="Y673" s="5"/>
      <c r="Z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</row>
    <row r="674" spans="1:176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27"/>
      <c r="T674" s="27"/>
      <c r="U674" s="5"/>
      <c r="V674" s="5"/>
      <c r="W674" s="27"/>
      <c r="X674" s="5"/>
      <c r="Y674" s="5"/>
      <c r="Z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</row>
    <row r="675" spans="1:176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27"/>
      <c r="T675" s="27"/>
      <c r="U675" s="5"/>
      <c r="V675" s="5"/>
      <c r="W675" s="27"/>
      <c r="X675" s="5"/>
      <c r="Y675" s="5"/>
      <c r="Z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</row>
    <row r="676" spans="1:176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27"/>
      <c r="T676" s="27"/>
      <c r="U676" s="5"/>
      <c r="V676" s="5"/>
      <c r="W676" s="27"/>
      <c r="X676" s="5"/>
      <c r="Y676" s="5"/>
      <c r="Z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</row>
    <row r="677" spans="1:176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27"/>
      <c r="T677" s="27"/>
      <c r="U677" s="5"/>
      <c r="V677" s="5"/>
      <c r="W677" s="27"/>
      <c r="X677" s="5"/>
      <c r="Y677" s="5"/>
      <c r="Z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</row>
    <row r="678" spans="1:176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27"/>
      <c r="T678" s="27"/>
      <c r="U678" s="5"/>
      <c r="V678" s="5"/>
      <c r="W678" s="27"/>
      <c r="X678" s="5"/>
      <c r="Y678" s="5"/>
      <c r="Z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</row>
    <row r="679" spans="1:176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27"/>
      <c r="T679" s="27"/>
      <c r="U679" s="5"/>
      <c r="V679" s="5"/>
      <c r="W679" s="27"/>
      <c r="X679" s="5"/>
      <c r="Y679" s="5"/>
      <c r="Z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</row>
    <row r="680" spans="1:176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27"/>
      <c r="T680" s="27"/>
      <c r="U680" s="5"/>
      <c r="V680" s="5"/>
      <c r="W680" s="27"/>
      <c r="X680" s="5"/>
      <c r="Y680" s="5"/>
      <c r="Z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</row>
    <row r="681" spans="1:176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27"/>
      <c r="T681" s="27"/>
      <c r="U681" s="5"/>
      <c r="V681" s="5"/>
      <c r="W681" s="27"/>
      <c r="X681" s="5"/>
      <c r="Y681" s="5"/>
      <c r="Z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</row>
    <row r="682" spans="1:176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27"/>
      <c r="T682" s="27"/>
      <c r="U682" s="5"/>
      <c r="V682" s="5"/>
      <c r="W682" s="27"/>
      <c r="X682" s="5"/>
      <c r="Y682" s="5"/>
      <c r="Z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</row>
    <row r="683" spans="1:176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27"/>
      <c r="T683" s="27"/>
      <c r="U683" s="5"/>
      <c r="V683" s="5"/>
      <c r="W683" s="27"/>
      <c r="X683" s="5"/>
      <c r="Y683" s="5"/>
      <c r="Z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</row>
    <row r="684" spans="1:176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27"/>
      <c r="T684" s="27"/>
      <c r="U684" s="5"/>
      <c r="V684" s="5"/>
      <c r="W684" s="27"/>
      <c r="X684" s="5"/>
      <c r="Y684" s="5"/>
      <c r="Z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</row>
    <row r="685" spans="1:176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27"/>
      <c r="T685" s="27"/>
      <c r="U685" s="5"/>
      <c r="V685" s="5"/>
      <c r="W685" s="27"/>
      <c r="X685" s="5"/>
      <c r="Y685" s="5"/>
      <c r="Z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</row>
    <row r="686" spans="1:176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27"/>
      <c r="T686" s="27"/>
      <c r="U686" s="5"/>
      <c r="V686" s="5"/>
      <c r="W686" s="27"/>
      <c r="X686" s="5"/>
      <c r="Y686" s="5"/>
      <c r="Z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</row>
    <row r="687" spans="1:176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27"/>
      <c r="T687" s="27"/>
      <c r="U687" s="5"/>
      <c r="V687" s="5"/>
      <c r="W687" s="27"/>
      <c r="X687" s="5"/>
      <c r="Y687" s="5"/>
      <c r="Z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</row>
    <row r="688" spans="1:176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27"/>
      <c r="T688" s="27"/>
      <c r="U688" s="5"/>
      <c r="V688" s="5"/>
      <c r="W688" s="27"/>
      <c r="X688" s="5"/>
      <c r="Y688" s="5"/>
      <c r="Z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</row>
    <row r="689" spans="1:176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27"/>
      <c r="T689" s="27"/>
      <c r="U689" s="5"/>
      <c r="V689" s="5"/>
      <c r="W689" s="27"/>
      <c r="X689" s="5"/>
      <c r="Y689" s="5"/>
      <c r="Z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</row>
    <row r="690" spans="1:176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27"/>
      <c r="T690" s="27"/>
      <c r="U690" s="5"/>
      <c r="V690" s="5"/>
      <c r="W690" s="27"/>
      <c r="X690" s="5"/>
      <c r="Y690" s="5"/>
      <c r="Z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</row>
    <row r="691" spans="1:176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27"/>
      <c r="T691" s="27"/>
      <c r="U691" s="5"/>
      <c r="V691" s="5"/>
      <c r="W691" s="27"/>
      <c r="X691" s="5"/>
      <c r="Y691" s="5"/>
      <c r="Z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</row>
    <row r="692" spans="1:176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27"/>
      <c r="T692" s="27"/>
      <c r="U692" s="5"/>
      <c r="V692" s="5"/>
      <c r="W692" s="27"/>
      <c r="X692" s="5"/>
      <c r="Y692" s="5"/>
      <c r="Z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</row>
    <row r="693" spans="1:176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27"/>
      <c r="T693" s="27"/>
      <c r="U693" s="5"/>
      <c r="V693" s="5"/>
      <c r="W693" s="27"/>
      <c r="X693" s="5"/>
      <c r="Y693" s="5"/>
      <c r="Z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</row>
    <row r="694" spans="1:176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27"/>
      <c r="T694" s="27"/>
      <c r="U694" s="5"/>
      <c r="V694" s="5"/>
      <c r="W694" s="27"/>
      <c r="X694" s="5"/>
      <c r="Y694" s="5"/>
      <c r="Z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</row>
    <row r="695" spans="1:176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27"/>
      <c r="T695" s="27"/>
      <c r="U695" s="5"/>
      <c r="V695" s="5"/>
      <c r="W695" s="27"/>
      <c r="X695" s="5"/>
      <c r="Y695" s="5"/>
      <c r="Z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</row>
    <row r="696" spans="1:176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27"/>
      <c r="T696" s="27"/>
      <c r="U696" s="5"/>
      <c r="V696" s="5"/>
      <c r="W696" s="27"/>
      <c r="X696" s="5"/>
      <c r="Y696" s="5"/>
      <c r="Z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</row>
    <row r="697" spans="1:176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27"/>
      <c r="T697" s="27"/>
      <c r="U697" s="5"/>
      <c r="V697" s="5"/>
      <c r="W697" s="27"/>
      <c r="X697" s="5"/>
      <c r="Y697" s="5"/>
      <c r="Z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</row>
    <row r="698" spans="1:176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27"/>
      <c r="T698" s="27"/>
      <c r="U698" s="5"/>
      <c r="V698" s="5"/>
      <c r="W698" s="27"/>
      <c r="X698" s="5"/>
      <c r="Y698" s="5"/>
      <c r="Z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</row>
    <row r="699" spans="1:176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27"/>
      <c r="T699" s="27"/>
      <c r="U699" s="5"/>
      <c r="V699" s="5"/>
      <c r="W699" s="27"/>
      <c r="X699" s="5"/>
      <c r="Y699" s="5"/>
      <c r="Z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</row>
    <row r="700" spans="1:176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27"/>
      <c r="T700" s="27"/>
      <c r="U700" s="5"/>
      <c r="V700" s="5"/>
      <c r="W700" s="27"/>
      <c r="X700" s="5"/>
      <c r="Y700" s="5"/>
      <c r="Z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</row>
    <row r="701" spans="1:176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27"/>
      <c r="T701" s="27"/>
      <c r="U701" s="5"/>
      <c r="V701" s="5"/>
      <c r="W701" s="27"/>
      <c r="X701" s="5"/>
      <c r="Y701" s="5"/>
      <c r="Z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</row>
    <row r="702" spans="1:176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27"/>
      <c r="T702" s="27"/>
      <c r="U702" s="5"/>
      <c r="V702" s="5"/>
      <c r="W702" s="27"/>
      <c r="X702" s="5"/>
      <c r="Y702" s="5"/>
      <c r="Z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</row>
    <row r="703" spans="1:176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27"/>
      <c r="T703" s="27"/>
      <c r="U703" s="5"/>
      <c r="V703" s="5"/>
      <c r="W703" s="27"/>
      <c r="X703" s="5"/>
      <c r="Y703" s="5"/>
      <c r="Z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</row>
    <row r="704" spans="1:176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27"/>
      <c r="T704" s="27"/>
      <c r="U704" s="5"/>
      <c r="V704" s="5"/>
      <c r="W704" s="27"/>
      <c r="X704" s="5"/>
      <c r="Y704" s="5"/>
      <c r="Z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</row>
    <row r="705" spans="1:176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27"/>
      <c r="T705" s="27"/>
      <c r="U705" s="5"/>
      <c r="V705" s="5"/>
      <c r="W705" s="27"/>
      <c r="X705" s="5"/>
      <c r="Y705" s="5"/>
      <c r="Z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</row>
    <row r="706" spans="1:176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27"/>
      <c r="T706" s="27"/>
      <c r="U706" s="5"/>
      <c r="V706" s="5"/>
      <c r="W706" s="27"/>
      <c r="X706" s="5"/>
      <c r="Y706" s="5"/>
      <c r="Z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</row>
    <row r="707" spans="1:176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27"/>
      <c r="T707" s="27"/>
      <c r="U707" s="5"/>
      <c r="V707" s="5"/>
      <c r="W707" s="27"/>
      <c r="X707" s="5"/>
      <c r="Y707" s="5"/>
      <c r="Z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</row>
    <row r="708" spans="1:176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27"/>
      <c r="T708" s="27"/>
      <c r="U708" s="5"/>
      <c r="V708" s="5"/>
      <c r="W708" s="27"/>
      <c r="X708" s="5"/>
      <c r="Y708" s="5"/>
      <c r="Z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</row>
    <row r="709" spans="1:176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27"/>
      <c r="T709" s="27"/>
      <c r="U709" s="5"/>
      <c r="V709" s="5"/>
      <c r="W709" s="27"/>
      <c r="X709" s="5"/>
      <c r="Y709" s="5"/>
      <c r="Z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</row>
    <row r="710" spans="1:176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27"/>
      <c r="T710" s="27"/>
      <c r="U710" s="5"/>
      <c r="V710" s="5"/>
      <c r="W710" s="27"/>
      <c r="X710" s="5"/>
      <c r="Y710" s="5"/>
      <c r="Z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</row>
    <row r="711" spans="1:176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27"/>
      <c r="T711" s="27"/>
      <c r="U711" s="5"/>
      <c r="V711" s="5"/>
      <c r="W711" s="27"/>
      <c r="X711" s="5"/>
      <c r="Y711" s="5"/>
      <c r="Z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</row>
    <row r="712" spans="1:176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27"/>
      <c r="T712" s="27"/>
      <c r="U712" s="5"/>
      <c r="V712" s="5"/>
      <c r="W712" s="27"/>
      <c r="X712" s="5"/>
      <c r="Y712" s="5"/>
      <c r="Z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</row>
    <row r="713" spans="1:176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27"/>
      <c r="T713" s="27"/>
      <c r="U713" s="5"/>
      <c r="V713" s="5"/>
      <c r="W713" s="27"/>
      <c r="X713" s="5"/>
      <c r="Y713" s="5"/>
      <c r="Z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</row>
    <row r="714" spans="1:176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27"/>
      <c r="T714" s="27"/>
      <c r="U714" s="5"/>
      <c r="V714" s="5"/>
      <c r="W714" s="27"/>
      <c r="X714" s="5"/>
      <c r="Y714" s="5"/>
      <c r="Z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</row>
    <row r="715" spans="1:176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27"/>
      <c r="T715" s="27"/>
      <c r="U715" s="5"/>
      <c r="V715" s="5"/>
      <c r="W715" s="27"/>
      <c r="X715" s="5"/>
      <c r="Y715" s="5"/>
      <c r="Z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</row>
    <row r="716" spans="1:176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27"/>
      <c r="T716" s="27"/>
      <c r="U716" s="5"/>
      <c r="V716" s="5"/>
      <c r="W716" s="27"/>
      <c r="X716" s="5"/>
      <c r="Y716" s="5"/>
      <c r="Z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</row>
    <row r="717" spans="1:176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27"/>
      <c r="T717" s="27"/>
      <c r="U717" s="5"/>
      <c r="V717" s="5"/>
      <c r="W717" s="27"/>
      <c r="X717" s="5"/>
      <c r="Y717" s="5"/>
      <c r="Z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</row>
    <row r="718" spans="1:176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27"/>
      <c r="T718" s="27"/>
      <c r="U718" s="5"/>
      <c r="V718" s="5"/>
      <c r="W718" s="27"/>
      <c r="X718" s="5"/>
      <c r="Y718" s="5"/>
      <c r="Z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</row>
    <row r="719" spans="1:176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27"/>
      <c r="T719" s="27"/>
      <c r="U719" s="5"/>
      <c r="V719" s="5"/>
      <c r="W719" s="27"/>
      <c r="X719" s="5"/>
      <c r="Y719" s="5"/>
      <c r="Z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</row>
    <row r="720" spans="1:176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27"/>
      <c r="T720" s="27"/>
      <c r="U720" s="5"/>
      <c r="V720" s="5"/>
      <c r="W720" s="27"/>
      <c r="X720" s="5"/>
      <c r="Y720" s="5"/>
      <c r="Z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</row>
    <row r="721" spans="1:176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27"/>
      <c r="T721" s="27"/>
      <c r="U721" s="5"/>
      <c r="V721" s="5"/>
      <c r="W721" s="27"/>
      <c r="X721" s="5"/>
      <c r="Y721" s="5"/>
      <c r="Z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</row>
    <row r="722" spans="1:176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27"/>
      <c r="T722" s="27"/>
      <c r="U722" s="5"/>
      <c r="V722" s="5"/>
      <c r="W722" s="27"/>
      <c r="X722" s="5"/>
      <c r="Y722" s="5"/>
      <c r="Z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</row>
    <row r="723" spans="1:176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27"/>
      <c r="T723" s="27"/>
      <c r="U723" s="5"/>
      <c r="V723" s="5"/>
      <c r="W723" s="27"/>
      <c r="X723" s="5"/>
      <c r="Y723" s="5"/>
      <c r="Z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</row>
    <row r="724" spans="1:176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27"/>
      <c r="T724" s="27"/>
      <c r="U724" s="5"/>
      <c r="V724" s="5"/>
      <c r="W724" s="27"/>
      <c r="X724" s="5"/>
      <c r="Y724" s="5"/>
      <c r="Z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</row>
    <row r="725" spans="1:176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27"/>
      <c r="T725" s="27"/>
      <c r="U725" s="5"/>
      <c r="V725" s="5"/>
      <c r="W725" s="27"/>
      <c r="X725" s="5"/>
      <c r="Y725" s="5"/>
      <c r="Z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</row>
    <row r="726" spans="1:176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27"/>
      <c r="T726" s="27"/>
      <c r="U726" s="5"/>
      <c r="V726" s="5"/>
      <c r="W726" s="27"/>
      <c r="X726" s="5"/>
      <c r="Y726" s="5"/>
      <c r="Z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</row>
    <row r="727" spans="1:176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27"/>
      <c r="T727" s="27"/>
      <c r="U727" s="5"/>
      <c r="V727" s="5"/>
      <c r="W727" s="27"/>
      <c r="X727" s="5"/>
      <c r="Y727" s="5"/>
      <c r="Z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</row>
    <row r="728" spans="1:176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27"/>
      <c r="T728" s="27"/>
      <c r="U728" s="5"/>
      <c r="V728" s="5"/>
      <c r="W728" s="27"/>
      <c r="X728" s="5"/>
      <c r="Y728" s="5"/>
      <c r="Z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</row>
    <row r="729" spans="1:176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27"/>
      <c r="T729" s="27"/>
      <c r="U729" s="5"/>
      <c r="V729" s="5"/>
      <c r="W729" s="27"/>
      <c r="X729" s="5"/>
      <c r="Y729" s="5"/>
      <c r="Z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</row>
    <row r="730" spans="1:176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27"/>
      <c r="T730" s="27"/>
      <c r="U730" s="5"/>
      <c r="V730" s="5"/>
      <c r="W730" s="27"/>
      <c r="X730" s="5"/>
      <c r="Y730" s="5"/>
      <c r="Z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</row>
    <row r="731" spans="1:176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27"/>
      <c r="T731" s="27"/>
      <c r="U731" s="5"/>
      <c r="V731" s="5"/>
      <c r="W731" s="27"/>
      <c r="X731" s="5"/>
      <c r="Y731" s="5"/>
      <c r="Z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</row>
    <row r="732" spans="1:176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27"/>
      <c r="T732" s="27"/>
      <c r="U732" s="5"/>
      <c r="V732" s="5"/>
      <c r="W732" s="27"/>
      <c r="X732" s="5"/>
      <c r="Y732" s="5"/>
      <c r="Z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</row>
    <row r="733" spans="1:176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27"/>
      <c r="T733" s="27"/>
      <c r="U733" s="5"/>
      <c r="V733" s="5"/>
      <c r="W733" s="27"/>
      <c r="X733" s="5"/>
      <c r="Y733" s="5"/>
      <c r="Z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</row>
    <row r="734" spans="1:176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27"/>
      <c r="T734" s="27"/>
      <c r="U734" s="5"/>
      <c r="V734" s="5"/>
      <c r="W734" s="27"/>
      <c r="X734" s="5"/>
      <c r="Y734" s="5"/>
      <c r="Z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</row>
    <row r="735" spans="1:176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27"/>
      <c r="T735" s="27"/>
      <c r="U735" s="5"/>
      <c r="V735" s="5"/>
      <c r="W735" s="27"/>
      <c r="X735" s="5"/>
      <c r="Y735" s="5"/>
      <c r="Z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</row>
    <row r="736" spans="1:176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27"/>
      <c r="T736" s="27"/>
      <c r="U736" s="5"/>
      <c r="V736" s="5"/>
      <c r="W736" s="27"/>
      <c r="X736" s="5"/>
      <c r="Y736" s="5"/>
      <c r="Z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</row>
    <row r="737" spans="1:176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27"/>
      <c r="T737" s="27"/>
      <c r="U737" s="5"/>
      <c r="V737" s="5"/>
      <c r="W737" s="27"/>
      <c r="X737" s="5"/>
      <c r="Y737" s="5"/>
      <c r="Z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</row>
    <row r="738" spans="1:176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27"/>
      <c r="T738" s="27"/>
      <c r="U738" s="5"/>
      <c r="V738" s="5"/>
      <c r="W738" s="27"/>
      <c r="X738" s="5"/>
      <c r="Y738" s="5"/>
      <c r="Z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</row>
    <row r="739" spans="1:176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27"/>
      <c r="T739" s="27"/>
      <c r="U739" s="5"/>
      <c r="V739" s="5"/>
      <c r="W739" s="27"/>
      <c r="X739" s="5"/>
      <c r="Y739" s="5"/>
      <c r="Z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</row>
    <row r="740" spans="1:176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27"/>
      <c r="T740" s="27"/>
      <c r="U740" s="5"/>
      <c r="V740" s="5"/>
      <c r="W740" s="27"/>
      <c r="X740" s="5"/>
      <c r="Y740" s="5"/>
      <c r="Z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</row>
    <row r="741" spans="1:176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27"/>
      <c r="T741" s="27"/>
      <c r="U741" s="5"/>
      <c r="V741" s="5"/>
      <c r="W741" s="27"/>
      <c r="X741" s="5"/>
      <c r="Y741" s="5"/>
      <c r="Z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</row>
    <row r="742" spans="1:176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27"/>
      <c r="T742" s="27"/>
      <c r="U742" s="5"/>
      <c r="V742" s="5"/>
      <c r="W742" s="27"/>
      <c r="X742" s="5"/>
      <c r="Y742" s="5"/>
      <c r="Z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</row>
    <row r="743" spans="1:176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27"/>
      <c r="T743" s="27"/>
      <c r="U743" s="5"/>
      <c r="V743" s="5"/>
      <c r="W743" s="27"/>
      <c r="X743" s="5"/>
      <c r="Y743" s="5"/>
      <c r="Z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</row>
    <row r="744" spans="1:176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27"/>
      <c r="T744" s="27"/>
      <c r="U744" s="5"/>
      <c r="V744" s="5"/>
      <c r="W744" s="27"/>
      <c r="X744" s="5"/>
      <c r="Y744" s="5"/>
      <c r="Z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</row>
    <row r="745" spans="1:176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27"/>
      <c r="T745" s="27"/>
      <c r="U745" s="5"/>
      <c r="V745" s="5"/>
      <c r="W745" s="27"/>
      <c r="X745" s="5"/>
      <c r="Y745" s="5"/>
      <c r="Z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</row>
    <row r="746" spans="1:176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27"/>
      <c r="T746" s="27"/>
      <c r="U746" s="5"/>
      <c r="V746" s="5"/>
      <c r="W746" s="27"/>
      <c r="X746" s="5"/>
      <c r="Y746" s="5"/>
      <c r="Z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</row>
    <row r="747" spans="1:176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27"/>
      <c r="T747" s="27"/>
      <c r="U747" s="5"/>
      <c r="V747" s="5"/>
      <c r="W747" s="27"/>
      <c r="X747" s="5"/>
      <c r="Y747" s="5"/>
      <c r="Z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</row>
    <row r="748" spans="1:176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27"/>
      <c r="T748" s="27"/>
      <c r="U748" s="5"/>
      <c r="V748" s="5"/>
      <c r="W748" s="27"/>
      <c r="X748" s="5"/>
      <c r="Y748" s="5"/>
      <c r="Z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</row>
    <row r="749" spans="1:176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27"/>
      <c r="T749" s="27"/>
      <c r="U749" s="5"/>
      <c r="V749" s="5"/>
      <c r="W749" s="27"/>
      <c r="X749" s="5"/>
      <c r="Y749" s="5"/>
      <c r="Z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</row>
    <row r="750" spans="1:176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27"/>
      <c r="T750" s="27"/>
      <c r="U750" s="5"/>
      <c r="V750" s="5"/>
      <c r="W750" s="27"/>
      <c r="X750" s="5"/>
      <c r="Y750" s="5"/>
      <c r="Z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</row>
    <row r="751" spans="1:176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27"/>
      <c r="T751" s="27"/>
      <c r="U751" s="5"/>
      <c r="V751" s="5"/>
      <c r="W751" s="27"/>
      <c r="X751" s="5"/>
      <c r="Y751" s="5"/>
      <c r="Z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</row>
    <row r="752" spans="1:176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27"/>
      <c r="T752" s="27"/>
      <c r="U752" s="5"/>
      <c r="V752" s="5"/>
      <c r="W752" s="27"/>
      <c r="X752" s="5"/>
      <c r="Y752" s="5"/>
      <c r="Z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</row>
    <row r="753" spans="1:176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27"/>
      <c r="T753" s="27"/>
      <c r="U753" s="5"/>
      <c r="V753" s="5"/>
      <c r="W753" s="27"/>
      <c r="X753" s="5"/>
      <c r="Y753" s="5"/>
      <c r="Z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</row>
    <row r="754" spans="1:176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27"/>
      <c r="T754" s="27"/>
      <c r="U754" s="5"/>
      <c r="V754" s="5"/>
      <c r="W754" s="27"/>
      <c r="X754" s="5"/>
      <c r="Y754" s="5"/>
      <c r="Z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</row>
    <row r="755" spans="1:176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27"/>
      <c r="T755" s="27"/>
      <c r="U755" s="5"/>
      <c r="V755" s="5"/>
      <c r="W755" s="27"/>
      <c r="X755" s="5"/>
      <c r="Y755" s="5"/>
      <c r="Z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</row>
    <row r="756" spans="1:176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27"/>
      <c r="T756" s="27"/>
      <c r="U756" s="5"/>
      <c r="V756" s="5"/>
      <c r="W756" s="27"/>
      <c r="X756" s="5"/>
      <c r="Y756" s="5"/>
      <c r="Z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</row>
    <row r="757" spans="1:176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27"/>
      <c r="T757" s="27"/>
      <c r="U757" s="5"/>
      <c r="V757" s="5"/>
      <c r="W757" s="27"/>
      <c r="X757" s="5"/>
      <c r="Y757" s="5"/>
      <c r="Z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</row>
    <row r="758" spans="1:176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27"/>
      <c r="T758" s="27"/>
      <c r="U758" s="5"/>
      <c r="V758" s="5"/>
      <c r="W758" s="27"/>
      <c r="X758" s="5"/>
      <c r="Y758" s="5"/>
      <c r="Z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</row>
    <row r="759" spans="1:176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27"/>
      <c r="T759" s="27"/>
      <c r="U759" s="5"/>
      <c r="V759" s="5"/>
      <c r="W759" s="27"/>
      <c r="X759" s="5"/>
      <c r="Y759" s="5"/>
      <c r="Z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</row>
    <row r="760" spans="1:176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27"/>
      <c r="T760" s="27"/>
      <c r="U760" s="5"/>
      <c r="V760" s="5"/>
      <c r="W760" s="27"/>
      <c r="X760" s="5"/>
      <c r="Y760" s="5"/>
      <c r="Z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</row>
    <row r="761" spans="1:176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27"/>
      <c r="T761" s="27"/>
      <c r="U761" s="5"/>
      <c r="V761" s="5"/>
      <c r="W761" s="27"/>
      <c r="X761" s="5"/>
      <c r="Y761" s="5"/>
      <c r="Z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</row>
    <row r="762" spans="1:176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27"/>
      <c r="T762" s="27"/>
      <c r="U762" s="5"/>
      <c r="V762" s="5"/>
      <c r="W762" s="27"/>
      <c r="X762" s="5"/>
      <c r="Y762" s="5"/>
      <c r="Z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</row>
    <row r="763" spans="1:176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27"/>
      <c r="T763" s="27"/>
      <c r="U763" s="5"/>
      <c r="V763" s="5"/>
      <c r="W763" s="27"/>
      <c r="X763" s="5"/>
      <c r="Y763" s="5"/>
      <c r="Z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</row>
    <row r="764" spans="1:176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27"/>
      <c r="T764" s="27"/>
      <c r="U764" s="5"/>
      <c r="V764" s="5"/>
      <c r="W764" s="27"/>
      <c r="X764" s="5"/>
      <c r="Y764" s="5"/>
      <c r="Z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</row>
    <row r="765" spans="1:176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27"/>
      <c r="T765" s="27"/>
      <c r="U765" s="5"/>
      <c r="V765" s="5"/>
      <c r="W765" s="27"/>
      <c r="X765" s="5"/>
      <c r="Y765" s="5"/>
      <c r="Z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</row>
    <row r="766" spans="1:176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27"/>
      <c r="T766" s="27"/>
      <c r="U766" s="5"/>
      <c r="V766" s="5"/>
      <c r="W766" s="27"/>
      <c r="X766" s="5"/>
      <c r="Y766" s="5"/>
      <c r="Z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</row>
    <row r="767" spans="1:176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27"/>
      <c r="T767" s="27"/>
      <c r="U767" s="5"/>
      <c r="V767" s="5"/>
      <c r="W767" s="27"/>
      <c r="X767" s="5"/>
      <c r="Y767" s="5"/>
      <c r="Z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</row>
    <row r="768" spans="1:176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27"/>
      <c r="T768" s="27"/>
      <c r="U768" s="5"/>
      <c r="V768" s="5"/>
      <c r="W768" s="27"/>
      <c r="X768" s="5"/>
      <c r="Y768" s="5"/>
      <c r="Z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</row>
    <row r="769" spans="1:176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27"/>
      <c r="T769" s="27"/>
      <c r="U769" s="5"/>
      <c r="V769" s="5"/>
      <c r="W769" s="27"/>
      <c r="X769" s="5"/>
      <c r="Y769" s="5"/>
      <c r="Z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</row>
    <row r="770" spans="1:176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27"/>
      <c r="T770" s="27"/>
      <c r="U770" s="5"/>
      <c r="V770" s="5"/>
      <c r="W770" s="27"/>
      <c r="X770" s="5"/>
      <c r="Y770" s="5"/>
      <c r="Z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</row>
    <row r="771" spans="1:176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27"/>
      <c r="T771" s="27"/>
      <c r="U771" s="5"/>
      <c r="V771" s="5"/>
      <c r="W771" s="27"/>
      <c r="X771" s="5"/>
      <c r="Y771" s="5"/>
      <c r="Z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</row>
    <row r="772" spans="1:176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27"/>
      <c r="T772" s="27"/>
      <c r="U772" s="5"/>
      <c r="V772" s="5"/>
      <c r="W772" s="27"/>
      <c r="X772" s="5"/>
      <c r="Y772" s="5"/>
      <c r="Z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</row>
    <row r="773" spans="1:176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27"/>
      <c r="T773" s="27"/>
      <c r="U773" s="5"/>
      <c r="V773" s="5"/>
      <c r="W773" s="27"/>
      <c r="X773" s="5"/>
      <c r="Y773" s="5"/>
      <c r="Z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</row>
    <row r="774" spans="1:176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27"/>
      <c r="T774" s="27"/>
      <c r="U774" s="5"/>
      <c r="V774" s="5"/>
      <c r="W774" s="27"/>
      <c r="X774" s="5"/>
      <c r="Y774" s="5"/>
      <c r="Z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</row>
    <row r="775" spans="1:176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27"/>
      <c r="T775" s="27"/>
      <c r="U775" s="5"/>
      <c r="V775" s="5"/>
      <c r="W775" s="27"/>
      <c r="X775" s="5"/>
      <c r="Y775" s="5"/>
      <c r="Z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</row>
    <row r="776" spans="1:176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27"/>
      <c r="T776" s="27"/>
      <c r="U776" s="5"/>
      <c r="V776" s="5"/>
      <c r="W776" s="27"/>
      <c r="X776" s="5"/>
      <c r="Y776" s="5"/>
      <c r="Z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</row>
    <row r="777" spans="1:176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27"/>
      <c r="T777" s="27"/>
      <c r="U777" s="5"/>
      <c r="V777" s="5"/>
      <c r="W777" s="27"/>
      <c r="X777" s="5"/>
      <c r="Y777" s="5"/>
      <c r="Z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</row>
    <row r="778" spans="1:176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27"/>
      <c r="T778" s="27"/>
      <c r="U778" s="5"/>
      <c r="V778" s="5"/>
      <c r="W778" s="27"/>
      <c r="X778" s="5"/>
      <c r="Y778" s="5"/>
      <c r="Z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</row>
    <row r="779" spans="1:176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27"/>
      <c r="T779" s="27"/>
      <c r="U779" s="5"/>
      <c r="V779" s="5"/>
      <c r="W779" s="27"/>
      <c r="X779" s="5"/>
      <c r="Y779" s="5"/>
      <c r="Z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</row>
    <row r="780" spans="1:176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27"/>
      <c r="T780" s="27"/>
      <c r="U780" s="5"/>
      <c r="V780" s="5"/>
      <c r="W780" s="27"/>
      <c r="X780" s="5"/>
      <c r="Y780" s="5"/>
      <c r="Z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</row>
    <row r="781" spans="1:176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27"/>
      <c r="T781" s="27"/>
      <c r="U781" s="5"/>
      <c r="V781" s="5"/>
      <c r="W781" s="27"/>
      <c r="X781" s="5"/>
      <c r="Y781" s="5"/>
      <c r="Z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</row>
    <row r="782" spans="1:176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27"/>
      <c r="T782" s="27"/>
      <c r="U782" s="5"/>
      <c r="V782" s="5"/>
      <c r="W782" s="27"/>
      <c r="X782" s="5"/>
      <c r="Y782" s="5"/>
      <c r="Z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</row>
    <row r="783" spans="1:176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27"/>
      <c r="T783" s="27"/>
      <c r="U783" s="5"/>
      <c r="V783" s="5"/>
      <c r="W783" s="27"/>
      <c r="X783" s="5"/>
      <c r="Y783" s="5"/>
      <c r="Z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</row>
    <row r="784" spans="1:176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27"/>
      <c r="T784" s="27"/>
      <c r="U784" s="5"/>
      <c r="V784" s="5"/>
      <c r="W784" s="27"/>
      <c r="X784" s="5"/>
      <c r="Y784" s="5"/>
      <c r="Z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</row>
    <row r="785" spans="1:176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27"/>
      <c r="T785" s="27"/>
      <c r="U785" s="5"/>
      <c r="V785" s="5"/>
      <c r="W785" s="27"/>
      <c r="X785" s="5"/>
      <c r="Y785" s="5"/>
      <c r="Z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</row>
    <row r="786" spans="1:176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27"/>
      <c r="T786" s="27"/>
      <c r="U786" s="5"/>
      <c r="V786" s="5"/>
      <c r="W786" s="27"/>
      <c r="X786" s="5"/>
      <c r="Y786" s="5"/>
      <c r="Z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</row>
    <row r="787" spans="1:176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27"/>
      <c r="T787" s="27"/>
      <c r="U787" s="5"/>
      <c r="V787" s="5"/>
      <c r="W787" s="27"/>
      <c r="X787" s="5"/>
      <c r="Y787" s="5"/>
      <c r="Z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</row>
    <row r="788" spans="1:176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27"/>
      <c r="T788" s="27"/>
      <c r="U788" s="5"/>
      <c r="V788" s="5"/>
      <c r="W788" s="27"/>
      <c r="X788" s="5"/>
      <c r="Y788" s="5"/>
      <c r="Z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</row>
    <row r="789" spans="1:176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27"/>
      <c r="T789" s="27"/>
      <c r="U789" s="5"/>
      <c r="V789" s="5"/>
      <c r="W789" s="27"/>
      <c r="X789" s="5"/>
      <c r="Y789" s="5"/>
      <c r="Z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</row>
    <row r="790" spans="1:176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27"/>
      <c r="T790" s="27"/>
      <c r="U790" s="5"/>
      <c r="V790" s="5"/>
      <c r="W790" s="27"/>
      <c r="X790" s="5"/>
      <c r="Y790" s="5"/>
      <c r="Z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</row>
    <row r="791" spans="1:176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27"/>
      <c r="T791" s="27"/>
      <c r="U791" s="5"/>
      <c r="V791" s="5"/>
      <c r="W791" s="27"/>
      <c r="X791" s="5"/>
      <c r="Y791" s="5"/>
      <c r="Z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</row>
    <row r="792" spans="1:176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27"/>
      <c r="T792" s="27"/>
      <c r="U792" s="5"/>
      <c r="V792" s="5"/>
      <c r="W792" s="27"/>
      <c r="X792" s="5"/>
      <c r="Y792" s="5"/>
      <c r="Z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</row>
    <row r="793" spans="1:176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27"/>
      <c r="T793" s="27"/>
      <c r="U793" s="5"/>
      <c r="V793" s="5"/>
      <c r="W793" s="27"/>
      <c r="X793" s="5"/>
      <c r="Y793" s="5"/>
      <c r="Z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</row>
    <row r="794" spans="1:176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27"/>
      <c r="T794" s="27"/>
      <c r="U794" s="5"/>
      <c r="V794" s="5"/>
      <c r="W794" s="27"/>
      <c r="X794" s="5"/>
      <c r="Y794" s="5"/>
      <c r="Z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</row>
    <row r="795" spans="1:176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27"/>
      <c r="T795" s="27"/>
      <c r="U795" s="5"/>
      <c r="V795" s="5"/>
      <c r="W795" s="27"/>
      <c r="X795" s="5"/>
      <c r="Y795" s="5"/>
      <c r="Z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</row>
    <row r="796" spans="1:176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27"/>
      <c r="T796" s="27"/>
      <c r="U796" s="5"/>
      <c r="V796" s="5"/>
      <c r="W796" s="27"/>
      <c r="X796" s="5"/>
      <c r="Y796" s="5"/>
      <c r="Z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</row>
    <row r="797" spans="1:176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27"/>
      <c r="T797" s="27"/>
      <c r="U797" s="5"/>
      <c r="V797" s="5"/>
      <c r="W797" s="27"/>
      <c r="X797" s="5"/>
      <c r="Y797" s="5"/>
      <c r="Z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</row>
    <row r="798" spans="1:176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27"/>
      <c r="T798" s="27"/>
      <c r="U798" s="5"/>
      <c r="V798" s="5"/>
      <c r="W798" s="27"/>
      <c r="X798" s="5"/>
      <c r="Y798" s="5"/>
      <c r="Z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</row>
    <row r="799" spans="1:176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27"/>
      <c r="T799" s="27"/>
      <c r="U799" s="5"/>
      <c r="V799" s="5"/>
      <c r="W799" s="27"/>
      <c r="X799" s="5"/>
      <c r="Y799" s="5"/>
      <c r="Z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</row>
    <row r="800" spans="1:176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27"/>
      <c r="T800" s="27"/>
      <c r="U800" s="5"/>
      <c r="V800" s="5"/>
      <c r="W800" s="27"/>
      <c r="X800" s="5"/>
      <c r="Y800" s="5"/>
      <c r="Z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</row>
    <row r="801" spans="1:176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27"/>
      <c r="T801" s="27"/>
      <c r="U801" s="5"/>
      <c r="V801" s="5"/>
      <c r="W801" s="27"/>
      <c r="X801" s="5"/>
      <c r="Y801" s="5"/>
      <c r="Z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</row>
    <row r="802" spans="1:176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27"/>
      <c r="T802" s="27"/>
      <c r="U802" s="5"/>
      <c r="V802" s="5"/>
      <c r="W802" s="27"/>
      <c r="X802" s="5"/>
      <c r="Y802" s="5"/>
      <c r="Z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</row>
    <row r="803" spans="1:176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27"/>
      <c r="T803" s="27"/>
      <c r="U803" s="5"/>
      <c r="V803" s="5"/>
      <c r="W803" s="27"/>
      <c r="X803" s="5"/>
      <c r="Y803" s="5"/>
      <c r="Z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</row>
    <row r="804" spans="1:176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27"/>
      <c r="T804" s="27"/>
      <c r="U804" s="5"/>
      <c r="V804" s="5"/>
      <c r="W804" s="27"/>
      <c r="X804" s="5"/>
      <c r="Y804" s="5"/>
      <c r="Z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</row>
    <row r="805" spans="1:176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27"/>
      <c r="T805" s="27"/>
      <c r="U805" s="5"/>
      <c r="V805" s="5"/>
      <c r="W805" s="27"/>
      <c r="X805" s="5"/>
      <c r="Y805" s="5"/>
      <c r="Z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</row>
    <row r="806" spans="1:176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27"/>
      <c r="T806" s="27"/>
      <c r="U806" s="5"/>
      <c r="V806" s="5"/>
      <c r="W806" s="27"/>
      <c r="X806" s="5"/>
      <c r="Y806" s="5"/>
      <c r="Z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</row>
    <row r="807" spans="1:176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27"/>
      <c r="T807" s="27"/>
      <c r="U807" s="5"/>
      <c r="V807" s="5"/>
      <c r="W807" s="27"/>
      <c r="X807" s="5"/>
      <c r="Y807" s="5"/>
      <c r="Z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</row>
    <row r="808" spans="1:176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27"/>
      <c r="T808" s="27"/>
      <c r="U808" s="5"/>
      <c r="V808" s="5"/>
      <c r="W808" s="27"/>
      <c r="X808" s="5"/>
      <c r="Y808" s="5"/>
      <c r="Z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</row>
    <row r="809" spans="1:176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27"/>
      <c r="T809" s="27"/>
      <c r="U809" s="5"/>
      <c r="V809" s="5"/>
      <c r="W809" s="27"/>
      <c r="X809" s="5"/>
      <c r="Y809" s="5"/>
      <c r="Z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</row>
    <row r="810" spans="1:176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27"/>
      <c r="T810" s="27"/>
      <c r="U810" s="5"/>
      <c r="V810" s="5"/>
      <c r="W810" s="27"/>
      <c r="X810" s="5"/>
      <c r="Y810" s="5"/>
      <c r="Z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</row>
    <row r="811" spans="1:176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27"/>
      <c r="T811" s="27"/>
      <c r="U811" s="5"/>
      <c r="V811" s="5"/>
      <c r="W811" s="27"/>
      <c r="X811" s="5"/>
      <c r="Y811" s="5"/>
      <c r="Z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</row>
    <row r="812" spans="1:176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27"/>
      <c r="T812" s="27"/>
      <c r="U812" s="5"/>
      <c r="V812" s="5"/>
      <c r="W812" s="27"/>
      <c r="X812" s="5"/>
      <c r="Y812" s="5"/>
      <c r="Z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</row>
    <row r="813" spans="1:176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27"/>
      <c r="T813" s="27"/>
      <c r="U813" s="5"/>
      <c r="V813" s="5"/>
      <c r="W813" s="27"/>
      <c r="X813" s="5"/>
      <c r="Y813" s="5"/>
      <c r="Z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</row>
    <row r="814" spans="1:176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27"/>
      <c r="T814" s="27"/>
      <c r="U814" s="5"/>
      <c r="V814" s="5"/>
      <c r="W814" s="27"/>
      <c r="X814" s="5"/>
      <c r="Y814" s="5"/>
      <c r="Z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</row>
    <row r="815" spans="1:176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27"/>
      <c r="T815" s="27"/>
      <c r="U815" s="5"/>
      <c r="V815" s="5"/>
      <c r="W815" s="27"/>
      <c r="X815" s="5"/>
      <c r="Y815" s="5"/>
      <c r="Z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</row>
    <row r="816" spans="1:176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27"/>
      <c r="T816" s="27"/>
      <c r="U816" s="5"/>
      <c r="V816" s="5"/>
      <c r="W816" s="27"/>
      <c r="X816" s="5"/>
      <c r="Y816" s="5"/>
      <c r="Z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</row>
    <row r="817" spans="1:176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27"/>
      <c r="T817" s="27"/>
      <c r="U817" s="5"/>
      <c r="V817" s="5"/>
      <c r="W817" s="27"/>
      <c r="X817" s="5"/>
      <c r="Y817" s="5"/>
      <c r="Z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</row>
    <row r="818" spans="1:176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27"/>
      <c r="T818" s="27"/>
      <c r="U818" s="5"/>
      <c r="V818" s="5"/>
      <c r="W818" s="27"/>
      <c r="X818" s="5"/>
      <c r="Y818" s="5"/>
      <c r="Z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</row>
    <row r="819" spans="1:176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27"/>
      <c r="T819" s="27"/>
      <c r="U819" s="5"/>
      <c r="V819" s="5"/>
      <c r="W819" s="27"/>
      <c r="X819" s="5"/>
      <c r="Y819" s="5"/>
      <c r="Z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</row>
    <row r="820" spans="1:176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27"/>
      <c r="T820" s="27"/>
      <c r="U820" s="5"/>
      <c r="V820" s="5"/>
      <c r="W820" s="27"/>
      <c r="X820" s="5"/>
      <c r="Y820" s="5"/>
      <c r="Z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</row>
    <row r="821" spans="1:176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27"/>
      <c r="T821" s="27"/>
      <c r="U821" s="5"/>
      <c r="V821" s="5"/>
      <c r="W821" s="27"/>
      <c r="X821" s="5"/>
      <c r="Y821" s="5"/>
      <c r="Z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</row>
    <row r="822" spans="1:176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27"/>
      <c r="T822" s="27"/>
      <c r="U822" s="5"/>
      <c r="V822" s="5"/>
      <c r="W822" s="27"/>
      <c r="X822" s="5"/>
      <c r="Y822" s="5"/>
      <c r="Z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</row>
    <row r="823" spans="1:176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27"/>
      <c r="T823" s="27"/>
      <c r="U823" s="5"/>
      <c r="V823" s="5"/>
      <c r="W823" s="27"/>
      <c r="X823" s="5"/>
      <c r="Y823" s="5"/>
      <c r="Z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</row>
    <row r="824" spans="1:176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27"/>
      <c r="T824" s="27"/>
      <c r="U824" s="5"/>
      <c r="V824" s="5"/>
      <c r="W824" s="27"/>
      <c r="X824" s="5"/>
      <c r="Y824" s="5"/>
      <c r="Z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</row>
    <row r="825" spans="1:176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27"/>
      <c r="T825" s="27"/>
      <c r="U825" s="5"/>
      <c r="V825" s="5"/>
      <c r="W825" s="27"/>
      <c r="X825" s="5"/>
      <c r="Y825" s="5"/>
      <c r="Z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</row>
    <row r="826" spans="1:176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27"/>
      <c r="T826" s="27"/>
      <c r="U826" s="5"/>
      <c r="V826" s="5"/>
      <c r="W826" s="27"/>
      <c r="X826" s="5"/>
      <c r="Y826" s="5"/>
      <c r="Z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</row>
    <row r="827" spans="1:176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27"/>
      <c r="T827" s="27"/>
      <c r="U827" s="5"/>
      <c r="V827" s="5"/>
      <c r="W827" s="27"/>
      <c r="X827" s="5"/>
      <c r="Y827" s="5"/>
      <c r="Z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</row>
    <row r="828" spans="1:176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27"/>
      <c r="T828" s="27"/>
      <c r="U828" s="5"/>
      <c r="V828" s="5"/>
      <c r="W828" s="27"/>
      <c r="X828" s="5"/>
      <c r="Y828" s="5"/>
      <c r="Z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</row>
    <row r="829" spans="1:176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27"/>
      <c r="T829" s="27"/>
      <c r="U829" s="5"/>
      <c r="V829" s="5"/>
      <c r="W829" s="27"/>
      <c r="X829" s="5"/>
      <c r="Y829" s="5"/>
      <c r="Z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</row>
    <row r="830" spans="1:176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27"/>
      <c r="T830" s="27"/>
      <c r="U830" s="5"/>
      <c r="V830" s="5"/>
      <c r="W830" s="27"/>
      <c r="X830" s="5"/>
      <c r="Y830" s="5"/>
      <c r="Z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</row>
    <row r="831" spans="1:176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27"/>
      <c r="T831" s="27"/>
      <c r="U831" s="5"/>
      <c r="V831" s="5"/>
      <c r="W831" s="27"/>
      <c r="X831" s="5"/>
      <c r="Y831" s="5"/>
      <c r="Z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</row>
    <row r="832" spans="1:176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27"/>
      <c r="T832" s="27"/>
      <c r="U832" s="5"/>
      <c r="V832" s="5"/>
      <c r="W832" s="27"/>
      <c r="X832" s="5"/>
      <c r="Y832" s="5"/>
      <c r="Z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</row>
    <row r="833" spans="1:176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27"/>
      <c r="T833" s="27"/>
      <c r="U833" s="5"/>
      <c r="V833" s="5"/>
      <c r="W833" s="27"/>
      <c r="X833" s="5"/>
      <c r="Y833" s="5"/>
      <c r="Z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</row>
    <row r="834" spans="1:176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27"/>
      <c r="T834" s="27"/>
      <c r="U834" s="5"/>
      <c r="V834" s="5"/>
      <c r="W834" s="27"/>
      <c r="X834" s="5"/>
      <c r="Y834" s="5"/>
      <c r="Z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</row>
    <row r="835" spans="1:176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27"/>
      <c r="T835" s="27"/>
      <c r="U835" s="5"/>
      <c r="V835" s="5"/>
      <c r="W835" s="27"/>
      <c r="X835" s="5"/>
      <c r="Y835" s="5"/>
      <c r="Z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</row>
    <row r="836" spans="1:176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27"/>
      <c r="T836" s="27"/>
      <c r="U836" s="5"/>
      <c r="V836" s="5"/>
      <c r="W836" s="27"/>
      <c r="X836" s="5"/>
      <c r="Y836" s="5"/>
      <c r="Z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</row>
    <row r="837" spans="1:176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27"/>
      <c r="T837" s="27"/>
      <c r="U837" s="5"/>
      <c r="V837" s="5"/>
      <c r="W837" s="27"/>
      <c r="X837" s="5"/>
      <c r="Y837" s="5"/>
      <c r="Z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</row>
    <row r="838" spans="1:176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27"/>
      <c r="T838" s="27"/>
      <c r="U838" s="5"/>
      <c r="V838" s="5"/>
      <c r="W838" s="27"/>
      <c r="X838" s="5"/>
      <c r="Y838" s="5"/>
      <c r="Z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</row>
    <row r="839" spans="1:176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27"/>
      <c r="T839" s="27"/>
      <c r="U839" s="5"/>
      <c r="V839" s="5"/>
      <c r="W839" s="27"/>
      <c r="X839" s="5"/>
      <c r="Y839" s="5"/>
      <c r="Z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</row>
    <row r="840" spans="1:176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27"/>
      <c r="T840" s="27"/>
      <c r="U840" s="5"/>
      <c r="V840" s="5"/>
      <c r="W840" s="27"/>
      <c r="X840" s="5"/>
      <c r="Y840" s="5"/>
      <c r="Z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</row>
    <row r="841" spans="1:176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27"/>
      <c r="T841" s="27"/>
      <c r="U841" s="5"/>
      <c r="V841" s="5"/>
      <c r="W841" s="27"/>
      <c r="X841" s="5"/>
      <c r="Y841" s="5"/>
      <c r="Z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</row>
    <row r="842" spans="1:176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27"/>
      <c r="T842" s="27"/>
      <c r="U842" s="5"/>
      <c r="V842" s="5"/>
      <c r="W842" s="27"/>
      <c r="X842" s="5"/>
      <c r="Y842" s="5"/>
      <c r="Z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</row>
    <row r="843" spans="1:176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27"/>
      <c r="T843" s="27"/>
      <c r="U843" s="5"/>
      <c r="V843" s="5"/>
      <c r="W843" s="27"/>
      <c r="X843" s="5"/>
      <c r="Y843" s="5"/>
      <c r="Z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</row>
    <row r="844" spans="1:176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27"/>
      <c r="T844" s="27"/>
      <c r="U844" s="5"/>
      <c r="V844" s="5"/>
      <c r="W844" s="27"/>
      <c r="X844" s="5"/>
      <c r="Y844" s="5"/>
      <c r="Z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</row>
    <row r="845" spans="1:176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27"/>
      <c r="T845" s="27"/>
      <c r="U845" s="5"/>
      <c r="V845" s="5"/>
      <c r="W845" s="27"/>
      <c r="X845" s="5"/>
      <c r="Y845" s="5"/>
      <c r="Z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</row>
    <row r="846" spans="1:176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27"/>
      <c r="T846" s="27"/>
      <c r="U846" s="5"/>
      <c r="V846" s="5"/>
      <c r="W846" s="27"/>
      <c r="X846" s="5"/>
      <c r="Y846" s="5"/>
      <c r="Z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</row>
    <row r="847" spans="1:176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27"/>
      <c r="T847" s="27"/>
      <c r="U847" s="5"/>
      <c r="V847" s="5"/>
      <c r="W847" s="27"/>
      <c r="X847" s="5"/>
      <c r="Y847" s="5"/>
      <c r="Z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</row>
    <row r="848" spans="1:176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27"/>
      <c r="T848" s="27"/>
      <c r="U848" s="5"/>
      <c r="V848" s="5"/>
      <c r="W848" s="27"/>
      <c r="X848" s="5"/>
      <c r="Y848" s="5"/>
      <c r="Z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</row>
    <row r="849" spans="1:176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27"/>
      <c r="T849" s="27"/>
      <c r="U849" s="5"/>
      <c r="V849" s="5"/>
      <c r="W849" s="27"/>
      <c r="X849" s="5"/>
      <c r="Y849" s="5"/>
      <c r="Z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</row>
    <row r="850" spans="1:176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27"/>
      <c r="T850" s="27"/>
      <c r="U850" s="5"/>
      <c r="V850" s="5"/>
      <c r="W850" s="27"/>
      <c r="X850" s="5"/>
      <c r="Y850" s="5"/>
      <c r="Z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</row>
    <row r="851" spans="1:176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27"/>
      <c r="T851" s="27"/>
      <c r="U851" s="5"/>
      <c r="V851" s="5"/>
      <c r="W851" s="27"/>
      <c r="X851" s="5"/>
      <c r="Y851" s="5"/>
      <c r="Z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</row>
    <row r="852" spans="1:176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27"/>
      <c r="T852" s="27"/>
      <c r="U852" s="5"/>
      <c r="V852" s="5"/>
      <c r="W852" s="27"/>
      <c r="X852" s="5"/>
      <c r="Y852" s="5"/>
      <c r="Z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</row>
    <row r="853" spans="1:176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27"/>
      <c r="T853" s="27"/>
      <c r="U853" s="5"/>
      <c r="V853" s="5"/>
      <c r="W853" s="27"/>
      <c r="X853" s="5"/>
      <c r="Y853" s="5"/>
      <c r="Z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</row>
    <row r="854" spans="1:176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27"/>
      <c r="T854" s="27"/>
      <c r="U854" s="5"/>
      <c r="V854" s="5"/>
      <c r="W854" s="27"/>
      <c r="X854" s="5"/>
      <c r="Y854" s="5"/>
      <c r="Z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</row>
    <row r="855" spans="1:176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27"/>
      <c r="T855" s="27"/>
      <c r="U855" s="5"/>
      <c r="V855" s="5"/>
      <c r="W855" s="27"/>
      <c r="X855" s="5"/>
      <c r="Y855" s="5"/>
      <c r="Z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</row>
    <row r="856" spans="1:176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27"/>
      <c r="T856" s="27"/>
      <c r="U856" s="5"/>
      <c r="V856" s="5"/>
      <c r="W856" s="27"/>
      <c r="X856" s="5"/>
      <c r="Y856" s="5"/>
      <c r="Z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</row>
    <row r="857" spans="1:176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27"/>
      <c r="T857" s="27"/>
      <c r="U857" s="5"/>
      <c r="V857" s="5"/>
      <c r="W857" s="27"/>
      <c r="X857" s="5"/>
      <c r="Y857" s="5"/>
      <c r="Z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</row>
    <row r="858" spans="1:176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27"/>
      <c r="T858" s="27"/>
      <c r="U858" s="5"/>
      <c r="V858" s="5"/>
      <c r="W858" s="27"/>
      <c r="X858" s="5"/>
      <c r="Y858" s="5"/>
      <c r="Z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</row>
    <row r="859" spans="1:176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27"/>
      <c r="T859" s="27"/>
      <c r="U859" s="5"/>
      <c r="V859" s="5"/>
      <c r="W859" s="27"/>
      <c r="X859" s="5"/>
      <c r="Y859" s="5"/>
      <c r="Z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</row>
    <row r="860" spans="1:176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27"/>
      <c r="T860" s="27"/>
      <c r="U860" s="5"/>
      <c r="V860" s="5"/>
      <c r="W860" s="27"/>
      <c r="X860" s="5"/>
      <c r="Y860" s="5"/>
      <c r="Z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</row>
    <row r="861" spans="1:176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27"/>
      <c r="T861" s="27"/>
      <c r="U861" s="5"/>
      <c r="V861" s="5"/>
      <c r="W861" s="27"/>
      <c r="X861" s="5"/>
      <c r="Y861" s="5"/>
      <c r="Z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</row>
    <row r="862" spans="1:176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27"/>
      <c r="T862" s="27"/>
      <c r="U862" s="5"/>
      <c r="V862" s="5"/>
      <c r="W862" s="27"/>
      <c r="X862" s="5"/>
      <c r="Y862" s="5"/>
      <c r="Z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</row>
    <row r="863" spans="1:176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27"/>
      <c r="T863" s="27"/>
      <c r="U863" s="5"/>
      <c r="V863" s="5"/>
      <c r="W863" s="27"/>
      <c r="X863" s="5"/>
      <c r="Y863" s="5"/>
      <c r="Z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</row>
    <row r="864" spans="1:176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27"/>
      <c r="T864" s="27"/>
      <c r="U864" s="5"/>
      <c r="V864" s="5"/>
      <c r="W864" s="27"/>
      <c r="X864" s="5"/>
      <c r="Y864" s="5"/>
      <c r="Z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</row>
    <row r="865" spans="1:176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27"/>
      <c r="T865" s="27"/>
      <c r="U865" s="5"/>
      <c r="V865" s="5"/>
      <c r="W865" s="27"/>
      <c r="X865" s="5"/>
      <c r="Y865" s="5"/>
      <c r="Z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</row>
    <row r="866" spans="1:176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27"/>
      <c r="T866" s="27"/>
      <c r="U866" s="5"/>
      <c r="V866" s="5"/>
      <c r="W866" s="27"/>
      <c r="X866" s="5"/>
      <c r="Y866" s="5"/>
      <c r="Z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</row>
    <row r="867" spans="1:176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27"/>
      <c r="T867" s="27"/>
      <c r="U867" s="5"/>
      <c r="V867" s="5"/>
      <c r="W867" s="27"/>
      <c r="X867" s="5"/>
      <c r="Y867" s="5"/>
      <c r="Z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</row>
    <row r="868" spans="1:176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27"/>
      <c r="T868" s="27"/>
      <c r="U868" s="5"/>
      <c r="V868" s="5"/>
      <c r="W868" s="27"/>
      <c r="X868" s="5"/>
      <c r="Y868" s="5"/>
      <c r="Z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</row>
    <row r="869" spans="1:176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27"/>
      <c r="T869" s="27"/>
      <c r="U869" s="5"/>
      <c r="V869" s="5"/>
      <c r="W869" s="27"/>
      <c r="X869" s="5"/>
      <c r="Y869" s="5"/>
      <c r="Z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</row>
    <row r="870" spans="1:176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27"/>
      <c r="T870" s="27"/>
      <c r="U870" s="5"/>
      <c r="V870" s="5"/>
      <c r="W870" s="27"/>
      <c r="X870" s="5"/>
      <c r="Y870" s="5"/>
      <c r="Z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</row>
    <row r="871" spans="1:176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27"/>
      <c r="T871" s="27"/>
      <c r="U871" s="5"/>
      <c r="V871" s="5"/>
      <c r="W871" s="27"/>
      <c r="X871" s="5"/>
      <c r="Y871" s="5"/>
      <c r="Z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</row>
    <row r="872" spans="1:176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27"/>
      <c r="T872" s="27"/>
      <c r="U872" s="5"/>
      <c r="V872" s="5"/>
      <c r="W872" s="27"/>
      <c r="X872" s="5"/>
      <c r="Y872" s="5"/>
      <c r="Z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</row>
    <row r="873" spans="1:176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27"/>
      <c r="T873" s="27"/>
      <c r="U873" s="5"/>
      <c r="V873" s="5"/>
      <c r="W873" s="27"/>
      <c r="X873" s="5"/>
      <c r="Y873" s="5"/>
      <c r="Z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</row>
    <row r="874" spans="1:176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27"/>
      <c r="T874" s="27"/>
      <c r="U874" s="5"/>
      <c r="V874" s="5"/>
      <c r="W874" s="27"/>
      <c r="X874" s="5"/>
      <c r="Y874" s="5"/>
      <c r="Z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</row>
    <row r="875" spans="1:176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27"/>
      <c r="T875" s="27"/>
      <c r="U875" s="5"/>
      <c r="V875" s="5"/>
      <c r="W875" s="27"/>
      <c r="X875" s="5"/>
      <c r="Y875" s="5"/>
      <c r="Z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</row>
    <row r="876" spans="1:176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27"/>
      <c r="T876" s="27"/>
      <c r="U876" s="5"/>
      <c r="V876" s="5"/>
      <c r="W876" s="27"/>
      <c r="X876" s="5"/>
      <c r="Y876" s="5"/>
      <c r="Z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</row>
    <row r="877" spans="1:176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27"/>
      <c r="T877" s="27"/>
      <c r="U877" s="5"/>
      <c r="V877" s="5"/>
      <c r="W877" s="27"/>
      <c r="X877" s="5"/>
      <c r="Y877" s="5"/>
      <c r="Z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</row>
    <row r="878" spans="1:176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27"/>
      <c r="T878" s="27"/>
      <c r="U878" s="5"/>
      <c r="V878" s="5"/>
      <c r="W878" s="27"/>
      <c r="X878" s="5"/>
      <c r="Y878" s="5"/>
      <c r="Z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</row>
    <row r="879" spans="1:176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27"/>
      <c r="T879" s="27"/>
      <c r="U879" s="5"/>
      <c r="V879" s="5"/>
      <c r="W879" s="27"/>
      <c r="X879" s="5"/>
      <c r="Y879" s="5"/>
      <c r="Z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</row>
    <row r="880" spans="1:176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27"/>
      <c r="T880" s="27"/>
      <c r="U880" s="5"/>
      <c r="V880" s="5"/>
      <c r="W880" s="27"/>
      <c r="X880" s="5"/>
      <c r="Y880" s="5"/>
      <c r="Z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</row>
    <row r="881" spans="1:176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27"/>
      <c r="T881" s="27"/>
      <c r="U881" s="5"/>
      <c r="V881" s="5"/>
      <c r="W881" s="27"/>
      <c r="X881" s="5"/>
      <c r="Y881" s="5"/>
      <c r="Z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</row>
    <row r="882" spans="1:176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27"/>
      <c r="T882" s="27"/>
      <c r="U882" s="5"/>
      <c r="V882" s="5"/>
      <c r="W882" s="27"/>
      <c r="X882" s="5"/>
      <c r="Y882" s="5"/>
      <c r="Z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</row>
    <row r="883" spans="1:176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27"/>
      <c r="T883" s="27"/>
      <c r="U883" s="5"/>
      <c r="V883" s="5"/>
      <c r="W883" s="27"/>
      <c r="X883" s="5"/>
      <c r="Y883" s="5"/>
      <c r="Z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</row>
    <row r="884" spans="1:176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27"/>
      <c r="T884" s="27"/>
      <c r="U884" s="5"/>
      <c r="V884" s="5"/>
      <c r="W884" s="27"/>
      <c r="X884" s="5"/>
      <c r="Y884" s="5"/>
      <c r="Z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</row>
    <row r="885" spans="1:176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27"/>
      <c r="T885" s="27"/>
      <c r="U885" s="5"/>
      <c r="V885" s="5"/>
      <c r="W885" s="27"/>
      <c r="X885" s="5"/>
      <c r="Y885" s="5"/>
      <c r="Z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</row>
    <row r="886" spans="1:176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27"/>
      <c r="T886" s="27"/>
      <c r="U886" s="5"/>
      <c r="V886" s="5"/>
      <c r="W886" s="27"/>
      <c r="X886" s="5"/>
      <c r="Y886" s="5"/>
      <c r="Z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</row>
    <row r="887" spans="1:176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27"/>
      <c r="T887" s="27"/>
      <c r="U887" s="5"/>
      <c r="V887" s="5"/>
      <c r="W887" s="27"/>
      <c r="X887" s="5"/>
      <c r="Y887" s="5"/>
      <c r="Z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</row>
    <row r="888" spans="1:176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27"/>
      <c r="T888" s="27"/>
      <c r="U888" s="5"/>
      <c r="V888" s="5"/>
      <c r="W888" s="27"/>
      <c r="X888" s="5"/>
      <c r="Y888" s="5"/>
      <c r="Z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</row>
    <row r="889" spans="1:176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27"/>
      <c r="T889" s="27"/>
      <c r="U889" s="5"/>
      <c r="V889" s="5"/>
      <c r="W889" s="27"/>
      <c r="X889" s="5"/>
      <c r="Y889" s="5"/>
      <c r="Z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</row>
    <row r="890" spans="1:176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27"/>
      <c r="T890" s="27"/>
      <c r="U890" s="5"/>
      <c r="V890" s="5"/>
      <c r="W890" s="27"/>
      <c r="X890" s="5"/>
      <c r="Y890" s="5"/>
      <c r="Z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</row>
    <row r="891" spans="1:176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27"/>
      <c r="T891" s="27"/>
      <c r="U891" s="5"/>
      <c r="V891" s="5"/>
      <c r="W891" s="27"/>
      <c r="X891" s="5"/>
      <c r="Y891" s="5"/>
      <c r="Z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</row>
    <row r="892" spans="1:176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27"/>
      <c r="T892" s="27"/>
      <c r="U892" s="5"/>
      <c r="V892" s="5"/>
      <c r="W892" s="27"/>
      <c r="X892" s="5"/>
      <c r="Y892" s="5"/>
      <c r="Z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</row>
    <row r="893" spans="1:176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27"/>
      <c r="T893" s="27"/>
      <c r="U893" s="5"/>
      <c r="V893" s="5"/>
      <c r="W893" s="27"/>
      <c r="X893" s="5"/>
      <c r="Y893" s="5"/>
      <c r="Z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</row>
    <row r="894" spans="1:176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27"/>
      <c r="T894" s="27"/>
      <c r="U894" s="5"/>
      <c r="V894" s="5"/>
      <c r="W894" s="27"/>
      <c r="X894" s="5"/>
      <c r="Y894" s="5"/>
      <c r="Z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</row>
    <row r="895" spans="1:176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27"/>
      <c r="T895" s="27"/>
      <c r="U895" s="5"/>
      <c r="V895" s="5"/>
      <c r="W895" s="27"/>
      <c r="X895" s="5"/>
      <c r="Y895" s="5"/>
      <c r="Z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</row>
    <row r="896" spans="1:176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27"/>
      <c r="T896" s="27"/>
      <c r="U896" s="5"/>
      <c r="V896" s="5"/>
      <c r="W896" s="27"/>
      <c r="X896" s="5"/>
      <c r="Y896" s="5"/>
      <c r="Z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</row>
    <row r="897" spans="1:176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27"/>
      <c r="T897" s="27"/>
      <c r="U897" s="5"/>
      <c r="V897" s="5"/>
      <c r="W897" s="27"/>
      <c r="X897" s="5"/>
      <c r="Y897" s="5"/>
      <c r="Z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</row>
    <row r="898" spans="1:176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27"/>
      <c r="T898" s="27"/>
      <c r="U898" s="5"/>
      <c r="V898" s="5"/>
      <c r="W898" s="27"/>
      <c r="X898" s="5"/>
      <c r="Y898" s="5"/>
      <c r="Z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</row>
    <row r="899" spans="1:176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27"/>
      <c r="T899" s="27"/>
      <c r="U899" s="5"/>
      <c r="V899" s="5"/>
      <c r="W899" s="27"/>
      <c r="X899" s="5"/>
      <c r="Y899" s="5"/>
      <c r="Z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</row>
    <row r="900" spans="1:176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27"/>
      <c r="T900" s="27"/>
      <c r="U900" s="5"/>
      <c r="V900" s="5"/>
      <c r="W900" s="27"/>
      <c r="X900" s="5"/>
      <c r="Y900" s="5"/>
      <c r="Z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</row>
    <row r="901" spans="1:176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27"/>
      <c r="T901" s="27"/>
      <c r="U901" s="5"/>
      <c r="V901" s="5"/>
      <c r="W901" s="27"/>
      <c r="X901" s="5"/>
      <c r="Y901" s="5"/>
      <c r="Z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</row>
    <row r="902" spans="1:176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27"/>
      <c r="T902" s="27"/>
      <c r="U902" s="5"/>
      <c r="V902" s="5"/>
      <c r="W902" s="27"/>
      <c r="X902" s="5"/>
      <c r="Y902" s="5"/>
      <c r="Z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</row>
    <row r="903" spans="1:176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27"/>
      <c r="T903" s="27"/>
      <c r="U903" s="5"/>
      <c r="V903" s="5"/>
      <c r="W903" s="27"/>
      <c r="X903" s="5"/>
      <c r="Y903" s="5"/>
      <c r="Z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</row>
    <row r="904" spans="1:176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27"/>
      <c r="T904" s="27"/>
      <c r="U904" s="5"/>
      <c r="V904" s="5"/>
      <c r="W904" s="27"/>
      <c r="X904" s="5"/>
      <c r="Y904" s="5"/>
      <c r="Z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</row>
    <row r="905" spans="1:176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27"/>
      <c r="T905" s="27"/>
      <c r="U905" s="5"/>
      <c r="V905" s="5"/>
      <c r="W905" s="27"/>
      <c r="X905" s="5"/>
      <c r="Y905" s="5"/>
      <c r="Z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</row>
    <row r="906" spans="1:176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27"/>
      <c r="T906" s="27"/>
      <c r="U906" s="5"/>
      <c r="V906" s="5"/>
      <c r="W906" s="27"/>
      <c r="X906" s="5"/>
      <c r="Y906" s="5"/>
      <c r="Z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</row>
    <row r="907" spans="1:176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27"/>
      <c r="T907" s="27"/>
      <c r="U907" s="5"/>
      <c r="V907" s="5"/>
      <c r="W907" s="27"/>
      <c r="X907" s="5"/>
      <c r="Y907" s="5"/>
      <c r="Z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</row>
    <row r="908" spans="1:176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27"/>
      <c r="T908" s="27"/>
      <c r="U908" s="5"/>
      <c r="V908" s="5"/>
      <c r="W908" s="27"/>
      <c r="X908" s="5"/>
      <c r="Y908" s="5"/>
      <c r="Z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</row>
    <row r="909" spans="1:176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27"/>
      <c r="T909" s="27"/>
      <c r="U909" s="5"/>
      <c r="V909" s="5"/>
      <c r="W909" s="27"/>
      <c r="X909" s="5"/>
      <c r="Y909" s="5"/>
      <c r="Z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</row>
    <row r="910" spans="1:176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27"/>
      <c r="T910" s="27"/>
      <c r="U910" s="5"/>
      <c r="V910" s="5"/>
      <c r="W910" s="27"/>
      <c r="X910" s="5"/>
      <c r="Y910" s="5"/>
      <c r="Z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</row>
    <row r="911" spans="1:176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27"/>
      <c r="T911" s="27"/>
      <c r="U911" s="5"/>
      <c r="V911" s="5"/>
      <c r="W911" s="27"/>
      <c r="X911" s="5"/>
      <c r="Y911" s="5"/>
      <c r="Z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</row>
    <row r="912" spans="1:176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27"/>
      <c r="T912" s="27"/>
      <c r="U912" s="5"/>
      <c r="V912" s="5"/>
      <c r="W912" s="27"/>
      <c r="X912" s="5"/>
      <c r="Y912" s="5"/>
      <c r="Z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</row>
    <row r="913" spans="1:176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27"/>
      <c r="T913" s="27"/>
      <c r="U913" s="5"/>
      <c r="V913" s="5"/>
      <c r="W913" s="27"/>
      <c r="X913" s="5"/>
      <c r="Y913" s="5"/>
      <c r="Z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</row>
    <row r="914" spans="1:176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27"/>
      <c r="T914" s="27"/>
      <c r="U914" s="5"/>
      <c r="V914" s="5"/>
      <c r="W914" s="27"/>
      <c r="X914" s="5"/>
      <c r="Y914" s="5"/>
      <c r="Z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</row>
    <row r="915" spans="1:176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27"/>
      <c r="T915" s="27"/>
      <c r="U915" s="5"/>
      <c r="V915" s="5"/>
      <c r="W915" s="27"/>
      <c r="X915" s="5"/>
      <c r="Y915" s="5"/>
      <c r="Z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</row>
    <row r="916" spans="1:176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27"/>
      <c r="T916" s="27"/>
      <c r="U916" s="5"/>
      <c r="V916" s="5"/>
      <c r="W916" s="27"/>
      <c r="X916" s="5"/>
      <c r="Y916" s="5"/>
      <c r="Z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</row>
    <row r="917" spans="1:176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27"/>
      <c r="T917" s="27"/>
      <c r="U917" s="5"/>
      <c r="V917" s="5"/>
      <c r="W917" s="27"/>
      <c r="X917" s="5"/>
      <c r="Y917" s="5"/>
      <c r="Z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</row>
    <row r="918" spans="1:176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27"/>
      <c r="T918" s="27"/>
      <c r="U918" s="5"/>
      <c r="V918" s="5"/>
      <c r="W918" s="27"/>
      <c r="X918" s="5"/>
      <c r="Y918" s="5"/>
      <c r="Z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</row>
    <row r="919" spans="1:176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27"/>
      <c r="T919" s="27"/>
      <c r="U919" s="5"/>
      <c r="V919" s="5"/>
      <c r="W919" s="27"/>
      <c r="X919" s="5"/>
      <c r="Y919" s="5"/>
      <c r="Z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</row>
    <row r="920" spans="1:176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27"/>
      <c r="T920" s="27"/>
      <c r="U920" s="5"/>
      <c r="V920" s="5"/>
      <c r="W920" s="27"/>
      <c r="X920" s="5"/>
      <c r="Y920" s="5"/>
      <c r="Z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</row>
    <row r="921" spans="1:176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27"/>
      <c r="T921" s="27"/>
      <c r="U921" s="5"/>
      <c r="V921" s="5"/>
      <c r="W921" s="27"/>
      <c r="X921" s="5"/>
      <c r="Y921" s="5"/>
      <c r="Z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</row>
    <row r="922" spans="1:176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27"/>
      <c r="T922" s="27"/>
      <c r="U922" s="5"/>
      <c r="V922" s="5"/>
      <c r="W922" s="27"/>
      <c r="X922" s="5"/>
      <c r="Y922" s="5"/>
      <c r="Z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</row>
    <row r="923" spans="1:176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27"/>
      <c r="T923" s="27"/>
      <c r="U923" s="5"/>
      <c r="V923" s="5"/>
      <c r="W923" s="27"/>
      <c r="X923" s="5"/>
      <c r="Y923" s="5"/>
      <c r="Z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</row>
    <row r="924" spans="1:176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27"/>
      <c r="T924" s="27"/>
      <c r="U924" s="5"/>
      <c r="V924" s="5"/>
      <c r="W924" s="27"/>
      <c r="X924" s="5"/>
      <c r="Y924" s="5"/>
      <c r="Z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</row>
    <row r="925" spans="1:176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27"/>
      <c r="T925" s="27"/>
      <c r="U925" s="5"/>
      <c r="V925" s="5"/>
      <c r="W925" s="27"/>
      <c r="X925" s="5"/>
      <c r="Y925" s="5"/>
      <c r="Z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</row>
    <row r="926" spans="1:176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27"/>
      <c r="T926" s="27"/>
      <c r="U926" s="5"/>
      <c r="V926" s="5"/>
      <c r="W926" s="27"/>
      <c r="X926" s="5"/>
      <c r="Y926" s="5"/>
      <c r="Z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</row>
    <row r="927" spans="1:176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27"/>
      <c r="T927" s="27"/>
      <c r="U927" s="5"/>
      <c r="V927" s="5"/>
      <c r="W927" s="27"/>
      <c r="X927" s="5"/>
      <c r="Y927" s="5"/>
      <c r="Z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</row>
    <row r="928" spans="1:176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27"/>
      <c r="T928" s="27"/>
      <c r="U928" s="5"/>
      <c r="V928" s="5"/>
      <c r="W928" s="27"/>
      <c r="X928" s="5"/>
      <c r="Y928" s="5"/>
      <c r="Z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</row>
    <row r="929" spans="1:176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27"/>
      <c r="T929" s="27"/>
      <c r="U929" s="5"/>
      <c r="V929" s="5"/>
      <c r="W929" s="27"/>
      <c r="X929" s="5"/>
      <c r="Y929" s="5"/>
      <c r="Z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</row>
    <row r="930" spans="1:176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27"/>
      <c r="T930" s="27"/>
      <c r="U930" s="5"/>
      <c r="V930" s="5"/>
      <c r="W930" s="27"/>
      <c r="X930" s="5"/>
      <c r="Y930" s="5"/>
      <c r="Z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</row>
    <row r="931" spans="1:176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27"/>
      <c r="T931" s="27"/>
      <c r="U931" s="5"/>
      <c r="V931" s="5"/>
      <c r="W931" s="27"/>
      <c r="X931" s="5"/>
      <c r="Y931" s="5"/>
      <c r="Z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</row>
    <row r="932" spans="1:176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27"/>
      <c r="T932" s="27"/>
      <c r="U932" s="5"/>
      <c r="V932" s="5"/>
      <c r="W932" s="27"/>
      <c r="X932" s="5"/>
      <c r="Y932" s="5"/>
      <c r="Z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</row>
    <row r="933" spans="1:176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27"/>
      <c r="T933" s="27"/>
      <c r="U933" s="5"/>
      <c r="V933" s="5"/>
      <c r="W933" s="27"/>
      <c r="X933" s="5"/>
      <c r="Y933" s="5"/>
      <c r="Z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</row>
    <row r="934" spans="1:176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27"/>
      <c r="T934" s="27"/>
      <c r="U934" s="5"/>
      <c r="V934" s="5"/>
      <c r="W934" s="27"/>
      <c r="X934" s="5"/>
      <c r="Y934" s="5"/>
      <c r="Z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</row>
    <row r="935" spans="1:176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27"/>
      <c r="T935" s="27"/>
      <c r="U935" s="5"/>
      <c r="V935" s="5"/>
      <c r="W935" s="27"/>
      <c r="X935" s="5"/>
      <c r="Y935" s="5"/>
      <c r="Z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</row>
    <row r="936" spans="1:176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27"/>
      <c r="T936" s="27"/>
      <c r="U936" s="5"/>
      <c r="V936" s="5"/>
      <c r="W936" s="27"/>
      <c r="X936" s="5"/>
      <c r="Y936" s="5"/>
      <c r="Z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</row>
    <row r="937" spans="1:176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27"/>
      <c r="T937" s="27"/>
      <c r="U937" s="5"/>
      <c r="V937" s="5"/>
      <c r="W937" s="27"/>
      <c r="X937" s="5"/>
      <c r="Y937" s="5"/>
      <c r="Z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</row>
    <row r="938" spans="1:176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27"/>
      <c r="T938" s="27"/>
      <c r="U938" s="5"/>
      <c r="V938" s="5"/>
      <c r="W938" s="27"/>
      <c r="X938" s="5"/>
      <c r="Y938" s="5"/>
      <c r="Z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</row>
    <row r="939" spans="1:176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27"/>
      <c r="T939" s="27"/>
      <c r="U939" s="5"/>
      <c r="V939" s="5"/>
      <c r="W939" s="27"/>
      <c r="X939" s="5"/>
      <c r="Y939" s="5"/>
      <c r="Z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</row>
    <row r="940" spans="1:176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27"/>
      <c r="T940" s="27"/>
      <c r="U940" s="5"/>
      <c r="V940" s="5"/>
      <c r="W940" s="27"/>
      <c r="X940" s="5"/>
      <c r="Y940" s="5"/>
      <c r="Z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</row>
    <row r="941" spans="1:176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27"/>
      <c r="T941" s="27"/>
      <c r="U941" s="5"/>
      <c r="V941" s="5"/>
      <c r="W941" s="27"/>
      <c r="X941" s="5"/>
      <c r="Y941" s="5"/>
      <c r="Z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</row>
    <row r="942" spans="1:176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27"/>
      <c r="T942" s="27"/>
      <c r="U942" s="5"/>
      <c r="V942" s="5"/>
      <c r="W942" s="27"/>
      <c r="X942" s="5"/>
      <c r="Y942" s="5"/>
      <c r="Z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</row>
    <row r="943" spans="1:176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27"/>
      <c r="T943" s="27"/>
      <c r="U943" s="5"/>
      <c r="V943" s="5"/>
      <c r="W943" s="27"/>
      <c r="X943" s="5"/>
      <c r="Y943" s="5"/>
      <c r="Z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</row>
    <row r="944" spans="1:176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27"/>
      <c r="T944" s="27"/>
      <c r="U944" s="5"/>
      <c r="V944" s="5"/>
      <c r="W944" s="27"/>
      <c r="X944" s="5"/>
      <c r="Y944" s="5"/>
      <c r="Z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</row>
    <row r="945" spans="1:176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27"/>
      <c r="T945" s="27"/>
      <c r="U945" s="5"/>
      <c r="V945" s="5"/>
      <c r="W945" s="27"/>
      <c r="X945" s="5"/>
      <c r="Y945" s="5"/>
      <c r="Z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</row>
    <row r="946" spans="1:176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27"/>
      <c r="T946" s="27"/>
      <c r="U946" s="5"/>
      <c r="V946" s="5"/>
      <c r="W946" s="27"/>
      <c r="X946" s="5"/>
      <c r="Y946" s="5"/>
      <c r="Z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</row>
    <row r="947" spans="1:176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27"/>
      <c r="T947" s="27"/>
      <c r="U947" s="5"/>
      <c r="V947" s="5"/>
      <c r="W947" s="27"/>
      <c r="X947" s="5"/>
      <c r="Y947" s="5"/>
      <c r="Z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</row>
    <row r="948" spans="1:176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27"/>
      <c r="T948" s="27"/>
      <c r="U948" s="5"/>
      <c r="V948" s="5"/>
      <c r="W948" s="27"/>
      <c r="X948" s="5"/>
      <c r="Y948" s="5"/>
      <c r="Z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</row>
    <row r="949" spans="1:176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27"/>
      <c r="T949" s="27"/>
      <c r="U949" s="5"/>
      <c r="V949" s="5"/>
      <c r="W949" s="27"/>
      <c r="X949" s="5"/>
      <c r="Y949" s="5"/>
      <c r="Z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</row>
    <row r="950" spans="1:176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27"/>
      <c r="T950" s="27"/>
      <c r="U950" s="5"/>
      <c r="V950" s="5"/>
      <c r="W950" s="27"/>
      <c r="X950" s="5"/>
      <c r="Y950" s="5"/>
      <c r="Z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</row>
    <row r="951" spans="1:176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27"/>
      <c r="T951" s="27"/>
      <c r="U951" s="5"/>
      <c r="V951" s="5"/>
      <c r="W951" s="27"/>
      <c r="X951" s="5"/>
      <c r="Y951" s="5"/>
      <c r="Z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</row>
    <row r="952" spans="1:176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27"/>
      <c r="T952" s="27"/>
      <c r="U952" s="5"/>
      <c r="V952" s="5"/>
      <c r="W952" s="27"/>
      <c r="X952" s="5"/>
      <c r="Y952" s="5"/>
      <c r="Z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</row>
    <row r="953" spans="1:176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27"/>
      <c r="T953" s="27"/>
      <c r="U953" s="5"/>
      <c r="V953" s="5"/>
      <c r="W953" s="27"/>
      <c r="X953" s="5"/>
      <c r="Y953" s="5"/>
      <c r="Z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</row>
    <row r="954" spans="1:176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27"/>
      <c r="T954" s="27"/>
      <c r="U954" s="5"/>
      <c r="V954" s="5"/>
      <c r="W954" s="27"/>
      <c r="X954" s="5"/>
      <c r="Y954" s="5"/>
      <c r="Z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</row>
    <row r="955" spans="1:176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27"/>
      <c r="T955" s="27"/>
      <c r="U955" s="5"/>
      <c r="V955" s="5"/>
      <c r="W955" s="27"/>
      <c r="X955" s="5"/>
      <c r="Y955" s="5"/>
      <c r="Z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</row>
    <row r="956" spans="1:176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27"/>
      <c r="T956" s="27"/>
      <c r="U956" s="5"/>
      <c r="V956" s="5"/>
      <c r="W956" s="27"/>
      <c r="X956" s="5"/>
      <c r="Y956" s="5"/>
      <c r="Z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</row>
    <row r="957" spans="1:176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27"/>
      <c r="T957" s="27"/>
      <c r="U957" s="5"/>
      <c r="V957" s="5"/>
      <c r="W957" s="27"/>
      <c r="X957" s="5"/>
      <c r="Y957" s="5"/>
      <c r="Z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</row>
    <row r="958" spans="1:176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27"/>
      <c r="T958" s="27"/>
      <c r="U958" s="5"/>
      <c r="V958" s="5"/>
      <c r="W958" s="27"/>
      <c r="X958" s="5"/>
      <c r="Y958" s="5"/>
      <c r="Z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</row>
    <row r="959" spans="1:176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27"/>
      <c r="T959" s="27"/>
      <c r="U959" s="5"/>
      <c r="V959" s="5"/>
      <c r="W959" s="27"/>
      <c r="X959" s="5"/>
      <c r="Y959" s="5"/>
      <c r="Z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</row>
    <row r="960" spans="1:176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27"/>
      <c r="T960" s="27"/>
      <c r="U960" s="5"/>
      <c r="V960" s="5"/>
      <c r="W960" s="27"/>
      <c r="X960" s="5"/>
      <c r="Y960" s="5"/>
      <c r="Z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</row>
    <row r="961" spans="1:176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27"/>
      <c r="T961" s="27"/>
      <c r="U961" s="5"/>
      <c r="V961" s="5"/>
      <c r="W961" s="27"/>
      <c r="X961" s="5"/>
      <c r="Y961" s="5"/>
      <c r="Z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</row>
    <row r="962" spans="1:176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27"/>
      <c r="T962" s="27"/>
      <c r="U962" s="5"/>
      <c r="V962" s="5"/>
      <c r="W962" s="27"/>
      <c r="X962" s="5"/>
      <c r="Y962" s="5"/>
      <c r="Z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</row>
    <row r="963" spans="1:176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27"/>
      <c r="T963" s="27"/>
      <c r="U963" s="5"/>
      <c r="V963" s="5"/>
      <c r="W963" s="27"/>
      <c r="X963" s="5"/>
      <c r="Y963" s="5"/>
      <c r="Z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</row>
    <row r="964" spans="1:176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27"/>
      <c r="T964" s="27"/>
      <c r="U964" s="5"/>
      <c r="V964" s="5"/>
      <c r="W964" s="27"/>
      <c r="X964" s="5"/>
      <c r="Y964" s="5"/>
      <c r="Z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</row>
    <row r="965" spans="1:176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27"/>
      <c r="T965" s="27"/>
      <c r="U965" s="5"/>
      <c r="V965" s="5"/>
      <c r="W965" s="27"/>
      <c r="X965" s="5"/>
      <c r="Y965" s="5"/>
      <c r="Z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</row>
    <row r="966" spans="1:176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27"/>
      <c r="T966" s="27"/>
      <c r="U966" s="5"/>
      <c r="V966" s="5"/>
      <c r="W966" s="27"/>
      <c r="X966" s="5"/>
      <c r="Y966" s="5"/>
      <c r="Z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</row>
    <row r="967" spans="1:176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27"/>
      <c r="T967" s="27"/>
      <c r="U967" s="5"/>
      <c r="V967" s="5"/>
      <c r="W967" s="27"/>
      <c r="X967" s="5"/>
      <c r="Y967" s="5"/>
      <c r="Z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</row>
    <row r="968" spans="1:176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27"/>
      <c r="T968" s="27"/>
      <c r="U968" s="5"/>
      <c r="V968" s="5"/>
      <c r="W968" s="27"/>
      <c r="X968" s="5"/>
      <c r="Y968" s="5"/>
      <c r="Z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</row>
    <row r="969" spans="1:176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27"/>
      <c r="T969" s="27"/>
      <c r="U969" s="5"/>
      <c r="V969" s="5"/>
      <c r="W969" s="27"/>
      <c r="X969" s="5"/>
      <c r="Y969" s="5"/>
      <c r="Z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</row>
    <row r="970" spans="1:176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27"/>
      <c r="T970" s="27"/>
      <c r="U970" s="5"/>
      <c r="V970" s="5"/>
      <c r="W970" s="27"/>
      <c r="X970" s="5"/>
      <c r="Y970" s="5"/>
      <c r="Z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</row>
    <row r="971" spans="1:176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27"/>
      <c r="T971" s="27"/>
      <c r="U971" s="5"/>
      <c r="V971" s="5"/>
      <c r="W971" s="27"/>
      <c r="X971" s="5"/>
      <c r="Y971" s="5"/>
      <c r="Z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</row>
    <row r="972" spans="1:176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27"/>
      <c r="T972" s="27"/>
      <c r="U972" s="5"/>
      <c r="V972" s="5"/>
      <c r="W972" s="27"/>
      <c r="X972" s="5"/>
      <c r="Y972" s="5"/>
      <c r="Z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</row>
    <row r="973" spans="1:176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27"/>
      <c r="T973" s="27"/>
      <c r="U973" s="5"/>
      <c r="V973" s="5"/>
      <c r="W973" s="27"/>
      <c r="X973" s="5"/>
      <c r="Y973" s="5"/>
      <c r="Z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</row>
    <row r="974" spans="1:176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27"/>
      <c r="T974" s="27"/>
      <c r="U974" s="5"/>
      <c r="V974" s="5"/>
      <c r="W974" s="27"/>
      <c r="X974" s="5"/>
      <c r="Y974" s="5"/>
      <c r="Z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</row>
    <row r="975" spans="1:176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27"/>
      <c r="T975" s="27"/>
      <c r="U975" s="5"/>
      <c r="V975" s="5"/>
      <c r="W975" s="27"/>
      <c r="X975" s="5"/>
      <c r="Y975" s="5"/>
      <c r="Z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</row>
    <row r="976" spans="1:176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27"/>
      <c r="T976" s="27"/>
      <c r="U976" s="5"/>
      <c r="V976" s="5"/>
      <c r="W976" s="27"/>
      <c r="X976" s="5"/>
      <c r="Y976" s="5"/>
      <c r="Z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</row>
    <row r="977" spans="1:176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27"/>
      <c r="T977" s="27"/>
      <c r="U977" s="5"/>
      <c r="V977" s="5"/>
      <c r="W977" s="27"/>
      <c r="X977" s="5"/>
      <c r="Y977" s="5"/>
      <c r="Z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</row>
    <row r="978" spans="1:176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27"/>
      <c r="T978" s="27"/>
      <c r="U978" s="5"/>
      <c r="V978" s="5"/>
      <c r="W978" s="27"/>
      <c r="X978" s="5"/>
      <c r="Y978" s="5"/>
      <c r="Z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</row>
    <row r="979" spans="1:176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27"/>
      <c r="T979" s="27"/>
      <c r="U979" s="5"/>
      <c r="V979" s="5"/>
      <c r="W979" s="27"/>
      <c r="X979" s="5"/>
      <c r="Y979" s="5"/>
      <c r="Z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</row>
    <row r="980" spans="1:176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27"/>
      <c r="T980" s="27"/>
      <c r="U980" s="5"/>
      <c r="V980" s="5"/>
      <c r="W980" s="27"/>
      <c r="X980" s="5"/>
      <c r="Y980" s="5"/>
      <c r="Z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</row>
    <row r="981" spans="1:176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27"/>
      <c r="T981" s="27"/>
      <c r="U981" s="5"/>
      <c r="V981" s="5"/>
      <c r="W981" s="27"/>
      <c r="X981" s="5"/>
      <c r="Y981" s="5"/>
      <c r="Z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</row>
    <row r="982" spans="1:176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27"/>
      <c r="T982" s="27"/>
      <c r="U982" s="5"/>
      <c r="V982" s="5"/>
      <c r="W982" s="27"/>
      <c r="X982" s="5"/>
      <c r="Y982" s="5"/>
      <c r="Z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</row>
    <row r="983" spans="1:176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27"/>
      <c r="T983" s="27"/>
      <c r="U983" s="5"/>
      <c r="V983" s="5"/>
      <c r="W983" s="27"/>
      <c r="X983" s="5"/>
      <c r="Y983" s="5"/>
      <c r="Z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</row>
    <row r="984" spans="1:176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27"/>
      <c r="T984" s="27"/>
      <c r="U984" s="5"/>
      <c r="V984" s="5"/>
      <c r="W984" s="27"/>
      <c r="X984" s="5"/>
      <c r="Y984" s="5"/>
      <c r="Z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</row>
    <row r="985" spans="1:176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27"/>
      <c r="T985" s="27"/>
      <c r="U985" s="5"/>
      <c r="V985" s="5"/>
      <c r="W985" s="27"/>
      <c r="X985" s="5"/>
      <c r="Y985" s="5"/>
      <c r="Z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</row>
    <row r="986" spans="1:176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27"/>
      <c r="T986" s="27"/>
      <c r="U986" s="5"/>
      <c r="V986" s="5"/>
      <c r="W986" s="27"/>
      <c r="X986" s="5"/>
      <c r="Y986" s="5"/>
      <c r="Z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</row>
    <row r="987" spans="1:176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27"/>
      <c r="T987" s="27"/>
      <c r="U987" s="5"/>
      <c r="V987" s="5"/>
      <c r="W987" s="27"/>
      <c r="X987" s="5"/>
      <c r="Y987" s="5"/>
      <c r="Z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</row>
    <row r="988" spans="1:176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27"/>
      <c r="T988" s="27"/>
      <c r="U988" s="5"/>
      <c r="V988" s="5"/>
      <c r="W988" s="27"/>
      <c r="X988" s="5"/>
      <c r="Y988" s="5"/>
      <c r="Z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</row>
    <row r="989" spans="1:176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27"/>
      <c r="T989" s="27"/>
      <c r="U989" s="5"/>
      <c r="V989" s="5"/>
      <c r="W989" s="27"/>
      <c r="X989" s="5"/>
      <c r="Y989" s="5"/>
      <c r="Z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</row>
    <row r="990" spans="1:176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27"/>
      <c r="T990" s="27"/>
      <c r="U990" s="5"/>
      <c r="V990" s="5"/>
      <c r="W990" s="27"/>
      <c r="X990" s="5"/>
      <c r="Y990" s="5"/>
      <c r="Z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</row>
    <row r="991" spans="1:176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27"/>
      <c r="T991" s="27"/>
      <c r="U991" s="5"/>
      <c r="V991" s="5"/>
      <c r="W991" s="27"/>
      <c r="X991" s="5"/>
      <c r="Y991" s="5"/>
      <c r="Z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</row>
    <row r="992" spans="1:176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27"/>
      <c r="T992" s="27"/>
      <c r="U992" s="5"/>
      <c r="V992" s="5"/>
      <c r="W992" s="27"/>
      <c r="X992" s="5"/>
      <c r="Y992" s="5"/>
      <c r="Z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</row>
    <row r="993" spans="1:176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27"/>
      <c r="T993" s="27"/>
      <c r="U993" s="5"/>
      <c r="V993" s="5"/>
      <c r="W993" s="27"/>
      <c r="X993" s="5"/>
      <c r="Y993" s="5"/>
      <c r="Z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</row>
    <row r="994" spans="1:176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27"/>
      <c r="T994" s="27"/>
      <c r="U994" s="5"/>
      <c r="V994" s="5"/>
      <c r="W994" s="27"/>
      <c r="X994" s="5"/>
      <c r="Y994" s="5"/>
      <c r="Z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</row>
    <row r="995" spans="1:176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27"/>
      <c r="T995" s="27"/>
      <c r="U995" s="5"/>
      <c r="V995" s="5"/>
      <c r="W995" s="27"/>
      <c r="X995" s="5"/>
      <c r="Y995" s="5"/>
      <c r="Z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</row>
    <row r="996" spans="1:176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27"/>
      <c r="T996" s="27"/>
      <c r="U996" s="5"/>
      <c r="V996" s="5"/>
      <c r="W996" s="27"/>
      <c r="X996" s="5"/>
      <c r="Y996" s="5"/>
      <c r="Z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</row>
    <row r="997" spans="1:176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27"/>
      <c r="T997" s="27"/>
      <c r="U997" s="5"/>
      <c r="V997" s="5"/>
      <c r="W997" s="27"/>
      <c r="X997" s="5"/>
      <c r="Y997" s="5"/>
      <c r="Z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</row>
    <row r="998" spans="1:176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27"/>
      <c r="T998" s="27"/>
      <c r="U998" s="5"/>
      <c r="V998" s="5"/>
      <c r="W998" s="27"/>
      <c r="X998" s="5"/>
      <c r="Y998" s="5"/>
      <c r="Z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</row>
    <row r="999" spans="1:176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27"/>
      <c r="T999" s="27"/>
      <c r="U999" s="5"/>
      <c r="V999" s="5"/>
      <c r="W999" s="27"/>
      <c r="X999" s="5"/>
      <c r="Y999" s="5"/>
      <c r="Z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</row>
    <row r="1000" spans="1:176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27"/>
      <c r="T1000" s="27"/>
      <c r="U1000" s="5"/>
      <c r="V1000" s="5"/>
      <c r="W1000" s="27"/>
      <c r="X1000" s="5"/>
      <c r="Y1000" s="5"/>
      <c r="Z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</row>
    <row r="1001" spans="1:176" x14ac:dyDescent="0.3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27"/>
      <c r="T1001" s="27"/>
      <c r="U1001" s="5"/>
      <c r="V1001" s="5"/>
      <c r="W1001" s="27"/>
      <c r="X1001" s="5"/>
      <c r="Y1001" s="5"/>
      <c r="Z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</row>
    <row r="1002" spans="1:176" x14ac:dyDescent="0.3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27"/>
      <c r="T1002" s="27"/>
      <c r="U1002" s="5"/>
      <c r="V1002" s="5"/>
      <c r="W1002" s="27"/>
      <c r="X1002" s="5"/>
      <c r="Y1002" s="5"/>
      <c r="Z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</row>
    <row r="1003" spans="1:176" x14ac:dyDescent="0.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27"/>
      <c r="T1003" s="27"/>
      <c r="U1003" s="5"/>
      <c r="V1003" s="5"/>
      <c r="W1003" s="27"/>
      <c r="X1003" s="5"/>
      <c r="Y1003" s="5"/>
      <c r="Z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</row>
    <row r="1004" spans="1:176" x14ac:dyDescent="0.3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27"/>
      <c r="T1004" s="27"/>
      <c r="U1004" s="5"/>
      <c r="V1004" s="5"/>
      <c r="W1004" s="27"/>
      <c r="X1004" s="5"/>
      <c r="Y1004" s="5"/>
      <c r="Z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</row>
    <row r="1005" spans="1:176" x14ac:dyDescent="0.3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27"/>
      <c r="T1005" s="27"/>
      <c r="U1005" s="5"/>
      <c r="V1005" s="5"/>
      <c r="W1005" s="27"/>
      <c r="X1005" s="5"/>
      <c r="Y1005" s="5"/>
      <c r="Z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</row>
    <row r="1006" spans="1:176" x14ac:dyDescent="0.3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27"/>
      <c r="T1006" s="27"/>
      <c r="U1006" s="5"/>
      <c r="V1006" s="5"/>
      <c r="W1006" s="27"/>
      <c r="X1006" s="5"/>
      <c r="Y1006" s="5"/>
      <c r="Z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</row>
    <row r="1007" spans="1:176" x14ac:dyDescent="0.3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27"/>
      <c r="T1007" s="27"/>
      <c r="U1007" s="5"/>
      <c r="V1007" s="5"/>
      <c r="W1007" s="27"/>
      <c r="X1007" s="5"/>
      <c r="Y1007" s="5"/>
      <c r="Z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</row>
    <row r="1008" spans="1:176" x14ac:dyDescent="0.3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27"/>
      <c r="T1008" s="27"/>
      <c r="U1008" s="5"/>
      <c r="V1008" s="5"/>
      <c r="W1008" s="27"/>
      <c r="X1008" s="5"/>
      <c r="Y1008" s="5"/>
      <c r="Z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</row>
    <row r="1009" spans="1:176" x14ac:dyDescent="0.3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27"/>
      <c r="T1009" s="27"/>
      <c r="U1009" s="5"/>
      <c r="V1009" s="5"/>
      <c r="W1009" s="27"/>
      <c r="X1009" s="5"/>
      <c r="Y1009" s="5"/>
      <c r="Z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</row>
    <row r="1010" spans="1:176" x14ac:dyDescent="0.3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27"/>
      <c r="T1010" s="27"/>
      <c r="U1010" s="5"/>
      <c r="V1010" s="5"/>
      <c r="W1010" s="27"/>
      <c r="X1010" s="5"/>
      <c r="Y1010" s="5"/>
      <c r="Z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</row>
    <row r="1011" spans="1:176" x14ac:dyDescent="0.3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27"/>
      <c r="T1011" s="27"/>
      <c r="U1011" s="5"/>
      <c r="V1011" s="5"/>
      <c r="W1011" s="27"/>
      <c r="X1011" s="5"/>
      <c r="Y1011" s="5"/>
      <c r="Z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</row>
    <row r="1012" spans="1:176" x14ac:dyDescent="0.3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27"/>
      <c r="T1012" s="27"/>
      <c r="U1012" s="5"/>
      <c r="V1012" s="5"/>
      <c r="W1012" s="27"/>
      <c r="X1012" s="5"/>
      <c r="Y1012" s="5"/>
      <c r="Z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</row>
    <row r="1013" spans="1:176" x14ac:dyDescent="0.3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27"/>
      <c r="T1013" s="27"/>
      <c r="U1013" s="5"/>
      <c r="V1013" s="5"/>
      <c r="W1013" s="27"/>
      <c r="X1013" s="5"/>
      <c r="Y1013" s="5"/>
      <c r="Z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</row>
    <row r="1014" spans="1:176" x14ac:dyDescent="0.3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27"/>
      <c r="T1014" s="27"/>
      <c r="U1014" s="5"/>
      <c r="V1014" s="5"/>
      <c r="W1014" s="27"/>
      <c r="X1014" s="5"/>
      <c r="Y1014" s="5"/>
      <c r="Z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</row>
    <row r="1015" spans="1:176" x14ac:dyDescent="0.3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27"/>
      <c r="T1015" s="27"/>
      <c r="U1015" s="5"/>
      <c r="V1015" s="5"/>
      <c r="W1015" s="27"/>
      <c r="X1015" s="5"/>
      <c r="Y1015" s="5"/>
      <c r="Z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</row>
    <row r="1016" spans="1:176" x14ac:dyDescent="0.3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27"/>
      <c r="T1016" s="27"/>
      <c r="U1016" s="5"/>
      <c r="V1016" s="5"/>
      <c r="W1016" s="27"/>
      <c r="X1016" s="5"/>
      <c r="Y1016" s="5"/>
      <c r="Z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</row>
    <row r="1017" spans="1:176" x14ac:dyDescent="0.3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27"/>
      <c r="T1017" s="27"/>
      <c r="U1017" s="5"/>
      <c r="V1017" s="5"/>
      <c r="W1017" s="27"/>
      <c r="X1017" s="5"/>
      <c r="Y1017" s="5"/>
      <c r="Z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</row>
    <row r="1018" spans="1:176" x14ac:dyDescent="0.3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27"/>
      <c r="T1018" s="27"/>
      <c r="U1018" s="5"/>
      <c r="V1018" s="5"/>
      <c r="W1018" s="27"/>
      <c r="X1018" s="5"/>
      <c r="Y1018" s="5"/>
      <c r="Z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</row>
    <row r="1019" spans="1:176" x14ac:dyDescent="0.3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27"/>
      <c r="T1019" s="27"/>
      <c r="U1019" s="5"/>
      <c r="V1019" s="5"/>
      <c r="W1019" s="27"/>
      <c r="X1019" s="5"/>
      <c r="Y1019" s="5"/>
      <c r="Z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</row>
    <row r="1020" spans="1:176" x14ac:dyDescent="0.3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27"/>
      <c r="T1020" s="27"/>
      <c r="U1020" s="5"/>
      <c r="V1020" s="5"/>
      <c r="W1020" s="27"/>
      <c r="X1020" s="5"/>
      <c r="Y1020" s="5"/>
      <c r="Z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</row>
    <row r="1021" spans="1:176" x14ac:dyDescent="0.3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27"/>
      <c r="T1021" s="27"/>
      <c r="U1021" s="5"/>
      <c r="V1021" s="5"/>
      <c r="W1021" s="27"/>
      <c r="X1021" s="5"/>
      <c r="Y1021" s="5"/>
      <c r="Z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</row>
    <row r="1022" spans="1:176" x14ac:dyDescent="0.3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27"/>
      <c r="T1022" s="27"/>
      <c r="U1022" s="5"/>
      <c r="V1022" s="5"/>
      <c r="W1022" s="27"/>
      <c r="X1022" s="5"/>
      <c r="Y1022" s="5"/>
      <c r="Z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</row>
    <row r="1023" spans="1:176" x14ac:dyDescent="0.3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27"/>
      <c r="T1023" s="27"/>
      <c r="U1023" s="5"/>
      <c r="V1023" s="5"/>
      <c r="W1023" s="27"/>
      <c r="X1023" s="5"/>
      <c r="Y1023" s="5"/>
      <c r="Z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</row>
    <row r="1024" spans="1:176" x14ac:dyDescent="0.3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27"/>
      <c r="T1024" s="27"/>
      <c r="U1024" s="5"/>
      <c r="V1024" s="5"/>
      <c r="W1024" s="27"/>
      <c r="X1024" s="5"/>
      <c r="Y1024" s="5"/>
      <c r="Z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</row>
    <row r="1025" spans="1:176" x14ac:dyDescent="0.3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27"/>
      <c r="T1025" s="27"/>
      <c r="U1025" s="5"/>
      <c r="V1025" s="5"/>
      <c r="W1025" s="27"/>
      <c r="X1025" s="5"/>
      <c r="Y1025" s="5"/>
      <c r="Z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</row>
    <row r="1026" spans="1:176" x14ac:dyDescent="0.3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27"/>
      <c r="T1026" s="27"/>
      <c r="U1026" s="5"/>
      <c r="V1026" s="5"/>
      <c r="W1026" s="27"/>
      <c r="X1026" s="5"/>
      <c r="Y1026" s="5"/>
      <c r="Z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</row>
    <row r="1027" spans="1:176" x14ac:dyDescent="0.3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27"/>
      <c r="T1027" s="27"/>
      <c r="U1027" s="5"/>
      <c r="V1027" s="5"/>
      <c r="W1027" s="27"/>
      <c r="X1027" s="5"/>
      <c r="Y1027" s="5"/>
      <c r="Z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</row>
    <row r="1028" spans="1:176" x14ac:dyDescent="0.3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27"/>
      <c r="T1028" s="27"/>
      <c r="U1028" s="5"/>
      <c r="V1028" s="5"/>
      <c r="W1028" s="27"/>
      <c r="X1028" s="5"/>
      <c r="Y1028" s="5"/>
      <c r="Z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</row>
    <row r="1029" spans="1:176" x14ac:dyDescent="0.3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27"/>
      <c r="T1029" s="27"/>
      <c r="U1029" s="5"/>
      <c r="V1029" s="5"/>
      <c r="W1029" s="27"/>
      <c r="X1029" s="5"/>
      <c r="Y1029" s="5"/>
      <c r="Z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</row>
    <row r="1030" spans="1:176" x14ac:dyDescent="0.3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27"/>
      <c r="T1030" s="27"/>
      <c r="U1030" s="5"/>
      <c r="V1030" s="5"/>
      <c r="W1030" s="27"/>
      <c r="X1030" s="5"/>
      <c r="Y1030" s="5"/>
      <c r="Z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</row>
    <row r="1031" spans="1:176" x14ac:dyDescent="0.3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27"/>
      <c r="T1031" s="27"/>
      <c r="U1031" s="5"/>
      <c r="V1031" s="5"/>
      <c r="W1031" s="27"/>
      <c r="X1031" s="5"/>
      <c r="Y1031" s="5"/>
      <c r="Z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</row>
    <row r="1032" spans="1:176" x14ac:dyDescent="0.3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27"/>
      <c r="T1032" s="27"/>
      <c r="U1032" s="5"/>
      <c r="V1032" s="5"/>
      <c r="W1032" s="27"/>
      <c r="X1032" s="5"/>
      <c r="Y1032" s="5"/>
      <c r="Z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</row>
    <row r="1033" spans="1:176" x14ac:dyDescent="0.3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27"/>
      <c r="T1033" s="27"/>
      <c r="U1033" s="5"/>
      <c r="V1033" s="5"/>
      <c r="W1033" s="27"/>
      <c r="X1033" s="5"/>
      <c r="Y1033" s="5"/>
      <c r="Z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</row>
    <row r="1034" spans="1:176" x14ac:dyDescent="0.3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27"/>
      <c r="T1034" s="27"/>
      <c r="U1034" s="5"/>
      <c r="V1034" s="5"/>
      <c r="W1034" s="27"/>
      <c r="X1034" s="5"/>
      <c r="Y1034" s="5"/>
      <c r="Z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</row>
    <row r="1035" spans="1:176" x14ac:dyDescent="0.3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27"/>
      <c r="T1035" s="27"/>
      <c r="U1035" s="5"/>
      <c r="V1035" s="5"/>
      <c r="W1035" s="27"/>
      <c r="X1035" s="5"/>
      <c r="Y1035" s="5"/>
      <c r="Z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</row>
    <row r="1036" spans="1:176" x14ac:dyDescent="0.3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27"/>
      <c r="T1036" s="27"/>
      <c r="U1036" s="5"/>
      <c r="V1036" s="5"/>
      <c r="W1036" s="27"/>
      <c r="X1036" s="5"/>
      <c r="Y1036" s="5"/>
      <c r="Z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</row>
    <row r="1037" spans="1:176" x14ac:dyDescent="0.3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27"/>
      <c r="T1037" s="27"/>
      <c r="U1037" s="5"/>
      <c r="V1037" s="5"/>
      <c r="W1037" s="27"/>
      <c r="X1037" s="5"/>
      <c r="Y1037" s="5"/>
      <c r="Z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</row>
    <row r="1038" spans="1:176" x14ac:dyDescent="0.3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27"/>
      <c r="T1038" s="27"/>
      <c r="U1038" s="5"/>
      <c r="V1038" s="5"/>
      <c r="W1038" s="27"/>
      <c r="X1038" s="5"/>
      <c r="Y1038" s="5"/>
      <c r="Z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</row>
    <row r="1039" spans="1:176" x14ac:dyDescent="0.3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27"/>
      <c r="T1039" s="27"/>
      <c r="U1039" s="5"/>
      <c r="V1039" s="5"/>
      <c r="W1039" s="27"/>
      <c r="X1039" s="5"/>
      <c r="Y1039" s="5"/>
      <c r="Z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</row>
    <row r="1040" spans="1:176" x14ac:dyDescent="0.3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27"/>
      <c r="T1040" s="27"/>
      <c r="U1040" s="5"/>
      <c r="V1040" s="5"/>
      <c r="W1040" s="27"/>
      <c r="X1040" s="5"/>
      <c r="Y1040" s="5"/>
      <c r="Z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</row>
    <row r="1041" spans="1:176" x14ac:dyDescent="0.3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27"/>
      <c r="T1041" s="27"/>
      <c r="U1041" s="5"/>
      <c r="V1041" s="5"/>
      <c r="W1041" s="27"/>
      <c r="X1041" s="5"/>
      <c r="Y1041" s="5"/>
      <c r="Z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</row>
    <row r="1042" spans="1:176" x14ac:dyDescent="0.3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27"/>
      <c r="T1042" s="27"/>
      <c r="U1042" s="5"/>
      <c r="V1042" s="5"/>
      <c r="W1042" s="27"/>
      <c r="X1042" s="5"/>
      <c r="Y1042" s="5"/>
      <c r="Z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</row>
    <row r="1043" spans="1:176" x14ac:dyDescent="0.3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27"/>
      <c r="T1043" s="27"/>
      <c r="U1043" s="5"/>
      <c r="V1043" s="5"/>
      <c r="W1043" s="27"/>
      <c r="X1043" s="5"/>
      <c r="Y1043" s="5"/>
      <c r="Z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</row>
    <row r="1044" spans="1:176" x14ac:dyDescent="0.3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27"/>
      <c r="T1044" s="27"/>
      <c r="U1044" s="5"/>
      <c r="V1044" s="5"/>
      <c r="W1044" s="27"/>
      <c r="X1044" s="5"/>
      <c r="Y1044" s="5"/>
      <c r="Z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</row>
    <row r="1045" spans="1:176" x14ac:dyDescent="0.3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27"/>
      <c r="T1045" s="27"/>
      <c r="U1045" s="5"/>
      <c r="V1045" s="5"/>
      <c r="W1045" s="27"/>
      <c r="X1045" s="5"/>
      <c r="Y1045" s="5"/>
      <c r="Z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</row>
    <row r="1046" spans="1:176" x14ac:dyDescent="0.3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27"/>
      <c r="T1046" s="27"/>
      <c r="U1046" s="5"/>
      <c r="V1046" s="5"/>
      <c r="W1046" s="27"/>
      <c r="X1046" s="5"/>
      <c r="Y1046" s="5"/>
      <c r="Z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</row>
    <row r="1047" spans="1:176" x14ac:dyDescent="0.3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27"/>
      <c r="T1047" s="27"/>
      <c r="U1047" s="5"/>
      <c r="V1047" s="5"/>
      <c r="W1047" s="27"/>
      <c r="X1047" s="5"/>
      <c r="Y1047" s="5"/>
      <c r="Z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</row>
    <row r="1048" spans="1:176" x14ac:dyDescent="0.3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27"/>
      <c r="T1048" s="27"/>
      <c r="U1048" s="5"/>
      <c r="V1048" s="5"/>
      <c r="W1048" s="27"/>
      <c r="X1048" s="5"/>
      <c r="Y1048" s="5"/>
      <c r="Z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</row>
    <row r="1049" spans="1:176" x14ac:dyDescent="0.3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27"/>
      <c r="T1049" s="27"/>
      <c r="U1049" s="5"/>
      <c r="V1049" s="5"/>
      <c r="W1049" s="27"/>
      <c r="X1049" s="5"/>
      <c r="Y1049" s="5"/>
      <c r="Z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</row>
    <row r="1050" spans="1:176" x14ac:dyDescent="0.3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27"/>
      <c r="T1050" s="27"/>
      <c r="U1050" s="5"/>
      <c r="V1050" s="5"/>
      <c r="W1050" s="27"/>
      <c r="X1050" s="5"/>
      <c r="Y1050" s="5"/>
      <c r="Z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</row>
    <row r="1051" spans="1:176" x14ac:dyDescent="0.3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27"/>
      <c r="T1051" s="27"/>
      <c r="U1051" s="5"/>
      <c r="V1051" s="5"/>
      <c r="W1051" s="27"/>
      <c r="X1051" s="5"/>
      <c r="Y1051" s="5"/>
      <c r="Z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</row>
    <row r="1052" spans="1:176" x14ac:dyDescent="0.3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27"/>
      <c r="T1052" s="27"/>
      <c r="U1052" s="5"/>
      <c r="V1052" s="5"/>
      <c r="W1052" s="27"/>
      <c r="X1052" s="5"/>
      <c r="Y1052" s="5"/>
      <c r="Z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</row>
    <row r="1053" spans="1:176" x14ac:dyDescent="0.3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27"/>
      <c r="T1053" s="27"/>
      <c r="U1053" s="5"/>
      <c r="V1053" s="5"/>
      <c r="W1053" s="27"/>
      <c r="X1053" s="5"/>
      <c r="Y1053" s="5"/>
      <c r="Z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</row>
    <row r="1054" spans="1:176" x14ac:dyDescent="0.3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27"/>
      <c r="T1054" s="27"/>
      <c r="U1054" s="5"/>
      <c r="V1054" s="5"/>
      <c r="W1054" s="27"/>
      <c r="X1054" s="5"/>
      <c r="Y1054" s="5"/>
      <c r="Z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</row>
    <row r="1055" spans="1:176" x14ac:dyDescent="0.3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27"/>
      <c r="T1055" s="27"/>
      <c r="U1055" s="5"/>
      <c r="V1055" s="5"/>
      <c r="W1055" s="27"/>
      <c r="X1055" s="5"/>
      <c r="Y1055" s="5"/>
      <c r="Z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</row>
    <row r="1056" spans="1:176" x14ac:dyDescent="0.3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27"/>
      <c r="T1056" s="27"/>
      <c r="U1056" s="5"/>
      <c r="V1056" s="5"/>
      <c r="W1056" s="27"/>
      <c r="X1056" s="5"/>
      <c r="Y1056" s="5"/>
      <c r="Z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</row>
    <row r="1057" spans="1:176" x14ac:dyDescent="0.3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27"/>
      <c r="T1057" s="27"/>
      <c r="U1057" s="5"/>
      <c r="V1057" s="5"/>
      <c r="W1057" s="27"/>
      <c r="X1057" s="5"/>
      <c r="Y1057" s="5"/>
      <c r="Z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</row>
    <row r="1058" spans="1:176" x14ac:dyDescent="0.3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27"/>
      <c r="T1058" s="27"/>
      <c r="U1058" s="5"/>
      <c r="V1058" s="5"/>
      <c r="W1058" s="27"/>
      <c r="X1058" s="5"/>
      <c r="Y1058" s="5"/>
      <c r="Z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</row>
    <row r="1059" spans="1:176" x14ac:dyDescent="0.3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27"/>
      <c r="T1059" s="27"/>
      <c r="U1059" s="5"/>
      <c r="V1059" s="5"/>
      <c r="W1059" s="27"/>
      <c r="X1059" s="5"/>
      <c r="Y1059" s="5"/>
      <c r="Z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</row>
    <row r="1060" spans="1:176" x14ac:dyDescent="0.3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27"/>
      <c r="T1060" s="27"/>
      <c r="U1060" s="5"/>
      <c r="V1060" s="5"/>
      <c r="W1060" s="27"/>
      <c r="X1060" s="5"/>
      <c r="Y1060" s="5"/>
      <c r="Z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</row>
    <row r="1061" spans="1:176" x14ac:dyDescent="0.3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27"/>
      <c r="T1061" s="27"/>
      <c r="U1061" s="5"/>
      <c r="V1061" s="5"/>
      <c r="W1061" s="27"/>
      <c r="X1061" s="5"/>
      <c r="Y1061" s="5"/>
      <c r="Z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</row>
    <row r="1062" spans="1:176" x14ac:dyDescent="0.3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27"/>
      <c r="T1062" s="27"/>
      <c r="U1062" s="5"/>
      <c r="V1062" s="5"/>
      <c r="W1062" s="27"/>
      <c r="X1062" s="5"/>
      <c r="Y1062" s="5"/>
      <c r="Z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</row>
    <row r="1063" spans="1:176" x14ac:dyDescent="0.3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27"/>
      <c r="T1063" s="27"/>
      <c r="U1063" s="5"/>
      <c r="V1063" s="5"/>
      <c r="W1063" s="27"/>
      <c r="X1063" s="5"/>
      <c r="Y1063" s="5"/>
      <c r="Z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</row>
    <row r="1064" spans="1:176" x14ac:dyDescent="0.3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27"/>
      <c r="T1064" s="27"/>
      <c r="U1064" s="5"/>
      <c r="V1064" s="5"/>
      <c r="W1064" s="27"/>
      <c r="X1064" s="5"/>
      <c r="Y1064" s="5"/>
      <c r="Z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</row>
    <row r="1065" spans="1:176" x14ac:dyDescent="0.3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27"/>
      <c r="T1065" s="27"/>
      <c r="U1065" s="5"/>
      <c r="V1065" s="5"/>
      <c r="W1065" s="27"/>
      <c r="X1065" s="5"/>
      <c r="Y1065" s="5"/>
      <c r="Z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</row>
    <row r="1066" spans="1:176" x14ac:dyDescent="0.3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27"/>
      <c r="T1066" s="27"/>
      <c r="U1066" s="5"/>
      <c r="V1066" s="5"/>
      <c r="W1066" s="27"/>
      <c r="X1066" s="5"/>
      <c r="Y1066" s="5"/>
      <c r="Z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</row>
    <row r="1067" spans="1:176" x14ac:dyDescent="0.3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27"/>
      <c r="T1067" s="27"/>
      <c r="U1067" s="5"/>
      <c r="V1067" s="5"/>
      <c r="W1067" s="27"/>
      <c r="X1067" s="5"/>
      <c r="Y1067" s="5"/>
      <c r="Z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</row>
    <row r="1068" spans="1:176" x14ac:dyDescent="0.3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27"/>
      <c r="T1068" s="27"/>
      <c r="U1068" s="5"/>
      <c r="V1068" s="5"/>
      <c r="W1068" s="27"/>
      <c r="X1068" s="5"/>
      <c r="Y1068" s="5"/>
      <c r="Z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</row>
    <row r="1069" spans="1:176" x14ac:dyDescent="0.3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27"/>
      <c r="T1069" s="27"/>
      <c r="U1069" s="5"/>
      <c r="V1069" s="5"/>
      <c r="W1069" s="27"/>
      <c r="X1069" s="5"/>
      <c r="Y1069" s="5"/>
      <c r="Z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</row>
    <row r="1070" spans="1:176" x14ac:dyDescent="0.3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27"/>
      <c r="T1070" s="27"/>
      <c r="U1070" s="5"/>
      <c r="V1070" s="5"/>
      <c r="W1070" s="27"/>
      <c r="X1070" s="5"/>
      <c r="Y1070" s="5"/>
      <c r="Z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</row>
    <row r="1071" spans="1:176" x14ac:dyDescent="0.3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27"/>
      <c r="T1071" s="27"/>
      <c r="U1071" s="5"/>
      <c r="V1071" s="5"/>
      <c r="W1071" s="27"/>
      <c r="X1071" s="5"/>
      <c r="Y1071" s="5"/>
      <c r="Z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</row>
    <row r="1072" spans="1:176" x14ac:dyDescent="0.3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27"/>
      <c r="T1072" s="27"/>
      <c r="U1072" s="5"/>
      <c r="V1072" s="5"/>
      <c r="W1072" s="27"/>
      <c r="X1072" s="5"/>
      <c r="Y1072" s="5"/>
      <c r="Z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</row>
    <row r="1073" spans="1:176" x14ac:dyDescent="0.3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27"/>
      <c r="T1073" s="27"/>
      <c r="U1073" s="5"/>
      <c r="V1073" s="5"/>
      <c r="W1073" s="27"/>
      <c r="X1073" s="5"/>
      <c r="Y1073" s="5"/>
      <c r="Z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</row>
    <row r="1074" spans="1:176" x14ac:dyDescent="0.3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27"/>
      <c r="T1074" s="27"/>
      <c r="U1074" s="5"/>
      <c r="V1074" s="5"/>
      <c r="W1074" s="27"/>
      <c r="X1074" s="5"/>
      <c r="Y1074" s="5"/>
      <c r="Z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</row>
    <row r="1075" spans="1:176" x14ac:dyDescent="0.3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27"/>
      <c r="T1075" s="27"/>
      <c r="U1075" s="5"/>
      <c r="V1075" s="5"/>
      <c r="W1075" s="27"/>
      <c r="X1075" s="5"/>
      <c r="Y1075" s="5"/>
      <c r="Z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</row>
    <row r="1076" spans="1:176" x14ac:dyDescent="0.3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27"/>
      <c r="T1076" s="27"/>
      <c r="U1076" s="5"/>
      <c r="V1076" s="5"/>
      <c r="W1076" s="27"/>
      <c r="X1076" s="5"/>
      <c r="Y1076" s="5"/>
      <c r="Z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</row>
    <row r="1077" spans="1:176" x14ac:dyDescent="0.3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27"/>
      <c r="T1077" s="27"/>
      <c r="U1077" s="5"/>
      <c r="V1077" s="5"/>
      <c r="W1077" s="27"/>
      <c r="X1077" s="5"/>
      <c r="Y1077" s="5"/>
      <c r="Z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</row>
    <row r="1078" spans="1:176" x14ac:dyDescent="0.3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27"/>
      <c r="T1078" s="27"/>
      <c r="U1078" s="5"/>
      <c r="V1078" s="5"/>
      <c r="W1078" s="27"/>
      <c r="X1078" s="5"/>
      <c r="Y1078" s="5"/>
      <c r="Z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</row>
    <row r="1079" spans="1:176" x14ac:dyDescent="0.3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27"/>
      <c r="T1079" s="27"/>
      <c r="U1079" s="5"/>
      <c r="V1079" s="5"/>
      <c r="W1079" s="27"/>
      <c r="X1079" s="5"/>
      <c r="Y1079" s="5"/>
      <c r="Z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</row>
    <row r="1080" spans="1:176" x14ac:dyDescent="0.3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27"/>
      <c r="T1080" s="27"/>
      <c r="U1080" s="5"/>
      <c r="V1080" s="5"/>
      <c r="W1080" s="27"/>
      <c r="X1080" s="5"/>
      <c r="Y1080" s="5"/>
      <c r="Z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</row>
    <row r="1081" spans="1:176" x14ac:dyDescent="0.3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27"/>
      <c r="T1081" s="27"/>
      <c r="U1081" s="5"/>
      <c r="V1081" s="5"/>
      <c r="W1081" s="27"/>
      <c r="X1081" s="5"/>
      <c r="Y1081" s="5"/>
      <c r="Z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</row>
    <row r="1082" spans="1:176" x14ac:dyDescent="0.3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27"/>
      <c r="T1082" s="27"/>
      <c r="U1082" s="5"/>
      <c r="V1082" s="5"/>
      <c r="W1082" s="27"/>
      <c r="X1082" s="5"/>
      <c r="Y1082" s="5"/>
      <c r="Z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</row>
    <row r="1083" spans="1:176" x14ac:dyDescent="0.3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27"/>
      <c r="T1083" s="27"/>
      <c r="U1083" s="5"/>
      <c r="V1083" s="5"/>
      <c r="W1083" s="27"/>
      <c r="X1083" s="5"/>
      <c r="Y1083" s="5"/>
      <c r="Z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</row>
    <row r="1084" spans="1:176" x14ac:dyDescent="0.3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27"/>
      <c r="T1084" s="27"/>
      <c r="U1084" s="5"/>
      <c r="V1084" s="5"/>
      <c r="W1084" s="27"/>
      <c r="X1084" s="5"/>
      <c r="Y1084" s="5"/>
      <c r="Z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</row>
    <row r="1085" spans="1:176" x14ac:dyDescent="0.3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27"/>
      <c r="T1085" s="27"/>
      <c r="U1085" s="5"/>
      <c r="V1085" s="5"/>
      <c r="W1085" s="27"/>
      <c r="X1085" s="5"/>
      <c r="Y1085" s="5"/>
      <c r="Z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</row>
    <row r="1086" spans="1:176" x14ac:dyDescent="0.3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27"/>
      <c r="T1086" s="27"/>
      <c r="U1086" s="5"/>
      <c r="V1086" s="5"/>
      <c r="W1086" s="27"/>
      <c r="X1086" s="5"/>
      <c r="Y1086" s="5"/>
      <c r="Z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</row>
    <row r="1087" spans="1:176" x14ac:dyDescent="0.3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27"/>
      <c r="T1087" s="27"/>
      <c r="U1087" s="5"/>
      <c r="V1087" s="5"/>
      <c r="W1087" s="27"/>
      <c r="X1087" s="5"/>
      <c r="Y1087" s="5"/>
      <c r="Z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</row>
    <row r="1088" spans="1:176" x14ac:dyDescent="0.3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27"/>
      <c r="T1088" s="27"/>
      <c r="U1088" s="5"/>
      <c r="V1088" s="5"/>
      <c r="W1088" s="27"/>
      <c r="X1088" s="5"/>
      <c r="Y1088" s="5"/>
      <c r="Z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</row>
    <row r="1089" spans="1:176" x14ac:dyDescent="0.3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27"/>
      <c r="T1089" s="27"/>
      <c r="U1089" s="5"/>
      <c r="V1089" s="5"/>
      <c r="W1089" s="27"/>
      <c r="X1089" s="5"/>
      <c r="Y1089" s="5"/>
      <c r="Z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</row>
    <row r="1090" spans="1:176" x14ac:dyDescent="0.3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27"/>
      <c r="T1090" s="27"/>
      <c r="U1090" s="5"/>
      <c r="V1090" s="5"/>
      <c r="W1090" s="27"/>
      <c r="X1090" s="5"/>
      <c r="Y1090" s="5"/>
      <c r="Z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</row>
    <row r="1091" spans="1:176" x14ac:dyDescent="0.3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27"/>
      <c r="T1091" s="27"/>
      <c r="U1091" s="5"/>
      <c r="V1091" s="5"/>
      <c r="W1091" s="27"/>
      <c r="X1091" s="5"/>
      <c r="Y1091" s="5"/>
      <c r="Z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</row>
    <row r="1092" spans="1:176" x14ac:dyDescent="0.3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27"/>
      <c r="T1092" s="27"/>
      <c r="U1092" s="5"/>
      <c r="V1092" s="5"/>
      <c r="W1092" s="27"/>
      <c r="X1092" s="5"/>
      <c r="Y1092" s="5"/>
      <c r="Z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</row>
    <row r="1093" spans="1:176" x14ac:dyDescent="0.3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27"/>
      <c r="T1093" s="27"/>
      <c r="U1093" s="5"/>
      <c r="V1093" s="5"/>
      <c r="W1093" s="27"/>
      <c r="X1093" s="5"/>
      <c r="Y1093" s="5"/>
      <c r="Z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</row>
    <row r="1094" spans="1:176" x14ac:dyDescent="0.3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27"/>
      <c r="T1094" s="27"/>
      <c r="U1094" s="5"/>
      <c r="V1094" s="5"/>
      <c r="W1094" s="27"/>
      <c r="X1094" s="5"/>
      <c r="Y1094" s="5"/>
      <c r="Z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</row>
    <row r="1095" spans="1:176" x14ac:dyDescent="0.3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27"/>
      <c r="T1095" s="27"/>
      <c r="U1095" s="5"/>
      <c r="V1095" s="5"/>
      <c r="W1095" s="27"/>
      <c r="X1095" s="5"/>
      <c r="Y1095" s="5"/>
      <c r="Z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</row>
    <row r="1096" spans="1:176" x14ac:dyDescent="0.3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27"/>
      <c r="T1096" s="27"/>
      <c r="U1096" s="5"/>
      <c r="V1096" s="5"/>
      <c r="W1096" s="27"/>
      <c r="X1096" s="5"/>
      <c r="Y1096" s="5"/>
      <c r="Z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</row>
    <row r="1097" spans="1:176" x14ac:dyDescent="0.3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27"/>
      <c r="T1097" s="27"/>
      <c r="U1097" s="5"/>
      <c r="V1097" s="5"/>
      <c r="W1097" s="27"/>
      <c r="X1097" s="5"/>
      <c r="Y1097" s="5"/>
      <c r="Z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</row>
    <row r="1098" spans="1:176" x14ac:dyDescent="0.3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27"/>
      <c r="T1098" s="27"/>
      <c r="U1098" s="5"/>
      <c r="V1098" s="5"/>
      <c r="W1098" s="27"/>
      <c r="X1098" s="5"/>
      <c r="Y1098" s="5"/>
      <c r="Z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</row>
    <row r="1099" spans="1:176" x14ac:dyDescent="0.3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27"/>
      <c r="T1099" s="27"/>
      <c r="U1099" s="5"/>
      <c r="V1099" s="5"/>
      <c r="W1099" s="27"/>
      <c r="X1099" s="5"/>
      <c r="Y1099" s="5"/>
      <c r="Z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</row>
    <row r="1100" spans="1:176" x14ac:dyDescent="0.3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27"/>
      <c r="T1100" s="27"/>
      <c r="U1100" s="5"/>
      <c r="V1100" s="5"/>
      <c r="W1100" s="27"/>
      <c r="X1100" s="5"/>
      <c r="Y1100" s="5"/>
      <c r="Z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</row>
    <row r="1101" spans="1:176" x14ac:dyDescent="0.3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27"/>
      <c r="T1101" s="27"/>
      <c r="U1101" s="5"/>
      <c r="V1101" s="5"/>
      <c r="W1101" s="27"/>
      <c r="X1101" s="5"/>
      <c r="Y1101" s="5"/>
      <c r="Z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</row>
    <row r="1102" spans="1:176" x14ac:dyDescent="0.3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27"/>
      <c r="T1102" s="27"/>
      <c r="U1102" s="5"/>
      <c r="V1102" s="5"/>
      <c r="W1102" s="27"/>
      <c r="X1102" s="5"/>
      <c r="Y1102" s="5"/>
      <c r="Z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</row>
    <row r="1103" spans="1:176" x14ac:dyDescent="0.3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27"/>
      <c r="T1103" s="27"/>
      <c r="U1103" s="5"/>
      <c r="V1103" s="5"/>
      <c r="W1103" s="27"/>
      <c r="X1103" s="5"/>
      <c r="Y1103" s="5"/>
      <c r="Z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</row>
    <row r="1104" spans="1:176" x14ac:dyDescent="0.3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27"/>
      <c r="T1104" s="27"/>
      <c r="U1104" s="5"/>
      <c r="V1104" s="5"/>
      <c r="W1104" s="27"/>
      <c r="X1104" s="5"/>
      <c r="Y1104" s="5"/>
      <c r="Z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</row>
    <row r="1105" spans="1:176" x14ac:dyDescent="0.3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27"/>
      <c r="T1105" s="27"/>
      <c r="U1105" s="5"/>
      <c r="V1105" s="5"/>
      <c r="W1105" s="27"/>
      <c r="X1105" s="5"/>
      <c r="Y1105" s="5"/>
      <c r="Z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</row>
    <row r="1106" spans="1:176" x14ac:dyDescent="0.3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27"/>
      <c r="T1106" s="27"/>
      <c r="U1106" s="5"/>
      <c r="V1106" s="5"/>
      <c r="W1106" s="27"/>
      <c r="X1106" s="5"/>
      <c r="Y1106" s="5"/>
      <c r="Z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</row>
    <row r="1107" spans="1:176" x14ac:dyDescent="0.3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27"/>
      <c r="T1107" s="27"/>
      <c r="U1107" s="5"/>
      <c r="V1107" s="5"/>
      <c r="W1107" s="27"/>
      <c r="X1107" s="5"/>
      <c r="Y1107" s="5"/>
      <c r="Z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  <c r="FH1107" s="5"/>
      <c r="FI1107" s="5"/>
      <c r="FJ1107" s="5"/>
      <c r="FK1107" s="5"/>
      <c r="FL1107" s="5"/>
      <c r="FM1107" s="5"/>
      <c r="FN1107" s="5"/>
      <c r="FO1107" s="5"/>
      <c r="FP1107" s="5"/>
      <c r="FQ1107" s="5"/>
      <c r="FR1107" s="5"/>
      <c r="FS1107" s="5"/>
      <c r="FT1107" s="5"/>
    </row>
    <row r="1108" spans="1:176" x14ac:dyDescent="0.3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27"/>
      <c r="T1108" s="27"/>
      <c r="U1108" s="5"/>
      <c r="V1108" s="5"/>
      <c r="W1108" s="27"/>
      <c r="X1108" s="5"/>
      <c r="Y1108" s="5"/>
      <c r="Z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  <c r="FO1108" s="5"/>
      <c r="FP1108" s="5"/>
      <c r="FQ1108" s="5"/>
      <c r="FR1108" s="5"/>
      <c r="FS1108" s="5"/>
      <c r="FT1108" s="5"/>
    </row>
    <row r="1109" spans="1:176" x14ac:dyDescent="0.3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27"/>
      <c r="T1109" s="27"/>
      <c r="U1109" s="5"/>
      <c r="V1109" s="5"/>
      <c r="W1109" s="27"/>
      <c r="X1109" s="5"/>
      <c r="Y1109" s="5"/>
      <c r="Z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</row>
    <row r="1110" spans="1:176" x14ac:dyDescent="0.3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27"/>
      <c r="T1110" s="27"/>
      <c r="U1110" s="5"/>
      <c r="V1110" s="5"/>
      <c r="W1110" s="27"/>
      <c r="X1110" s="5"/>
      <c r="Y1110" s="5"/>
      <c r="Z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</row>
    <row r="1111" spans="1:176" x14ac:dyDescent="0.3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27"/>
      <c r="T1111" s="27"/>
      <c r="U1111" s="5"/>
      <c r="V1111" s="5"/>
      <c r="W1111" s="27"/>
      <c r="X1111" s="5"/>
      <c r="Y1111" s="5"/>
      <c r="Z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</row>
    <row r="1112" spans="1:176" x14ac:dyDescent="0.3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27"/>
      <c r="T1112" s="27"/>
      <c r="U1112" s="5"/>
      <c r="V1112" s="5"/>
      <c r="W1112" s="27"/>
      <c r="X1112" s="5"/>
      <c r="Y1112" s="5"/>
      <c r="Z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</row>
    <row r="1113" spans="1:176" x14ac:dyDescent="0.3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27"/>
      <c r="T1113" s="27"/>
      <c r="U1113" s="5"/>
      <c r="V1113" s="5"/>
      <c r="W1113" s="27"/>
      <c r="X1113" s="5"/>
      <c r="Y1113" s="5"/>
      <c r="Z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  <c r="FO1113" s="5"/>
      <c r="FP1113" s="5"/>
      <c r="FQ1113" s="5"/>
      <c r="FR1113" s="5"/>
      <c r="FS1113" s="5"/>
      <c r="FT1113" s="5"/>
    </row>
    <row r="1114" spans="1:176" x14ac:dyDescent="0.3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27"/>
      <c r="T1114" s="27"/>
      <c r="U1114" s="5"/>
      <c r="V1114" s="5"/>
      <c r="W1114" s="27"/>
      <c r="X1114" s="5"/>
      <c r="Y1114" s="5"/>
      <c r="Z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  <c r="FO1114" s="5"/>
      <c r="FP1114" s="5"/>
      <c r="FQ1114" s="5"/>
      <c r="FR1114" s="5"/>
      <c r="FS1114" s="5"/>
      <c r="FT1114" s="5"/>
    </row>
    <row r="1115" spans="1:176" x14ac:dyDescent="0.3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27"/>
      <c r="T1115" s="27"/>
      <c r="U1115" s="5"/>
      <c r="V1115" s="5"/>
      <c r="W1115" s="27"/>
      <c r="X1115" s="5"/>
      <c r="Y1115" s="5"/>
      <c r="Z1115" s="5"/>
      <c r="EP1115" s="5"/>
      <c r="EQ1115" s="5"/>
      <c r="ER1115" s="5"/>
      <c r="ES1115" s="5"/>
      <c r="ET1115" s="5"/>
      <c r="EU1115" s="5"/>
      <c r="EV1115" s="5"/>
      <c r="EW1115" s="5"/>
      <c r="EX1115" s="5"/>
      <c r="EY1115" s="5"/>
      <c r="EZ1115" s="5"/>
      <c r="FA1115" s="5"/>
      <c r="FB1115" s="5"/>
      <c r="FC1115" s="5"/>
      <c r="FD1115" s="5"/>
      <c r="FE1115" s="5"/>
      <c r="FF1115" s="5"/>
      <c r="FG1115" s="5"/>
      <c r="FH1115" s="5"/>
      <c r="FI1115" s="5"/>
      <c r="FJ1115" s="5"/>
      <c r="FK1115" s="5"/>
      <c r="FL1115" s="5"/>
      <c r="FM1115" s="5"/>
      <c r="FN1115" s="5"/>
      <c r="FO1115" s="5"/>
      <c r="FP1115" s="5"/>
      <c r="FQ1115" s="5"/>
      <c r="FR1115" s="5"/>
      <c r="FS1115" s="5"/>
      <c r="FT1115" s="5"/>
    </row>
    <row r="1116" spans="1:176" x14ac:dyDescent="0.3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27"/>
      <c r="T1116" s="27"/>
      <c r="U1116" s="5"/>
      <c r="V1116" s="5"/>
      <c r="W1116" s="27"/>
      <c r="X1116" s="5"/>
      <c r="Y1116" s="5"/>
      <c r="Z1116" s="5"/>
      <c r="EP1116" s="5"/>
      <c r="EQ1116" s="5"/>
      <c r="ER1116" s="5"/>
      <c r="ES1116" s="5"/>
      <c r="ET1116" s="5"/>
      <c r="EU1116" s="5"/>
      <c r="EV1116" s="5"/>
      <c r="EW1116" s="5"/>
      <c r="EX1116" s="5"/>
      <c r="EY1116" s="5"/>
      <c r="EZ1116" s="5"/>
      <c r="FA1116" s="5"/>
      <c r="FB1116" s="5"/>
      <c r="FC1116" s="5"/>
      <c r="FD1116" s="5"/>
      <c r="FE1116" s="5"/>
      <c r="FF1116" s="5"/>
      <c r="FG1116" s="5"/>
      <c r="FH1116" s="5"/>
      <c r="FI1116" s="5"/>
      <c r="FJ1116" s="5"/>
      <c r="FK1116" s="5"/>
      <c r="FL1116" s="5"/>
      <c r="FM1116" s="5"/>
      <c r="FN1116" s="5"/>
      <c r="FO1116" s="5"/>
      <c r="FP1116" s="5"/>
      <c r="FQ1116" s="5"/>
      <c r="FR1116" s="5"/>
      <c r="FS1116" s="5"/>
      <c r="FT1116" s="5"/>
    </row>
    <row r="1117" spans="1:176" x14ac:dyDescent="0.3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27"/>
      <c r="T1117" s="27"/>
      <c r="U1117" s="5"/>
      <c r="V1117" s="5"/>
      <c r="W1117" s="27"/>
      <c r="X1117" s="5"/>
      <c r="Y1117" s="5"/>
      <c r="Z1117" s="5"/>
      <c r="EP1117" s="5"/>
      <c r="EQ1117" s="5"/>
      <c r="ER1117" s="5"/>
      <c r="ES1117" s="5"/>
      <c r="ET1117" s="5"/>
      <c r="EU1117" s="5"/>
      <c r="EV1117" s="5"/>
      <c r="EW1117" s="5"/>
      <c r="EX1117" s="5"/>
      <c r="EY1117" s="5"/>
      <c r="EZ1117" s="5"/>
      <c r="FA1117" s="5"/>
      <c r="FB1117" s="5"/>
      <c r="FC1117" s="5"/>
      <c r="FD1117" s="5"/>
      <c r="FE1117" s="5"/>
      <c r="FF1117" s="5"/>
      <c r="FG1117" s="5"/>
      <c r="FH1117" s="5"/>
      <c r="FI1117" s="5"/>
      <c r="FJ1117" s="5"/>
      <c r="FK1117" s="5"/>
      <c r="FL1117" s="5"/>
      <c r="FM1117" s="5"/>
      <c r="FN1117" s="5"/>
      <c r="FO1117" s="5"/>
      <c r="FP1117" s="5"/>
      <c r="FQ1117" s="5"/>
      <c r="FR1117" s="5"/>
      <c r="FS1117" s="5"/>
      <c r="FT1117" s="5"/>
    </row>
    <row r="1118" spans="1:176" x14ac:dyDescent="0.3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27"/>
      <c r="T1118" s="27"/>
      <c r="U1118" s="5"/>
      <c r="V1118" s="5"/>
      <c r="W1118" s="27"/>
      <c r="X1118" s="5"/>
      <c r="Y1118" s="5"/>
      <c r="Z1118" s="5"/>
      <c r="EP1118" s="5"/>
      <c r="EQ1118" s="5"/>
      <c r="ER1118" s="5"/>
      <c r="ES1118" s="5"/>
      <c r="ET1118" s="5"/>
      <c r="EU1118" s="5"/>
      <c r="EV1118" s="5"/>
      <c r="EW1118" s="5"/>
      <c r="EX1118" s="5"/>
      <c r="EY1118" s="5"/>
      <c r="EZ1118" s="5"/>
      <c r="FA1118" s="5"/>
      <c r="FB1118" s="5"/>
      <c r="FC1118" s="5"/>
      <c r="FD1118" s="5"/>
      <c r="FE1118" s="5"/>
      <c r="FF1118" s="5"/>
      <c r="FG1118" s="5"/>
      <c r="FH1118" s="5"/>
      <c r="FI1118" s="5"/>
      <c r="FJ1118" s="5"/>
      <c r="FK1118" s="5"/>
      <c r="FL1118" s="5"/>
      <c r="FM1118" s="5"/>
      <c r="FN1118" s="5"/>
      <c r="FO1118" s="5"/>
      <c r="FP1118" s="5"/>
      <c r="FQ1118" s="5"/>
      <c r="FR1118" s="5"/>
      <c r="FS1118" s="5"/>
      <c r="FT1118" s="5"/>
    </row>
    <row r="1119" spans="1:176" x14ac:dyDescent="0.3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27"/>
      <c r="T1119" s="27"/>
      <c r="U1119" s="5"/>
      <c r="V1119" s="5"/>
      <c r="W1119" s="27"/>
      <c r="X1119" s="5"/>
      <c r="Y1119" s="5"/>
      <c r="Z1119" s="5"/>
      <c r="EP1119" s="5"/>
      <c r="EQ1119" s="5"/>
      <c r="ER1119" s="5"/>
      <c r="ES1119" s="5"/>
      <c r="ET1119" s="5"/>
      <c r="EU1119" s="5"/>
      <c r="EV1119" s="5"/>
      <c r="EW1119" s="5"/>
      <c r="EX1119" s="5"/>
      <c r="EY1119" s="5"/>
      <c r="EZ1119" s="5"/>
      <c r="FA1119" s="5"/>
      <c r="FB1119" s="5"/>
      <c r="FC1119" s="5"/>
      <c r="FD1119" s="5"/>
      <c r="FE1119" s="5"/>
      <c r="FF1119" s="5"/>
      <c r="FG1119" s="5"/>
      <c r="FH1119" s="5"/>
      <c r="FI1119" s="5"/>
      <c r="FJ1119" s="5"/>
      <c r="FK1119" s="5"/>
      <c r="FL1119" s="5"/>
      <c r="FM1119" s="5"/>
      <c r="FN1119" s="5"/>
      <c r="FO1119" s="5"/>
      <c r="FP1119" s="5"/>
      <c r="FQ1119" s="5"/>
      <c r="FR1119" s="5"/>
      <c r="FS1119" s="5"/>
      <c r="FT1119" s="5"/>
    </row>
    <row r="1120" spans="1:176" x14ac:dyDescent="0.3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27"/>
      <c r="T1120" s="27"/>
      <c r="U1120" s="5"/>
      <c r="V1120" s="5"/>
      <c r="W1120" s="27"/>
      <c r="X1120" s="5"/>
      <c r="Y1120" s="5"/>
      <c r="Z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</row>
    <row r="1121" spans="1:176" x14ac:dyDescent="0.3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27"/>
      <c r="T1121" s="27"/>
      <c r="U1121" s="5"/>
      <c r="V1121" s="5"/>
      <c r="W1121" s="27"/>
      <c r="X1121" s="5"/>
      <c r="Y1121" s="5"/>
      <c r="Z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</row>
    <row r="1122" spans="1:176" x14ac:dyDescent="0.3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27"/>
      <c r="T1122" s="27"/>
      <c r="U1122" s="5"/>
      <c r="V1122" s="5"/>
      <c r="W1122" s="27"/>
      <c r="X1122" s="5"/>
      <c r="Y1122" s="5"/>
      <c r="Z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</row>
    <row r="1123" spans="1:176" x14ac:dyDescent="0.3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27"/>
      <c r="T1123" s="27"/>
      <c r="U1123" s="5"/>
      <c r="V1123" s="5"/>
      <c r="W1123" s="27"/>
      <c r="X1123" s="5"/>
      <c r="Y1123" s="5"/>
      <c r="Z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</row>
    <row r="1124" spans="1:176" x14ac:dyDescent="0.3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27"/>
      <c r="T1124" s="27"/>
      <c r="U1124" s="5"/>
      <c r="V1124" s="5"/>
      <c r="W1124" s="27"/>
      <c r="X1124" s="5"/>
      <c r="Y1124" s="5"/>
      <c r="Z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</row>
    <row r="1125" spans="1:176" x14ac:dyDescent="0.3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27"/>
      <c r="T1125" s="27"/>
      <c r="U1125" s="5"/>
      <c r="V1125" s="5"/>
      <c r="W1125" s="27"/>
      <c r="X1125" s="5"/>
      <c r="Y1125" s="5"/>
      <c r="Z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</row>
    <row r="1126" spans="1:176" x14ac:dyDescent="0.3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27"/>
      <c r="T1126" s="27"/>
      <c r="U1126" s="5"/>
      <c r="V1126" s="5"/>
      <c r="W1126" s="27"/>
      <c r="X1126" s="5"/>
      <c r="Y1126" s="5"/>
      <c r="Z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</row>
    <row r="1127" spans="1:176" x14ac:dyDescent="0.3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27"/>
      <c r="T1127" s="27"/>
      <c r="U1127" s="5"/>
      <c r="V1127" s="5"/>
      <c r="W1127" s="27"/>
      <c r="X1127" s="5"/>
      <c r="Y1127" s="5"/>
      <c r="Z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</row>
    <row r="1128" spans="1:176" x14ac:dyDescent="0.3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27"/>
      <c r="T1128" s="27"/>
      <c r="U1128" s="5"/>
      <c r="V1128" s="5"/>
      <c r="W1128" s="27"/>
      <c r="X1128" s="5"/>
      <c r="Y1128" s="5"/>
      <c r="Z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</row>
    <row r="1129" spans="1:176" x14ac:dyDescent="0.3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27"/>
      <c r="T1129" s="27"/>
      <c r="U1129" s="5"/>
      <c r="V1129" s="5"/>
      <c r="W1129" s="27"/>
      <c r="X1129" s="5"/>
      <c r="Y1129" s="5"/>
      <c r="Z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</row>
    <row r="1130" spans="1:176" x14ac:dyDescent="0.3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27"/>
      <c r="T1130" s="27"/>
      <c r="U1130" s="5"/>
      <c r="V1130" s="5"/>
      <c r="W1130" s="27"/>
      <c r="X1130" s="5"/>
      <c r="Y1130" s="5"/>
      <c r="Z1130" s="5"/>
      <c r="EP1130" s="5"/>
      <c r="EQ1130" s="5"/>
      <c r="ER1130" s="5"/>
      <c r="ES1130" s="5"/>
      <c r="ET1130" s="5"/>
      <c r="EU1130" s="5"/>
      <c r="EV1130" s="5"/>
      <c r="EW1130" s="5"/>
      <c r="EX1130" s="5"/>
      <c r="EY1130" s="5"/>
      <c r="EZ1130" s="5"/>
      <c r="FA1130" s="5"/>
      <c r="FB1130" s="5"/>
      <c r="FC1130" s="5"/>
      <c r="FD1130" s="5"/>
      <c r="FE1130" s="5"/>
      <c r="FF1130" s="5"/>
      <c r="FG1130" s="5"/>
      <c r="FH1130" s="5"/>
      <c r="FI1130" s="5"/>
      <c r="FJ1130" s="5"/>
      <c r="FK1130" s="5"/>
      <c r="FL1130" s="5"/>
      <c r="FM1130" s="5"/>
      <c r="FN1130" s="5"/>
      <c r="FO1130" s="5"/>
      <c r="FP1130" s="5"/>
      <c r="FQ1130" s="5"/>
      <c r="FR1130" s="5"/>
      <c r="FS1130" s="5"/>
      <c r="FT1130" s="5"/>
    </row>
    <row r="1131" spans="1:176" x14ac:dyDescent="0.3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27"/>
      <c r="T1131" s="27"/>
      <c r="U1131" s="5"/>
      <c r="V1131" s="5"/>
      <c r="W1131" s="27"/>
      <c r="X1131" s="5"/>
      <c r="Y1131" s="5"/>
      <c r="Z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  <c r="FO1131" s="5"/>
      <c r="FP1131" s="5"/>
      <c r="FQ1131" s="5"/>
      <c r="FR1131" s="5"/>
      <c r="FS1131" s="5"/>
      <c r="FT1131" s="5"/>
    </row>
    <row r="1132" spans="1:176" x14ac:dyDescent="0.3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27"/>
      <c r="T1132" s="27"/>
      <c r="U1132" s="5"/>
      <c r="V1132" s="5"/>
      <c r="W1132" s="27"/>
      <c r="X1132" s="5"/>
      <c r="Y1132" s="5"/>
      <c r="Z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  <c r="FO1132" s="5"/>
      <c r="FP1132" s="5"/>
      <c r="FQ1132" s="5"/>
      <c r="FR1132" s="5"/>
      <c r="FS1132" s="5"/>
      <c r="FT1132" s="5"/>
    </row>
    <row r="1133" spans="1:176" x14ac:dyDescent="0.3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27"/>
      <c r="T1133" s="27"/>
      <c r="U1133" s="5"/>
      <c r="V1133" s="5"/>
      <c r="W1133" s="27"/>
      <c r="X1133" s="5"/>
      <c r="Y1133" s="5"/>
      <c r="Z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  <c r="FO1133" s="5"/>
      <c r="FP1133" s="5"/>
      <c r="FQ1133" s="5"/>
      <c r="FR1133" s="5"/>
      <c r="FS1133" s="5"/>
      <c r="FT1133" s="5"/>
    </row>
    <row r="1134" spans="1:176" x14ac:dyDescent="0.3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27"/>
      <c r="T1134" s="27"/>
      <c r="U1134" s="5"/>
      <c r="V1134" s="5"/>
      <c r="W1134" s="27"/>
      <c r="X1134" s="5"/>
      <c r="Y1134" s="5"/>
      <c r="Z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  <c r="FO1134" s="5"/>
      <c r="FP1134" s="5"/>
      <c r="FQ1134" s="5"/>
      <c r="FR1134" s="5"/>
      <c r="FS1134" s="5"/>
      <c r="FT1134" s="5"/>
    </row>
    <row r="1135" spans="1:176" x14ac:dyDescent="0.3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27"/>
      <c r="T1135" s="27"/>
      <c r="U1135" s="5"/>
      <c r="V1135" s="5"/>
      <c r="W1135" s="27"/>
      <c r="X1135" s="5"/>
      <c r="Y1135" s="5"/>
      <c r="Z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  <c r="FO1135" s="5"/>
      <c r="FP1135" s="5"/>
      <c r="FQ1135" s="5"/>
      <c r="FR1135" s="5"/>
      <c r="FS1135" s="5"/>
      <c r="FT1135" s="5"/>
    </row>
    <row r="1136" spans="1:176" x14ac:dyDescent="0.3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27"/>
      <c r="T1136" s="27"/>
      <c r="U1136" s="5"/>
      <c r="V1136" s="5"/>
      <c r="W1136" s="27"/>
      <c r="X1136" s="5"/>
      <c r="Y1136" s="5"/>
      <c r="Z1136" s="5"/>
      <c r="EP1136" s="5"/>
      <c r="EQ1136" s="5"/>
      <c r="ER1136" s="5"/>
      <c r="ES1136" s="5"/>
      <c r="ET1136" s="5"/>
      <c r="EU1136" s="5"/>
      <c r="EV1136" s="5"/>
      <c r="EW1136" s="5"/>
      <c r="EX1136" s="5"/>
      <c r="EY1136" s="5"/>
      <c r="EZ1136" s="5"/>
      <c r="FA1136" s="5"/>
      <c r="FB1136" s="5"/>
      <c r="FC1136" s="5"/>
      <c r="FD1136" s="5"/>
      <c r="FE1136" s="5"/>
      <c r="FF1136" s="5"/>
      <c r="FG1136" s="5"/>
      <c r="FH1136" s="5"/>
      <c r="FI1136" s="5"/>
      <c r="FJ1136" s="5"/>
      <c r="FK1136" s="5"/>
      <c r="FL1136" s="5"/>
      <c r="FM1136" s="5"/>
      <c r="FN1136" s="5"/>
      <c r="FO1136" s="5"/>
      <c r="FP1136" s="5"/>
      <c r="FQ1136" s="5"/>
      <c r="FR1136" s="5"/>
      <c r="FS1136" s="5"/>
      <c r="FT1136" s="5"/>
    </row>
    <row r="1137" spans="1:176" x14ac:dyDescent="0.3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27"/>
      <c r="T1137" s="27"/>
      <c r="U1137" s="5"/>
      <c r="V1137" s="5"/>
      <c r="W1137" s="27"/>
      <c r="X1137" s="5"/>
      <c r="Y1137" s="5"/>
      <c r="Z1137" s="5"/>
      <c r="EP1137" s="5"/>
      <c r="EQ1137" s="5"/>
      <c r="ER1137" s="5"/>
      <c r="ES1137" s="5"/>
      <c r="ET1137" s="5"/>
      <c r="EU1137" s="5"/>
      <c r="EV1137" s="5"/>
      <c r="EW1137" s="5"/>
      <c r="EX1137" s="5"/>
      <c r="EY1137" s="5"/>
      <c r="EZ1137" s="5"/>
      <c r="FA1137" s="5"/>
      <c r="FB1137" s="5"/>
      <c r="FC1137" s="5"/>
      <c r="FD1137" s="5"/>
      <c r="FE1137" s="5"/>
      <c r="FF1137" s="5"/>
      <c r="FG1137" s="5"/>
      <c r="FH1137" s="5"/>
      <c r="FI1137" s="5"/>
      <c r="FJ1137" s="5"/>
      <c r="FK1137" s="5"/>
      <c r="FL1137" s="5"/>
      <c r="FM1137" s="5"/>
      <c r="FN1137" s="5"/>
      <c r="FO1137" s="5"/>
      <c r="FP1137" s="5"/>
      <c r="FQ1137" s="5"/>
      <c r="FR1137" s="5"/>
      <c r="FS1137" s="5"/>
      <c r="FT1137" s="5"/>
    </row>
    <row r="1138" spans="1:176" x14ac:dyDescent="0.3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27"/>
      <c r="T1138" s="27"/>
      <c r="U1138" s="5"/>
      <c r="V1138" s="5"/>
      <c r="W1138" s="27"/>
      <c r="X1138" s="5"/>
      <c r="Y1138" s="5"/>
      <c r="Z1138" s="5"/>
      <c r="EP1138" s="5"/>
      <c r="EQ1138" s="5"/>
      <c r="ER1138" s="5"/>
      <c r="ES1138" s="5"/>
      <c r="ET1138" s="5"/>
      <c r="EU1138" s="5"/>
      <c r="EV1138" s="5"/>
      <c r="EW1138" s="5"/>
      <c r="EX1138" s="5"/>
      <c r="EY1138" s="5"/>
      <c r="EZ1138" s="5"/>
      <c r="FA1138" s="5"/>
      <c r="FB1138" s="5"/>
      <c r="FC1138" s="5"/>
      <c r="FD1138" s="5"/>
      <c r="FE1138" s="5"/>
      <c r="FF1138" s="5"/>
      <c r="FG1138" s="5"/>
      <c r="FH1138" s="5"/>
      <c r="FI1138" s="5"/>
      <c r="FJ1138" s="5"/>
      <c r="FK1138" s="5"/>
      <c r="FL1138" s="5"/>
      <c r="FM1138" s="5"/>
      <c r="FN1138" s="5"/>
      <c r="FO1138" s="5"/>
      <c r="FP1138" s="5"/>
      <c r="FQ1138" s="5"/>
      <c r="FR1138" s="5"/>
      <c r="FS1138" s="5"/>
      <c r="FT1138" s="5"/>
    </row>
    <row r="1139" spans="1:176" x14ac:dyDescent="0.3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27"/>
      <c r="T1139" s="27"/>
      <c r="U1139" s="5"/>
      <c r="V1139" s="5"/>
      <c r="W1139" s="27"/>
      <c r="X1139" s="5"/>
      <c r="Y1139" s="5"/>
      <c r="Z1139" s="5"/>
      <c r="EP1139" s="5"/>
      <c r="EQ1139" s="5"/>
      <c r="ER1139" s="5"/>
      <c r="ES1139" s="5"/>
      <c r="ET1139" s="5"/>
      <c r="EU1139" s="5"/>
      <c r="EV1139" s="5"/>
      <c r="EW1139" s="5"/>
      <c r="EX1139" s="5"/>
      <c r="EY1139" s="5"/>
      <c r="EZ1139" s="5"/>
      <c r="FA1139" s="5"/>
      <c r="FB1139" s="5"/>
      <c r="FC1139" s="5"/>
      <c r="FD1139" s="5"/>
      <c r="FE1139" s="5"/>
      <c r="FF1139" s="5"/>
      <c r="FG1139" s="5"/>
      <c r="FH1139" s="5"/>
      <c r="FI1139" s="5"/>
      <c r="FJ1139" s="5"/>
      <c r="FK1139" s="5"/>
      <c r="FL1139" s="5"/>
      <c r="FM1139" s="5"/>
      <c r="FN1139" s="5"/>
      <c r="FO1139" s="5"/>
      <c r="FP1139" s="5"/>
      <c r="FQ1139" s="5"/>
      <c r="FR1139" s="5"/>
      <c r="FS1139" s="5"/>
      <c r="FT1139" s="5"/>
    </row>
    <row r="1140" spans="1:176" x14ac:dyDescent="0.3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27"/>
      <c r="T1140" s="27"/>
      <c r="U1140" s="5"/>
      <c r="V1140" s="5"/>
      <c r="W1140" s="27"/>
      <c r="X1140" s="5"/>
      <c r="Y1140" s="5"/>
      <c r="Z1140" s="5"/>
      <c r="EP1140" s="5"/>
      <c r="EQ1140" s="5"/>
      <c r="ER1140" s="5"/>
      <c r="ES1140" s="5"/>
      <c r="ET1140" s="5"/>
      <c r="EU1140" s="5"/>
      <c r="EV1140" s="5"/>
      <c r="EW1140" s="5"/>
      <c r="EX1140" s="5"/>
      <c r="EY1140" s="5"/>
      <c r="EZ1140" s="5"/>
      <c r="FA1140" s="5"/>
      <c r="FB1140" s="5"/>
      <c r="FC1140" s="5"/>
      <c r="FD1140" s="5"/>
      <c r="FE1140" s="5"/>
      <c r="FF1140" s="5"/>
      <c r="FG1140" s="5"/>
      <c r="FH1140" s="5"/>
      <c r="FI1140" s="5"/>
      <c r="FJ1140" s="5"/>
      <c r="FK1140" s="5"/>
      <c r="FL1140" s="5"/>
      <c r="FM1140" s="5"/>
      <c r="FN1140" s="5"/>
      <c r="FO1140" s="5"/>
      <c r="FP1140" s="5"/>
      <c r="FQ1140" s="5"/>
      <c r="FR1140" s="5"/>
      <c r="FS1140" s="5"/>
      <c r="FT1140" s="5"/>
    </row>
    <row r="1141" spans="1:176" x14ac:dyDescent="0.3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27"/>
      <c r="T1141" s="27"/>
      <c r="U1141" s="5"/>
      <c r="V1141" s="5"/>
      <c r="W1141" s="27"/>
      <c r="X1141" s="5"/>
      <c r="Y1141" s="5"/>
      <c r="Z1141" s="5"/>
      <c r="EP1141" s="5"/>
      <c r="EQ1141" s="5"/>
      <c r="ER1141" s="5"/>
      <c r="ES1141" s="5"/>
      <c r="ET1141" s="5"/>
      <c r="EU1141" s="5"/>
      <c r="EV1141" s="5"/>
      <c r="EW1141" s="5"/>
      <c r="EX1141" s="5"/>
      <c r="EY1141" s="5"/>
      <c r="EZ1141" s="5"/>
      <c r="FA1141" s="5"/>
      <c r="FB1141" s="5"/>
      <c r="FC1141" s="5"/>
      <c r="FD1141" s="5"/>
      <c r="FE1141" s="5"/>
      <c r="FF1141" s="5"/>
      <c r="FG1141" s="5"/>
      <c r="FH1141" s="5"/>
      <c r="FI1141" s="5"/>
      <c r="FJ1141" s="5"/>
      <c r="FK1141" s="5"/>
      <c r="FL1141" s="5"/>
      <c r="FM1141" s="5"/>
      <c r="FN1141" s="5"/>
      <c r="FO1141" s="5"/>
      <c r="FP1141" s="5"/>
      <c r="FQ1141" s="5"/>
      <c r="FR1141" s="5"/>
      <c r="FS1141" s="5"/>
      <c r="FT1141" s="5"/>
    </row>
    <row r="1142" spans="1:176" x14ac:dyDescent="0.3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27"/>
      <c r="T1142" s="27"/>
      <c r="U1142" s="5"/>
      <c r="V1142" s="5"/>
      <c r="W1142" s="27"/>
      <c r="X1142" s="5"/>
      <c r="Y1142" s="5"/>
      <c r="Z1142" s="5"/>
      <c r="EP1142" s="5"/>
      <c r="EQ1142" s="5"/>
      <c r="ER1142" s="5"/>
      <c r="ES1142" s="5"/>
      <c r="ET1142" s="5"/>
      <c r="EU1142" s="5"/>
      <c r="EV1142" s="5"/>
      <c r="EW1142" s="5"/>
      <c r="EX1142" s="5"/>
      <c r="EY1142" s="5"/>
      <c r="EZ1142" s="5"/>
      <c r="FA1142" s="5"/>
      <c r="FB1142" s="5"/>
      <c r="FC1142" s="5"/>
      <c r="FD1142" s="5"/>
      <c r="FE1142" s="5"/>
      <c r="FF1142" s="5"/>
      <c r="FG1142" s="5"/>
      <c r="FH1142" s="5"/>
      <c r="FI1142" s="5"/>
      <c r="FJ1142" s="5"/>
      <c r="FK1142" s="5"/>
      <c r="FL1142" s="5"/>
      <c r="FM1142" s="5"/>
      <c r="FN1142" s="5"/>
      <c r="FO1142" s="5"/>
      <c r="FP1142" s="5"/>
      <c r="FQ1142" s="5"/>
      <c r="FR1142" s="5"/>
      <c r="FS1142" s="5"/>
      <c r="FT1142" s="5"/>
    </row>
    <row r="1143" spans="1:176" x14ac:dyDescent="0.3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27"/>
      <c r="T1143" s="27"/>
      <c r="U1143" s="5"/>
      <c r="V1143" s="5"/>
      <c r="W1143" s="27"/>
      <c r="X1143" s="5"/>
      <c r="Y1143" s="5"/>
      <c r="Z1143" s="5"/>
      <c r="EP1143" s="5"/>
      <c r="EQ1143" s="5"/>
      <c r="ER1143" s="5"/>
      <c r="ES1143" s="5"/>
      <c r="ET1143" s="5"/>
      <c r="EU1143" s="5"/>
      <c r="EV1143" s="5"/>
      <c r="EW1143" s="5"/>
      <c r="EX1143" s="5"/>
      <c r="EY1143" s="5"/>
      <c r="EZ1143" s="5"/>
      <c r="FA1143" s="5"/>
      <c r="FB1143" s="5"/>
      <c r="FC1143" s="5"/>
      <c r="FD1143" s="5"/>
      <c r="FE1143" s="5"/>
      <c r="FF1143" s="5"/>
      <c r="FG1143" s="5"/>
      <c r="FH1143" s="5"/>
      <c r="FI1143" s="5"/>
      <c r="FJ1143" s="5"/>
      <c r="FK1143" s="5"/>
      <c r="FL1143" s="5"/>
      <c r="FM1143" s="5"/>
      <c r="FN1143" s="5"/>
      <c r="FO1143" s="5"/>
      <c r="FP1143" s="5"/>
      <c r="FQ1143" s="5"/>
      <c r="FR1143" s="5"/>
      <c r="FS1143" s="5"/>
      <c r="FT1143" s="5"/>
    </row>
    <row r="1144" spans="1:176" x14ac:dyDescent="0.3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27"/>
      <c r="T1144" s="27"/>
      <c r="U1144" s="5"/>
      <c r="V1144" s="5"/>
      <c r="W1144" s="27"/>
      <c r="X1144" s="5"/>
      <c r="Y1144" s="5"/>
      <c r="Z1144" s="5"/>
      <c r="EP1144" s="5"/>
      <c r="EQ1144" s="5"/>
      <c r="ER1144" s="5"/>
      <c r="ES1144" s="5"/>
      <c r="ET1144" s="5"/>
      <c r="EU1144" s="5"/>
      <c r="EV1144" s="5"/>
      <c r="EW1144" s="5"/>
      <c r="EX1144" s="5"/>
      <c r="EY1144" s="5"/>
      <c r="EZ1144" s="5"/>
      <c r="FA1144" s="5"/>
      <c r="FB1144" s="5"/>
      <c r="FC1144" s="5"/>
      <c r="FD1144" s="5"/>
      <c r="FE1144" s="5"/>
      <c r="FF1144" s="5"/>
      <c r="FG1144" s="5"/>
      <c r="FH1144" s="5"/>
      <c r="FI1144" s="5"/>
      <c r="FJ1144" s="5"/>
      <c r="FK1144" s="5"/>
      <c r="FL1144" s="5"/>
      <c r="FM1144" s="5"/>
      <c r="FN1144" s="5"/>
      <c r="FO1144" s="5"/>
      <c r="FP1144" s="5"/>
      <c r="FQ1144" s="5"/>
      <c r="FR1144" s="5"/>
      <c r="FS1144" s="5"/>
      <c r="FT1144" s="5"/>
    </row>
    <row r="1145" spans="1:176" x14ac:dyDescent="0.3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27"/>
      <c r="T1145" s="27"/>
      <c r="U1145" s="5"/>
      <c r="V1145" s="5"/>
      <c r="W1145" s="27"/>
      <c r="X1145" s="5"/>
      <c r="Y1145" s="5"/>
      <c r="Z1145" s="5"/>
      <c r="EP1145" s="5"/>
      <c r="EQ1145" s="5"/>
      <c r="ER1145" s="5"/>
      <c r="ES1145" s="5"/>
      <c r="ET1145" s="5"/>
      <c r="EU1145" s="5"/>
      <c r="EV1145" s="5"/>
      <c r="EW1145" s="5"/>
      <c r="EX1145" s="5"/>
      <c r="EY1145" s="5"/>
      <c r="EZ1145" s="5"/>
      <c r="FA1145" s="5"/>
      <c r="FB1145" s="5"/>
      <c r="FC1145" s="5"/>
      <c r="FD1145" s="5"/>
      <c r="FE1145" s="5"/>
      <c r="FF1145" s="5"/>
      <c r="FG1145" s="5"/>
      <c r="FH1145" s="5"/>
      <c r="FI1145" s="5"/>
      <c r="FJ1145" s="5"/>
      <c r="FK1145" s="5"/>
      <c r="FL1145" s="5"/>
      <c r="FM1145" s="5"/>
      <c r="FN1145" s="5"/>
      <c r="FO1145" s="5"/>
      <c r="FP1145" s="5"/>
      <c r="FQ1145" s="5"/>
      <c r="FR1145" s="5"/>
      <c r="FS1145" s="5"/>
      <c r="FT1145" s="5"/>
    </row>
    <row r="1146" spans="1:176" x14ac:dyDescent="0.3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27"/>
      <c r="T1146" s="27"/>
      <c r="U1146" s="5"/>
      <c r="V1146" s="5"/>
      <c r="W1146" s="27"/>
      <c r="X1146" s="5"/>
      <c r="Y1146" s="5"/>
      <c r="Z1146" s="5"/>
      <c r="EP1146" s="5"/>
      <c r="EQ1146" s="5"/>
      <c r="ER1146" s="5"/>
      <c r="ES1146" s="5"/>
      <c r="ET1146" s="5"/>
      <c r="EU1146" s="5"/>
      <c r="EV1146" s="5"/>
      <c r="EW1146" s="5"/>
      <c r="EX1146" s="5"/>
      <c r="EY1146" s="5"/>
      <c r="EZ1146" s="5"/>
      <c r="FA1146" s="5"/>
      <c r="FB1146" s="5"/>
      <c r="FC1146" s="5"/>
      <c r="FD1146" s="5"/>
      <c r="FE1146" s="5"/>
      <c r="FF1146" s="5"/>
      <c r="FG1146" s="5"/>
      <c r="FH1146" s="5"/>
      <c r="FI1146" s="5"/>
      <c r="FJ1146" s="5"/>
      <c r="FK1146" s="5"/>
      <c r="FL1146" s="5"/>
      <c r="FM1146" s="5"/>
      <c r="FN1146" s="5"/>
      <c r="FO1146" s="5"/>
      <c r="FP1146" s="5"/>
      <c r="FQ1146" s="5"/>
      <c r="FR1146" s="5"/>
      <c r="FS1146" s="5"/>
      <c r="FT1146" s="5"/>
    </row>
    <row r="1147" spans="1:176" x14ac:dyDescent="0.3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27"/>
      <c r="T1147" s="27"/>
      <c r="U1147" s="5"/>
      <c r="V1147" s="5"/>
      <c r="W1147" s="27"/>
      <c r="X1147" s="5"/>
      <c r="Y1147" s="5"/>
      <c r="Z1147" s="5"/>
      <c r="EP1147" s="5"/>
      <c r="EQ1147" s="5"/>
      <c r="ER1147" s="5"/>
      <c r="ES1147" s="5"/>
      <c r="ET1147" s="5"/>
      <c r="EU1147" s="5"/>
      <c r="EV1147" s="5"/>
      <c r="EW1147" s="5"/>
      <c r="EX1147" s="5"/>
      <c r="EY1147" s="5"/>
      <c r="EZ1147" s="5"/>
      <c r="FA1147" s="5"/>
      <c r="FB1147" s="5"/>
      <c r="FC1147" s="5"/>
      <c r="FD1147" s="5"/>
      <c r="FE1147" s="5"/>
      <c r="FF1147" s="5"/>
      <c r="FG1147" s="5"/>
      <c r="FH1147" s="5"/>
      <c r="FI1147" s="5"/>
      <c r="FJ1147" s="5"/>
      <c r="FK1147" s="5"/>
      <c r="FL1147" s="5"/>
      <c r="FM1147" s="5"/>
      <c r="FN1147" s="5"/>
      <c r="FO1147" s="5"/>
      <c r="FP1147" s="5"/>
      <c r="FQ1147" s="5"/>
      <c r="FR1147" s="5"/>
      <c r="FS1147" s="5"/>
      <c r="FT1147" s="5"/>
    </row>
    <row r="1148" spans="1:176" x14ac:dyDescent="0.3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27"/>
      <c r="T1148" s="27"/>
      <c r="U1148" s="5"/>
      <c r="V1148" s="5"/>
      <c r="W1148" s="27"/>
      <c r="X1148" s="5"/>
      <c r="Y1148" s="5"/>
      <c r="Z1148" s="5"/>
      <c r="EP1148" s="5"/>
      <c r="EQ1148" s="5"/>
      <c r="ER1148" s="5"/>
      <c r="ES1148" s="5"/>
      <c r="ET1148" s="5"/>
      <c r="EU1148" s="5"/>
      <c r="EV1148" s="5"/>
      <c r="EW1148" s="5"/>
      <c r="EX1148" s="5"/>
      <c r="EY1148" s="5"/>
      <c r="EZ1148" s="5"/>
      <c r="FA1148" s="5"/>
      <c r="FB1148" s="5"/>
      <c r="FC1148" s="5"/>
      <c r="FD1148" s="5"/>
      <c r="FE1148" s="5"/>
      <c r="FF1148" s="5"/>
      <c r="FG1148" s="5"/>
      <c r="FH1148" s="5"/>
      <c r="FI1148" s="5"/>
      <c r="FJ1148" s="5"/>
      <c r="FK1148" s="5"/>
      <c r="FL1148" s="5"/>
      <c r="FM1148" s="5"/>
      <c r="FN1148" s="5"/>
      <c r="FO1148" s="5"/>
      <c r="FP1148" s="5"/>
      <c r="FQ1148" s="5"/>
      <c r="FR1148" s="5"/>
      <c r="FS1148" s="5"/>
      <c r="FT1148" s="5"/>
    </row>
    <row r="1149" spans="1:176" x14ac:dyDescent="0.3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27"/>
      <c r="T1149" s="27"/>
      <c r="U1149" s="5"/>
      <c r="V1149" s="5"/>
      <c r="W1149" s="27"/>
      <c r="X1149" s="5"/>
      <c r="Y1149" s="5"/>
      <c r="Z1149" s="5"/>
      <c r="EP1149" s="5"/>
      <c r="EQ1149" s="5"/>
      <c r="ER1149" s="5"/>
      <c r="ES1149" s="5"/>
      <c r="ET1149" s="5"/>
      <c r="EU1149" s="5"/>
      <c r="EV1149" s="5"/>
      <c r="EW1149" s="5"/>
      <c r="EX1149" s="5"/>
      <c r="EY1149" s="5"/>
      <c r="EZ1149" s="5"/>
      <c r="FA1149" s="5"/>
      <c r="FB1149" s="5"/>
      <c r="FC1149" s="5"/>
      <c r="FD1149" s="5"/>
      <c r="FE1149" s="5"/>
      <c r="FF1149" s="5"/>
      <c r="FG1149" s="5"/>
      <c r="FH1149" s="5"/>
      <c r="FI1149" s="5"/>
      <c r="FJ1149" s="5"/>
      <c r="FK1149" s="5"/>
      <c r="FL1149" s="5"/>
      <c r="FM1149" s="5"/>
      <c r="FN1149" s="5"/>
      <c r="FO1149" s="5"/>
      <c r="FP1149" s="5"/>
      <c r="FQ1149" s="5"/>
      <c r="FR1149" s="5"/>
      <c r="FS1149" s="5"/>
      <c r="FT1149" s="5"/>
    </row>
    <row r="1150" spans="1:176" x14ac:dyDescent="0.3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27"/>
      <c r="T1150" s="27"/>
      <c r="U1150" s="5"/>
      <c r="V1150" s="5"/>
      <c r="W1150" s="27"/>
      <c r="X1150" s="5"/>
      <c r="Y1150" s="5"/>
      <c r="Z1150" s="5"/>
      <c r="EP1150" s="5"/>
      <c r="EQ1150" s="5"/>
      <c r="ER1150" s="5"/>
      <c r="ES1150" s="5"/>
      <c r="ET1150" s="5"/>
      <c r="EU1150" s="5"/>
      <c r="EV1150" s="5"/>
      <c r="EW1150" s="5"/>
      <c r="EX1150" s="5"/>
      <c r="EY1150" s="5"/>
      <c r="EZ1150" s="5"/>
      <c r="FA1150" s="5"/>
      <c r="FB1150" s="5"/>
      <c r="FC1150" s="5"/>
      <c r="FD1150" s="5"/>
      <c r="FE1150" s="5"/>
      <c r="FF1150" s="5"/>
      <c r="FG1150" s="5"/>
      <c r="FH1150" s="5"/>
      <c r="FI1150" s="5"/>
      <c r="FJ1150" s="5"/>
      <c r="FK1150" s="5"/>
      <c r="FL1150" s="5"/>
      <c r="FM1150" s="5"/>
      <c r="FN1150" s="5"/>
      <c r="FO1150" s="5"/>
      <c r="FP1150" s="5"/>
      <c r="FQ1150" s="5"/>
      <c r="FR1150" s="5"/>
      <c r="FS1150" s="5"/>
      <c r="FT1150" s="5"/>
    </row>
    <row r="1151" spans="1:176" x14ac:dyDescent="0.3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27"/>
      <c r="T1151" s="27"/>
      <c r="U1151" s="5"/>
      <c r="V1151" s="5"/>
      <c r="W1151" s="27"/>
      <c r="X1151" s="5"/>
      <c r="Y1151" s="5"/>
      <c r="Z1151" s="5"/>
      <c r="EP1151" s="5"/>
      <c r="EQ1151" s="5"/>
      <c r="ER1151" s="5"/>
      <c r="ES1151" s="5"/>
      <c r="ET1151" s="5"/>
      <c r="EU1151" s="5"/>
      <c r="EV1151" s="5"/>
      <c r="EW1151" s="5"/>
      <c r="EX1151" s="5"/>
      <c r="EY1151" s="5"/>
      <c r="EZ1151" s="5"/>
      <c r="FA1151" s="5"/>
      <c r="FB1151" s="5"/>
      <c r="FC1151" s="5"/>
      <c r="FD1151" s="5"/>
      <c r="FE1151" s="5"/>
      <c r="FF1151" s="5"/>
      <c r="FG1151" s="5"/>
      <c r="FH1151" s="5"/>
      <c r="FI1151" s="5"/>
      <c r="FJ1151" s="5"/>
      <c r="FK1151" s="5"/>
      <c r="FL1151" s="5"/>
      <c r="FM1151" s="5"/>
      <c r="FN1151" s="5"/>
      <c r="FO1151" s="5"/>
      <c r="FP1151" s="5"/>
      <c r="FQ1151" s="5"/>
      <c r="FR1151" s="5"/>
      <c r="FS1151" s="5"/>
      <c r="FT1151" s="5"/>
    </row>
    <row r="1152" spans="1:176" x14ac:dyDescent="0.3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27"/>
      <c r="T1152" s="27"/>
      <c r="U1152" s="5"/>
      <c r="V1152" s="5"/>
      <c r="W1152" s="27"/>
      <c r="X1152" s="5"/>
      <c r="Y1152" s="5"/>
      <c r="Z1152" s="5"/>
      <c r="EP1152" s="5"/>
      <c r="EQ1152" s="5"/>
      <c r="ER1152" s="5"/>
      <c r="ES1152" s="5"/>
      <c r="ET1152" s="5"/>
      <c r="EU1152" s="5"/>
      <c r="EV1152" s="5"/>
      <c r="EW1152" s="5"/>
      <c r="EX1152" s="5"/>
      <c r="EY1152" s="5"/>
      <c r="EZ1152" s="5"/>
      <c r="FA1152" s="5"/>
      <c r="FB1152" s="5"/>
      <c r="FC1152" s="5"/>
      <c r="FD1152" s="5"/>
      <c r="FE1152" s="5"/>
      <c r="FF1152" s="5"/>
      <c r="FG1152" s="5"/>
      <c r="FH1152" s="5"/>
      <c r="FI1152" s="5"/>
      <c r="FJ1152" s="5"/>
      <c r="FK1152" s="5"/>
      <c r="FL1152" s="5"/>
      <c r="FM1152" s="5"/>
      <c r="FN1152" s="5"/>
      <c r="FO1152" s="5"/>
      <c r="FP1152" s="5"/>
      <c r="FQ1152" s="5"/>
      <c r="FR1152" s="5"/>
      <c r="FS1152" s="5"/>
      <c r="FT1152" s="5"/>
    </row>
    <row r="1153" spans="1:176" x14ac:dyDescent="0.3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27"/>
      <c r="T1153" s="27"/>
      <c r="U1153" s="5"/>
      <c r="V1153" s="5"/>
      <c r="W1153" s="27"/>
      <c r="X1153" s="5"/>
      <c r="Y1153" s="5"/>
      <c r="Z1153" s="5"/>
      <c r="EP1153" s="5"/>
      <c r="EQ1153" s="5"/>
      <c r="ER1153" s="5"/>
      <c r="ES1153" s="5"/>
      <c r="ET1153" s="5"/>
      <c r="EU1153" s="5"/>
      <c r="EV1153" s="5"/>
      <c r="EW1153" s="5"/>
      <c r="EX1153" s="5"/>
      <c r="EY1153" s="5"/>
      <c r="EZ1153" s="5"/>
      <c r="FA1153" s="5"/>
      <c r="FB1153" s="5"/>
      <c r="FC1153" s="5"/>
      <c r="FD1153" s="5"/>
      <c r="FE1153" s="5"/>
      <c r="FF1153" s="5"/>
      <c r="FG1153" s="5"/>
      <c r="FH1153" s="5"/>
      <c r="FI1153" s="5"/>
      <c r="FJ1153" s="5"/>
      <c r="FK1153" s="5"/>
      <c r="FL1153" s="5"/>
      <c r="FM1153" s="5"/>
      <c r="FN1153" s="5"/>
      <c r="FO1153" s="5"/>
      <c r="FP1153" s="5"/>
      <c r="FQ1153" s="5"/>
      <c r="FR1153" s="5"/>
      <c r="FS1153" s="5"/>
      <c r="FT1153" s="5"/>
    </row>
    <row r="1154" spans="1:176" x14ac:dyDescent="0.3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27"/>
      <c r="T1154" s="27"/>
      <c r="U1154" s="5"/>
      <c r="V1154" s="5"/>
      <c r="W1154" s="27"/>
      <c r="X1154" s="5"/>
      <c r="Y1154" s="5"/>
      <c r="Z1154" s="5"/>
      <c r="EP1154" s="5"/>
      <c r="EQ1154" s="5"/>
      <c r="ER1154" s="5"/>
      <c r="ES1154" s="5"/>
      <c r="ET1154" s="5"/>
      <c r="EU1154" s="5"/>
      <c r="EV1154" s="5"/>
      <c r="EW1154" s="5"/>
      <c r="EX1154" s="5"/>
      <c r="EY1154" s="5"/>
      <c r="EZ1154" s="5"/>
      <c r="FA1154" s="5"/>
      <c r="FB1154" s="5"/>
      <c r="FC1154" s="5"/>
      <c r="FD1154" s="5"/>
      <c r="FE1154" s="5"/>
      <c r="FF1154" s="5"/>
      <c r="FG1154" s="5"/>
      <c r="FH1154" s="5"/>
      <c r="FI1154" s="5"/>
      <c r="FJ1154" s="5"/>
      <c r="FK1154" s="5"/>
      <c r="FL1154" s="5"/>
      <c r="FM1154" s="5"/>
      <c r="FN1154" s="5"/>
      <c r="FO1154" s="5"/>
      <c r="FP1154" s="5"/>
      <c r="FQ1154" s="5"/>
      <c r="FR1154" s="5"/>
      <c r="FS1154" s="5"/>
      <c r="FT1154" s="5"/>
    </row>
    <row r="1155" spans="1:176" x14ac:dyDescent="0.3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27"/>
      <c r="T1155" s="27"/>
      <c r="U1155" s="5"/>
      <c r="V1155" s="5"/>
      <c r="W1155" s="27"/>
      <c r="X1155" s="5"/>
      <c r="Y1155" s="5"/>
      <c r="Z1155" s="5"/>
      <c r="EP1155" s="5"/>
      <c r="EQ1155" s="5"/>
      <c r="ER1155" s="5"/>
      <c r="ES1155" s="5"/>
      <c r="ET1155" s="5"/>
      <c r="EU1155" s="5"/>
      <c r="EV1155" s="5"/>
      <c r="EW1155" s="5"/>
      <c r="EX1155" s="5"/>
      <c r="EY1155" s="5"/>
      <c r="EZ1155" s="5"/>
      <c r="FA1155" s="5"/>
      <c r="FB1155" s="5"/>
      <c r="FC1155" s="5"/>
      <c r="FD1155" s="5"/>
      <c r="FE1155" s="5"/>
      <c r="FF1155" s="5"/>
      <c r="FG1155" s="5"/>
      <c r="FH1155" s="5"/>
      <c r="FI1155" s="5"/>
      <c r="FJ1155" s="5"/>
      <c r="FK1155" s="5"/>
      <c r="FL1155" s="5"/>
      <c r="FM1155" s="5"/>
      <c r="FN1155" s="5"/>
      <c r="FO1155" s="5"/>
      <c r="FP1155" s="5"/>
      <c r="FQ1155" s="5"/>
      <c r="FR1155" s="5"/>
      <c r="FS1155" s="5"/>
      <c r="FT1155" s="5"/>
    </row>
    <row r="1156" spans="1:176" x14ac:dyDescent="0.3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27"/>
      <c r="T1156" s="27"/>
      <c r="U1156" s="5"/>
      <c r="V1156" s="5"/>
      <c r="W1156" s="27"/>
      <c r="X1156" s="5"/>
      <c r="Y1156" s="5"/>
      <c r="Z1156" s="5"/>
      <c r="EP1156" s="5"/>
      <c r="EQ1156" s="5"/>
      <c r="ER1156" s="5"/>
      <c r="ES1156" s="5"/>
      <c r="ET1156" s="5"/>
      <c r="EU1156" s="5"/>
      <c r="EV1156" s="5"/>
      <c r="EW1156" s="5"/>
      <c r="EX1156" s="5"/>
      <c r="EY1156" s="5"/>
      <c r="EZ1156" s="5"/>
      <c r="FA1156" s="5"/>
      <c r="FB1156" s="5"/>
      <c r="FC1156" s="5"/>
      <c r="FD1156" s="5"/>
      <c r="FE1156" s="5"/>
      <c r="FF1156" s="5"/>
      <c r="FG1156" s="5"/>
      <c r="FH1156" s="5"/>
      <c r="FI1156" s="5"/>
      <c r="FJ1156" s="5"/>
      <c r="FK1156" s="5"/>
      <c r="FL1156" s="5"/>
      <c r="FM1156" s="5"/>
      <c r="FN1156" s="5"/>
      <c r="FO1156" s="5"/>
      <c r="FP1156" s="5"/>
      <c r="FQ1156" s="5"/>
      <c r="FR1156" s="5"/>
      <c r="FS1156" s="5"/>
      <c r="FT1156" s="5"/>
    </row>
    <row r="1157" spans="1:176" x14ac:dyDescent="0.3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27"/>
      <c r="T1157" s="27"/>
      <c r="U1157" s="5"/>
      <c r="V1157" s="5"/>
      <c r="W1157" s="27"/>
      <c r="X1157" s="5"/>
      <c r="Y1157" s="5"/>
      <c r="Z1157" s="5"/>
      <c r="EP1157" s="5"/>
      <c r="EQ1157" s="5"/>
      <c r="ER1157" s="5"/>
      <c r="ES1157" s="5"/>
      <c r="ET1157" s="5"/>
      <c r="EU1157" s="5"/>
      <c r="EV1157" s="5"/>
      <c r="EW1157" s="5"/>
      <c r="EX1157" s="5"/>
      <c r="EY1157" s="5"/>
      <c r="EZ1157" s="5"/>
      <c r="FA1157" s="5"/>
      <c r="FB1157" s="5"/>
      <c r="FC1157" s="5"/>
      <c r="FD1157" s="5"/>
      <c r="FE1157" s="5"/>
      <c r="FF1157" s="5"/>
      <c r="FG1157" s="5"/>
      <c r="FH1157" s="5"/>
      <c r="FI1157" s="5"/>
      <c r="FJ1157" s="5"/>
      <c r="FK1157" s="5"/>
      <c r="FL1157" s="5"/>
      <c r="FM1157" s="5"/>
      <c r="FN1157" s="5"/>
      <c r="FO1157" s="5"/>
      <c r="FP1157" s="5"/>
      <c r="FQ1157" s="5"/>
      <c r="FR1157" s="5"/>
      <c r="FS1157" s="5"/>
      <c r="FT1157" s="5"/>
    </row>
    <row r="1158" spans="1:176" x14ac:dyDescent="0.3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27"/>
      <c r="T1158" s="27"/>
      <c r="U1158" s="5"/>
      <c r="V1158" s="5"/>
      <c r="W1158" s="27"/>
      <c r="X1158" s="5"/>
      <c r="Y1158" s="5"/>
      <c r="Z1158" s="5"/>
      <c r="EP1158" s="5"/>
      <c r="EQ1158" s="5"/>
      <c r="ER1158" s="5"/>
      <c r="ES1158" s="5"/>
      <c r="ET1158" s="5"/>
      <c r="EU1158" s="5"/>
      <c r="EV1158" s="5"/>
      <c r="EW1158" s="5"/>
      <c r="EX1158" s="5"/>
      <c r="EY1158" s="5"/>
      <c r="EZ1158" s="5"/>
      <c r="FA1158" s="5"/>
      <c r="FB1158" s="5"/>
      <c r="FC1158" s="5"/>
      <c r="FD1158" s="5"/>
      <c r="FE1158" s="5"/>
      <c r="FF1158" s="5"/>
      <c r="FG1158" s="5"/>
      <c r="FH1158" s="5"/>
      <c r="FI1158" s="5"/>
      <c r="FJ1158" s="5"/>
      <c r="FK1158" s="5"/>
      <c r="FL1158" s="5"/>
      <c r="FM1158" s="5"/>
      <c r="FN1158" s="5"/>
      <c r="FO1158" s="5"/>
      <c r="FP1158" s="5"/>
      <c r="FQ1158" s="5"/>
      <c r="FR1158" s="5"/>
      <c r="FS1158" s="5"/>
      <c r="FT1158" s="5"/>
    </row>
    <row r="1159" spans="1:176" x14ac:dyDescent="0.3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27"/>
      <c r="T1159" s="27"/>
      <c r="U1159" s="5"/>
      <c r="V1159" s="5"/>
      <c r="W1159" s="27"/>
      <c r="X1159" s="5"/>
      <c r="Y1159" s="5"/>
      <c r="Z1159" s="5"/>
      <c r="EP1159" s="5"/>
      <c r="EQ1159" s="5"/>
      <c r="ER1159" s="5"/>
      <c r="ES1159" s="5"/>
      <c r="ET1159" s="5"/>
      <c r="EU1159" s="5"/>
      <c r="EV1159" s="5"/>
      <c r="EW1159" s="5"/>
      <c r="EX1159" s="5"/>
      <c r="EY1159" s="5"/>
      <c r="EZ1159" s="5"/>
      <c r="FA1159" s="5"/>
      <c r="FB1159" s="5"/>
      <c r="FC1159" s="5"/>
      <c r="FD1159" s="5"/>
      <c r="FE1159" s="5"/>
      <c r="FF1159" s="5"/>
      <c r="FG1159" s="5"/>
      <c r="FH1159" s="5"/>
      <c r="FI1159" s="5"/>
      <c r="FJ1159" s="5"/>
      <c r="FK1159" s="5"/>
      <c r="FL1159" s="5"/>
      <c r="FM1159" s="5"/>
      <c r="FN1159" s="5"/>
      <c r="FO1159" s="5"/>
      <c r="FP1159" s="5"/>
      <c r="FQ1159" s="5"/>
      <c r="FR1159" s="5"/>
      <c r="FS1159" s="5"/>
      <c r="FT1159" s="5"/>
    </row>
    <row r="1160" spans="1:176" x14ac:dyDescent="0.3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27"/>
      <c r="T1160" s="27"/>
      <c r="U1160" s="5"/>
      <c r="V1160" s="5"/>
      <c r="W1160" s="27"/>
      <c r="X1160" s="5"/>
      <c r="Y1160" s="5"/>
      <c r="Z1160" s="5"/>
      <c r="EP1160" s="5"/>
      <c r="EQ1160" s="5"/>
      <c r="ER1160" s="5"/>
      <c r="ES1160" s="5"/>
      <c r="ET1160" s="5"/>
      <c r="EU1160" s="5"/>
      <c r="EV1160" s="5"/>
      <c r="EW1160" s="5"/>
      <c r="EX1160" s="5"/>
      <c r="EY1160" s="5"/>
      <c r="EZ1160" s="5"/>
      <c r="FA1160" s="5"/>
      <c r="FB1160" s="5"/>
      <c r="FC1160" s="5"/>
      <c r="FD1160" s="5"/>
      <c r="FE1160" s="5"/>
      <c r="FF1160" s="5"/>
      <c r="FG1160" s="5"/>
      <c r="FH1160" s="5"/>
      <c r="FI1160" s="5"/>
      <c r="FJ1160" s="5"/>
      <c r="FK1160" s="5"/>
      <c r="FL1160" s="5"/>
      <c r="FM1160" s="5"/>
      <c r="FN1160" s="5"/>
      <c r="FO1160" s="5"/>
      <c r="FP1160" s="5"/>
      <c r="FQ1160" s="5"/>
      <c r="FR1160" s="5"/>
      <c r="FS1160" s="5"/>
      <c r="FT1160" s="5"/>
    </row>
    <row r="1161" spans="1:176" x14ac:dyDescent="0.3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27"/>
      <c r="T1161" s="27"/>
      <c r="U1161" s="5"/>
      <c r="V1161" s="5"/>
      <c r="W1161" s="27"/>
      <c r="X1161" s="5"/>
      <c r="Y1161" s="5"/>
      <c r="Z1161" s="5"/>
      <c r="EP1161" s="5"/>
      <c r="EQ1161" s="5"/>
      <c r="ER1161" s="5"/>
      <c r="ES1161" s="5"/>
      <c r="ET1161" s="5"/>
      <c r="EU1161" s="5"/>
      <c r="EV1161" s="5"/>
      <c r="EW1161" s="5"/>
      <c r="EX1161" s="5"/>
      <c r="EY1161" s="5"/>
      <c r="EZ1161" s="5"/>
      <c r="FA1161" s="5"/>
      <c r="FB1161" s="5"/>
      <c r="FC1161" s="5"/>
      <c r="FD1161" s="5"/>
      <c r="FE1161" s="5"/>
      <c r="FF1161" s="5"/>
      <c r="FG1161" s="5"/>
      <c r="FH1161" s="5"/>
      <c r="FI1161" s="5"/>
      <c r="FJ1161" s="5"/>
      <c r="FK1161" s="5"/>
      <c r="FL1161" s="5"/>
      <c r="FM1161" s="5"/>
      <c r="FN1161" s="5"/>
      <c r="FO1161" s="5"/>
      <c r="FP1161" s="5"/>
      <c r="FQ1161" s="5"/>
      <c r="FR1161" s="5"/>
      <c r="FS1161" s="5"/>
      <c r="FT1161" s="5"/>
    </row>
    <row r="1162" spans="1:176" x14ac:dyDescent="0.3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27"/>
      <c r="T1162" s="27"/>
      <c r="U1162" s="5"/>
      <c r="V1162" s="5"/>
      <c r="W1162" s="27"/>
      <c r="X1162" s="5"/>
      <c r="Y1162" s="5"/>
      <c r="Z1162" s="5"/>
      <c r="EP1162" s="5"/>
      <c r="EQ1162" s="5"/>
      <c r="ER1162" s="5"/>
      <c r="ES1162" s="5"/>
      <c r="ET1162" s="5"/>
      <c r="EU1162" s="5"/>
      <c r="EV1162" s="5"/>
      <c r="EW1162" s="5"/>
      <c r="EX1162" s="5"/>
      <c r="EY1162" s="5"/>
      <c r="EZ1162" s="5"/>
      <c r="FA1162" s="5"/>
      <c r="FB1162" s="5"/>
      <c r="FC1162" s="5"/>
      <c r="FD1162" s="5"/>
      <c r="FE1162" s="5"/>
      <c r="FF1162" s="5"/>
      <c r="FG1162" s="5"/>
      <c r="FH1162" s="5"/>
      <c r="FI1162" s="5"/>
      <c r="FJ1162" s="5"/>
      <c r="FK1162" s="5"/>
      <c r="FL1162" s="5"/>
      <c r="FM1162" s="5"/>
      <c r="FN1162" s="5"/>
      <c r="FO1162" s="5"/>
      <c r="FP1162" s="5"/>
      <c r="FQ1162" s="5"/>
      <c r="FR1162" s="5"/>
      <c r="FS1162" s="5"/>
      <c r="FT1162" s="5"/>
    </row>
    <row r="1163" spans="1:176" x14ac:dyDescent="0.3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27"/>
      <c r="T1163" s="27"/>
      <c r="U1163" s="5"/>
      <c r="V1163" s="5"/>
      <c r="W1163" s="27"/>
      <c r="X1163" s="5"/>
      <c r="Y1163" s="5"/>
      <c r="Z1163" s="5"/>
      <c r="EP1163" s="5"/>
      <c r="EQ1163" s="5"/>
      <c r="ER1163" s="5"/>
      <c r="ES1163" s="5"/>
      <c r="ET1163" s="5"/>
      <c r="EU1163" s="5"/>
      <c r="EV1163" s="5"/>
      <c r="EW1163" s="5"/>
      <c r="EX1163" s="5"/>
      <c r="EY1163" s="5"/>
      <c r="EZ1163" s="5"/>
      <c r="FA1163" s="5"/>
      <c r="FB1163" s="5"/>
      <c r="FC1163" s="5"/>
      <c r="FD1163" s="5"/>
      <c r="FE1163" s="5"/>
      <c r="FF1163" s="5"/>
      <c r="FG1163" s="5"/>
      <c r="FH1163" s="5"/>
      <c r="FI1163" s="5"/>
      <c r="FJ1163" s="5"/>
      <c r="FK1163" s="5"/>
      <c r="FL1163" s="5"/>
      <c r="FM1163" s="5"/>
      <c r="FN1163" s="5"/>
      <c r="FO1163" s="5"/>
      <c r="FP1163" s="5"/>
      <c r="FQ1163" s="5"/>
      <c r="FR1163" s="5"/>
      <c r="FS1163" s="5"/>
      <c r="FT1163" s="5"/>
    </row>
    <row r="1164" spans="1:176" x14ac:dyDescent="0.3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27"/>
      <c r="T1164" s="27"/>
      <c r="U1164" s="5"/>
      <c r="V1164" s="5"/>
      <c r="W1164" s="27"/>
      <c r="X1164" s="5"/>
      <c r="Y1164" s="5"/>
      <c r="Z1164" s="5"/>
      <c r="EP1164" s="5"/>
      <c r="EQ1164" s="5"/>
      <c r="ER1164" s="5"/>
      <c r="ES1164" s="5"/>
      <c r="ET1164" s="5"/>
      <c r="EU1164" s="5"/>
      <c r="EV1164" s="5"/>
      <c r="EW1164" s="5"/>
      <c r="EX1164" s="5"/>
      <c r="EY1164" s="5"/>
      <c r="EZ1164" s="5"/>
      <c r="FA1164" s="5"/>
      <c r="FB1164" s="5"/>
      <c r="FC1164" s="5"/>
      <c r="FD1164" s="5"/>
      <c r="FE1164" s="5"/>
      <c r="FF1164" s="5"/>
      <c r="FG1164" s="5"/>
      <c r="FH1164" s="5"/>
      <c r="FI1164" s="5"/>
      <c r="FJ1164" s="5"/>
      <c r="FK1164" s="5"/>
      <c r="FL1164" s="5"/>
      <c r="FM1164" s="5"/>
      <c r="FN1164" s="5"/>
      <c r="FO1164" s="5"/>
      <c r="FP1164" s="5"/>
      <c r="FQ1164" s="5"/>
      <c r="FR1164" s="5"/>
      <c r="FS1164" s="5"/>
      <c r="FT1164" s="5"/>
    </row>
    <row r="1165" spans="1:176" x14ac:dyDescent="0.3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27"/>
      <c r="T1165" s="27"/>
      <c r="U1165" s="5"/>
      <c r="V1165" s="5"/>
      <c r="W1165" s="27"/>
      <c r="X1165" s="5"/>
      <c r="Y1165" s="5"/>
      <c r="Z1165" s="5"/>
      <c r="EP1165" s="5"/>
      <c r="EQ1165" s="5"/>
      <c r="ER1165" s="5"/>
      <c r="ES1165" s="5"/>
      <c r="ET1165" s="5"/>
      <c r="EU1165" s="5"/>
      <c r="EV1165" s="5"/>
      <c r="EW1165" s="5"/>
      <c r="EX1165" s="5"/>
      <c r="EY1165" s="5"/>
      <c r="EZ1165" s="5"/>
      <c r="FA1165" s="5"/>
      <c r="FB1165" s="5"/>
      <c r="FC1165" s="5"/>
      <c r="FD1165" s="5"/>
      <c r="FE1165" s="5"/>
      <c r="FF1165" s="5"/>
      <c r="FG1165" s="5"/>
      <c r="FH1165" s="5"/>
      <c r="FI1165" s="5"/>
      <c r="FJ1165" s="5"/>
      <c r="FK1165" s="5"/>
      <c r="FL1165" s="5"/>
      <c r="FM1165" s="5"/>
      <c r="FN1165" s="5"/>
      <c r="FO1165" s="5"/>
      <c r="FP1165" s="5"/>
      <c r="FQ1165" s="5"/>
      <c r="FR1165" s="5"/>
      <c r="FS1165" s="5"/>
      <c r="FT1165" s="5"/>
    </row>
    <row r="1166" spans="1:176" x14ac:dyDescent="0.3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27"/>
      <c r="T1166" s="27"/>
      <c r="U1166" s="5"/>
      <c r="V1166" s="5"/>
      <c r="W1166" s="27"/>
      <c r="X1166" s="5"/>
      <c r="Y1166" s="5"/>
      <c r="Z1166" s="5"/>
      <c r="EP1166" s="5"/>
      <c r="EQ1166" s="5"/>
      <c r="ER1166" s="5"/>
      <c r="ES1166" s="5"/>
      <c r="ET1166" s="5"/>
      <c r="EU1166" s="5"/>
      <c r="EV1166" s="5"/>
      <c r="EW1166" s="5"/>
      <c r="EX1166" s="5"/>
      <c r="EY1166" s="5"/>
      <c r="EZ1166" s="5"/>
      <c r="FA1166" s="5"/>
      <c r="FB1166" s="5"/>
      <c r="FC1166" s="5"/>
      <c r="FD1166" s="5"/>
      <c r="FE1166" s="5"/>
      <c r="FF1166" s="5"/>
      <c r="FG1166" s="5"/>
      <c r="FH1166" s="5"/>
      <c r="FI1166" s="5"/>
      <c r="FJ1166" s="5"/>
      <c r="FK1166" s="5"/>
      <c r="FL1166" s="5"/>
      <c r="FM1166" s="5"/>
      <c r="FN1166" s="5"/>
      <c r="FO1166" s="5"/>
      <c r="FP1166" s="5"/>
      <c r="FQ1166" s="5"/>
      <c r="FR1166" s="5"/>
      <c r="FS1166" s="5"/>
      <c r="FT1166" s="5"/>
    </row>
    <row r="1167" spans="1:176" x14ac:dyDescent="0.3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27"/>
      <c r="T1167" s="27"/>
      <c r="U1167" s="5"/>
      <c r="V1167" s="5"/>
      <c r="W1167" s="27"/>
      <c r="X1167" s="5"/>
      <c r="Y1167" s="5"/>
      <c r="Z1167" s="5"/>
      <c r="EP1167" s="5"/>
      <c r="EQ1167" s="5"/>
      <c r="ER1167" s="5"/>
      <c r="ES1167" s="5"/>
      <c r="ET1167" s="5"/>
      <c r="EU1167" s="5"/>
      <c r="EV1167" s="5"/>
      <c r="EW1167" s="5"/>
      <c r="EX1167" s="5"/>
      <c r="EY1167" s="5"/>
      <c r="EZ1167" s="5"/>
      <c r="FA1167" s="5"/>
      <c r="FB1167" s="5"/>
      <c r="FC1167" s="5"/>
      <c r="FD1167" s="5"/>
      <c r="FE1167" s="5"/>
      <c r="FF1167" s="5"/>
      <c r="FG1167" s="5"/>
      <c r="FH1167" s="5"/>
      <c r="FI1167" s="5"/>
      <c r="FJ1167" s="5"/>
      <c r="FK1167" s="5"/>
      <c r="FL1167" s="5"/>
      <c r="FM1167" s="5"/>
      <c r="FN1167" s="5"/>
      <c r="FO1167" s="5"/>
      <c r="FP1167" s="5"/>
      <c r="FQ1167" s="5"/>
      <c r="FR1167" s="5"/>
      <c r="FS1167" s="5"/>
      <c r="FT1167" s="5"/>
    </row>
    <row r="1168" spans="1:176" x14ac:dyDescent="0.3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27"/>
      <c r="T1168" s="27"/>
      <c r="U1168" s="5"/>
      <c r="V1168" s="5"/>
      <c r="W1168" s="27"/>
      <c r="X1168" s="5"/>
      <c r="Y1168" s="5"/>
      <c r="Z1168" s="5"/>
      <c r="EP1168" s="5"/>
      <c r="EQ1168" s="5"/>
      <c r="ER1168" s="5"/>
      <c r="ES1168" s="5"/>
      <c r="ET1168" s="5"/>
      <c r="EU1168" s="5"/>
      <c r="EV1168" s="5"/>
      <c r="EW1168" s="5"/>
      <c r="EX1168" s="5"/>
      <c r="EY1168" s="5"/>
      <c r="EZ1168" s="5"/>
      <c r="FA1168" s="5"/>
      <c r="FB1168" s="5"/>
      <c r="FC1168" s="5"/>
      <c r="FD1168" s="5"/>
      <c r="FE1168" s="5"/>
      <c r="FF1168" s="5"/>
      <c r="FG1168" s="5"/>
      <c r="FH1168" s="5"/>
      <c r="FI1168" s="5"/>
      <c r="FJ1168" s="5"/>
      <c r="FK1168" s="5"/>
      <c r="FL1168" s="5"/>
      <c r="FM1168" s="5"/>
      <c r="FN1168" s="5"/>
      <c r="FO1168" s="5"/>
      <c r="FP1168" s="5"/>
      <c r="FQ1168" s="5"/>
      <c r="FR1168" s="5"/>
      <c r="FS1168" s="5"/>
      <c r="FT1168" s="5"/>
    </row>
    <row r="1169" spans="1:176" x14ac:dyDescent="0.3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27"/>
      <c r="T1169" s="27"/>
      <c r="U1169" s="5"/>
      <c r="V1169" s="5"/>
      <c r="W1169" s="27"/>
      <c r="X1169" s="5"/>
      <c r="Y1169" s="5"/>
      <c r="Z1169" s="5"/>
      <c r="EP1169" s="5"/>
      <c r="EQ1169" s="5"/>
      <c r="ER1169" s="5"/>
      <c r="ES1169" s="5"/>
      <c r="ET1169" s="5"/>
      <c r="EU1169" s="5"/>
      <c r="EV1169" s="5"/>
      <c r="EW1169" s="5"/>
      <c r="EX1169" s="5"/>
      <c r="EY1169" s="5"/>
      <c r="EZ1169" s="5"/>
      <c r="FA1169" s="5"/>
      <c r="FB1169" s="5"/>
      <c r="FC1169" s="5"/>
      <c r="FD1169" s="5"/>
      <c r="FE1169" s="5"/>
      <c r="FF1169" s="5"/>
      <c r="FG1169" s="5"/>
      <c r="FH1169" s="5"/>
      <c r="FI1169" s="5"/>
      <c r="FJ1169" s="5"/>
      <c r="FK1169" s="5"/>
      <c r="FL1169" s="5"/>
      <c r="FM1169" s="5"/>
      <c r="FN1169" s="5"/>
      <c r="FO1169" s="5"/>
      <c r="FP1169" s="5"/>
      <c r="FQ1169" s="5"/>
      <c r="FR1169" s="5"/>
      <c r="FS1169" s="5"/>
      <c r="FT1169" s="5"/>
    </row>
    <row r="1170" spans="1:176" x14ac:dyDescent="0.3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27"/>
      <c r="T1170" s="27"/>
      <c r="U1170" s="5"/>
      <c r="V1170" s="5"/>
      <c r="W1170" s="27"/>
      <c r="X1170" s="5"/>
      <c r="Y1170" s="5"/>
      <c r="Z1170" s="5"/>
      <c r="EP1170" s="5"/>
      <c r="EQ1170" s="5"/>
      <c r="ER1170" s="5"/>
      <c r="ES1170" s="5"/>
      <c r="ET1170" s="5"/>
      <c r="EU1170" s="5"/>
      <c r="EV1170" s="5"/>
      <c r="EW1170" s="5"/>
      <c r="EX1170" s="5"/>
      <c r="EY1170" s="5"/>
      <c r="EZ1170" s="5"/>
      <c r="FA1170" s="5"/>
      <c r="FB1170" s="5"/>
      <c r="FC1170" s="5"/>
      <c r="FD1170" s="5"/>
      <c r="FE1170" s="5"/>
      <c r="FF1170" s="5"/>
      <c r="FG1170" s="5"/>
      <c r="FH1170" s="5"/>
      <c r="FI1170" s="5"/>
      <c r="FJ1170" s="5"/>
      <c r="FK1170" s="5"/>
      <c r="FL1170" s="5"/>
      <c r="FM1170" s="5"/>
      <c r="FN1170" s="5"/>
      <c r="FO1170" s="5"/>
      <c r="FP1170" s="5"/>
      <c r="FQ1170" s="5"/>
      <c r="FR1170" s="5"/>
      <c r="FS1170" s="5"/>
      <c r="FT1170" s="5"/>
    </row>
    <row r="1171" spans="1:176" x14ac:dyDescent="0.3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27"/>
      <c r="T1171" s="27"/>
      <c r="U1171" s="5"/>
      <c r="V1171" s="5"/>
      <c r="W1171" s="27"/>
      <c r="X1171" s="5"/>
      <c r="Y1171" s="5"/>
      <c r="Z1171" s="5"/>
      <c r="EP1171" s="5"/>
      <c r="EQ1171" s="5"/>
      <c r="ER1171" s="5"/>
      <c r="ES1171" s="5"/>
      <c r="ET1171" s="5"/>
      <c r="EU1171" s="5"/>
      <c r="EV1171" s="5"/>
      <c r="EW1171" s="5"/>
      <c r="EX1171" s="5"/>
      <c r="EY1171" s="5"/>
      <c r="EZ1171" s="5"/>
      <c r="FA1171" s="5"/>
      <c r="FB1171" s="5"/>
      <c r="FC1171" s="5"/>
      <c r="FD1171" s="5"/>
      <c r="FE1171" s="5"/>
      <c r="FF1171" s="5"/>
      <c r="FG1171" s="5"/>
      <c r="FH1171" s="5"/>
      <c r="FI1171" s="5"/>
      <c r="FJ1171" s="5"/>
      <c r="FK1171" s="5"/>
      <c r="FL1171" s="5"/>
      <c r="FM1171" s="5"/>
      <c r="FN1171" s="5"/>
      <c r="FO1171" s="5"/>
      <c r="FP1171" s="5"/>
      <c r="FQ1171" s="5"/>
      <c r="FR1171" s="5"/>
      <c r="FS1171" s="5"/>
      <c r="FT1171" s="5"/>
    </row>
    <row r="1172" spans="1:176" x14ac:dyDescent="0.3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27"/>
      <c r="T1172" s="27"/>
      <c r="U1172" s="5"/>
      <c r="V1172" s="5"/>
      <c r="W1172" s="27"/>
      <c r="X1172" s="5"/>
      <c r="Y1172" s="5"/>
      <c r="Z1172" s="5"/>
      <c r="EP1172" s="5"/>
      <c r="EQ1172" s="5"/>
      <c r="ER1172" s="5"/>
      <c r="ES1172" s="5"/>
      <c r="ET1172" s="5"/>
      <c r="EU1172" s="5"/>
      <c r="EV1172" s="5"/>
      <c r="EW1172" s="5"/>
      <c r="EX1172" s="5"/>
      <c r="EY1172" s="5"/>
      <c r="EZ1172" s="5"/>
      <c r="FA1172" s="5"/>
      <c r="FB1172" s="5"/>
      <c r="FC1172" s="5"/>
      <c r="FD1172" s="5"/>
      <c r="FE1172" s="5"/>
      <c r="FF1172" s="5"/>
      <c r="FG1172" s="5"/>
      <c r="FH1172" s="5"/>
      <c r="FI1172" s="5"/>
      <c r="FJ1172" s="5"/>
      <c r="FK1172" s="5"/>
      <c r="FL1172" s="5"/>
      <c r="FM1172" s="5"/>
      <c r="FN1172" s="5"/>
      <c r="FO1172" s="5"/>
      <c r="FP1172" s="5"/>
      <c r="FQ1172" s="5"/>
      <c r="FR1172" s="5"/>
      <c r="FS1172" s="5"/>
      <c r="FT1172" s="5"/>
    </row>
    <row r="1173" spans="1:176" x14ac:dyDescent="0.3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27"/>
      <c r="T1173" s="27"/>
      <c r="U1173" s="5"/>
      <c r="V1173" s="5"/>
      <c r="W1173" s="27"/>
      <c r="X1173" s="5"/>
      <c r="Y1173" s="5"/>
      <c r="Z1173" s="5"/>
      <c r="EP1173" s="5"/>
      <c r="EQ1173" s="5"/>
      <c r="ER1173" s="5"/>
      <c r="ES1173" s="5"/>
      <c r="ET1173" s="5"/>
      <c r="EU1173" s="5"/>
      <c r="EV1173" s="5"/>
      <c r="EW1173" s="5"/>
      <c r="EX1173" s="5"/>
      <c r="EY1173" s="5"/>
      <c r="EZ1173" s="5"/>
      <c r="FA1173" s="5"/>
      <c r="FB1173" s="5"/>
      <c r="FC1173" s="5"/>
      <c r="FD1173" s="5"/>
      <c r="FE1173" s="5"/>
      <c r="FF1173" s="5"/>
      <c r="FG1173" s="5"/>
      <c r="FH1173" s="5"/>
      <c r="FI1173" s="5"/>
      <c r="FJ1173" s="5"/>
      <c r="FK1173" s="5"/>
      <c r="FL1173" s="5"/>
      <c r="FM1173" s="5"/>
      <c r="FN1173" s="5"/>
      <c r="FO1173" s="5"/>
      <c r="FP1173" s="5"/>
      <c r="FQ1173" s="5"/>
      <c r="FR1173" s="5"/>
      <c r="FS1173" s="5"/>
      <c r="FT1173" s="5"/>
    </row>
    <row r="1174" spans="1:176" x14ac:dyDescent="0.3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27"/>
      <c r="T1174" s="27"/>
      <c r="U1174" s="5"/>
      <c r="V1174" s="5"/>
      <c r="W1174" s="27"/>
      <c r="X1174" s="5"/>
      <c r="Y1174" s="5"/>
      <c r="Z1174" s="5"/>
      <c r="EP1174" s="5"/>
      <c r="EQ1174" s="5"/>
      <c r="ER1174" s="5"/>
      <c r="ES1174" s="5"/>
      <c r="ET1174" s="5"/>
      <c r="EU1174" s="5"/>
      <c r="EV1174" s="5"/>
      <c r="EW1174" s="5"/>
      <c r="EX1174" s="5"/>
      <c r="EY1174" s="5"/>
      <c r="EZ1174" s="5"/>
      <c r="FA1174" s="5"/>
      <c r="FB1174" s="5"/>
      <c r="FC1174" s="5"/>
      <c r="FD1174" s="5"/>
      <c r="FE1174" s="5"/>
      <c r="FF1174" s="5"/>
      <c r="FG1174" s="5"/>
      <c r="FH1174" s="5"/>
      <c r="FI1174" s="5"/>
      <c r="FJ1174" s="5"/>
      <c r="FK1174" s="5"/>
      <c r="FL1174" s="5"/>
      <c r="FM1174" s="5"/>
      <c r="FN1174" s="5"/>
      <c r="FO1174" s="5"/>
      <c r="FP1174" s="5"/>
      <c r="FQ1174" s="5"/>
      <c r="FR1174" s="5"/>
      <c r="FS1174" s="5"/>
      <c r="FT1174" s="5"/>
    </row>
    <row r="1175" spans="1:176" x14ac:dyDescent="0.3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27"/>
      <c r="T1175" s="27"/>
      <c r="U1175" s="5"/>
      <c r="V1175" s="5"/>
      <c r="W1175" s="27"/>
      <c r="X1175" s="5"/>
      <c r="Y1175" s="5"/>
      <c r="Z1175" s="5"/>
      <c r="EP1175" s="5"/>
      <c r="EQ1175" s="5"/>
      <c r="ER1175" s="5"/>
      <c r="ES1175" s="5"/>
      <c r="ET1175" s="5"/>
      <c r="EU1175" s="5"/>
      <c r="EV1175" s="5"/>
      <c r="EW1175" s="5"/>
      <c r="EX1175" s="5"/>
      <c r="EY1175" s="5"/>
      <c r="EZ1175" s="5"/>
      <c r="FA1175" s="5"/>
      <c r="FB1175" s="5"/>
      <c r="FC1175" s="5"/>
      <c r="FD1175" s="5"/>
      <c r="FE1175" s="5"/>
      <c r="FF1175" s="5"/>
      <c r="FG1175" s="5"/>
      <c r="FH1175" s="5"/>
      <c r="FI1175" s="5"/>
      <c r="FJ1175" s="5"/>
      <c r="FK1175" s="5"/>
      <c r="FL1175" s="5"/>
      <c r="FM1175" s="5"/>
      <c r="FN1175" s="5"/>
      <c r="FO1175" s="5"/>
      <c r="FP1175" s="5"/>
      <c r="FQ1175" s="5"/>
      <c r="FR1175" s="5"/>
      <c r="FS1175" s="5"/>
      <c r="FT1175" s="5"/>
    </row>
    <row r="1176" spans="1:176" x14ac:dyDescent="0.3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27"/>
      <c r="T1176" s="27"/>
      <c r="U1176" s="5"/>
      <c r="V1176" s="5"/>
      <c r="W1176" s="27"/>
      <c r="X1176" s="5"/>
      <c r="Y1176" s="5"/>
      <c r="Z1176" s="5"/>
      <c r="EP1176" s="5"/>
      <c r="EQ1176" s="5"/>
      <c r="ER1176" s="5"/>
      <c r="ES1176" s="5"/>
      <c r="ET1176" s="5"/>
      <c r="EU1176" s="5"/>
      <c r="EV1176" s="5"/>
      <c r="EW1176" s="5"/>
      <c r="EX1176" s="5"/>
      <c r="EY1176" s="5"/>
      <c r="EZ1176" s="5"/>
      <c r="FA1176" s="5"/>
      <c r="FB1176" s="5"/>
      <c r="FC1176" s="5"/>
      <c r="FD1176" s="5"/>
      <c r="FE1176" s="5"/>
      <c r="FF1176" s="5"/>
      <c r="FG1176" s="5"/>
      <c r="FH1176" s="5"/>
      <c r="FI1176" s="5"/>
      <c r="FJ1176" s="5"/>
      <c r="FK1176" s="5"/>
      <c r="FL1176" s="5"/>
      <c r="FM1176" s="5"/>
      <c r="FN1176" s="5"/>
      <c r="FO1176" s="5"/>
      <c r="FP1176" s="5"/>
      <c r="FQ1176" s="5"/>
      <c r="FR1176" s="5"/>
      <c r="FS1176" s="5"/>
      <c r="FT1176" s="5"/>
    </row>
    <row r="1177" spans="1:176" x14ac:dyDescent="0.3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27"/>
      <c r="T1177" s="27"/>
      <c r="U1177" s="5"/>
      <c r="V1177" s="5"/>
      <c r="W1177" s="27"/>
      <c r="X1177" s="5"/>
      <c r="Y1177" s="5"/>
      <c r="Z1177" s="5"/>
      <c r="EP1177" s="5"/>
      <c r="EQ1177" s="5"/>
      <c r="ER1177" s="5"/>
      <c r="ES1177" s="5"/>
      <c r="ET1177" s="5"/>
      <c r="EU1177" s="5"/>
      <c r="EV1177" s="5"/>
      <c r="EW1177" s="5"/>
      <c r="EX1177" s="5"/>
      <c r="EY1177" s="5"/>
      <c r="EZ1177" s="5"/>
      <c r="FA1177" s="5"/>
      <c r="FB1177" s="5"/>
      <c r="FC1177" s="5"/>
      <c r="FD1177" s="5"/>
      <c r="FE1177" s="5"/>
      <c r="FF1177" s="5"/>
      <c r="FG1177" s="5"/>
      <c r="FH1177" s="5"/>
      <c r="FI1177" s="5"/>
      <c r="FJ1177" s="5"/>
      <c r="FK1177" s="5"/>
      <c r="FL1177" s="5"/>
      <c r="FM1177" s="5"/>
      <c r="FN1177" s="5"/>
      <c r="FO1177" s="5"/>
      <c r="FP1177" s="5"/>
      <c r="FQ1177" s="5"/>
      <c r="FR1177" s="5"/>
      <c r="FS1177" s="5"/>
      <c r="FT1177" s="5"/>
    </row>
    <row r="1178" spans="1:176" x14ac:dyDescent="0.3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27"/>
      <c r="T1178" s="27"/>
      <c r="U1178" s="5"/>
      <c r="V1178" s="5"/>
      <c r="W1178" s="27"/>
      <c r="X1178" s="5"/>
      <c r="Y1178" s="5"/>
      <c r="Z1178" s="5"/>
      <c r="EP1178" s="5"/>
      <c r="EQ1178" s="5"/>
      <c r="ER1178" s="5"/>
      <c r="ES1178" s="5"/>
      <c r="ET1178" s="5"/>
      <c r="EU1178" s="5"/>
      <c r="EV1178" s="5"/>
      <c r="EW1178" s="5"/>
      <c r="EX1178" s="5"/>
      <c r="EY1178" s="5"/>
      <c r="EZ1178" s="5"/>
      <c r="FA1178" s="5"/>
      <c r="FB1178" s="5"/>
      <c r="FC1178" s="5"/>
      <c r="FD1178" s="5"/>
      <c r="FE1178" s="5"/>
      <c r="FF1178" s="5"/>
      <c r="FG1178" s="5"/>
      <c r="FH1178" s="5"/>
      <c r="FI1178" s="5"/>
      <c r="FJ1178" s="5"/>
      <c r="FK1178" s="5"/>
      <c r="FL1178" s="5"/>
      <c r="FM1178" s="5"/>
      <c r="FN1178" s="5"/>
      <c r="FO1178" s="5"/>
      <c r="FP1178" s="5"/>
      <c r="FQ1178" s="5"/>
      <c r="FR1178" s="5"/>
      <c r="FS1178" s="5"/>
      <c r="FT1178" s="5"/>
    </row>
    <row r="1179" spans="1:176" x14ac:dyDescent="0.3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27"/>
      <c r="T1179" s="27"/>
      <c r="U1179" s="5"/>
      <c r="V1179" s="5"/>
      <c r="W1179" s="27"/>
      <c r="X1179" s="5"/>
      <c r="Y1179" s="5"/>
      <c r="Z1179" s="5"/>
      <c r="EP1179" s="5"/>
      <c r="EQ1179" s="5"/>
      <c r="ER1179" s="5"/>
      <c r="ES1179" s="5"/>
      <c r="ET1179" s="5"/>
      <c r="EU1179" s="5"/>
      <c r="EV1179" s="5"/>
      <c r="EW1179" s="5"/>
      <c r="EX1179" s="5"/>
      <c r="EY1179" s="5"/>
      <c r="EZ1179" s="5"/>
      <c r="FA1179" s="5"/>
      <c r="FB1179" s="5"/>
      <c r="FC1179" s="5"/>
      <c r="FD1179" s="5"/>
      <c r="FE1179" s="5"/>
      <c r="FF1179" s="5"/>
      <c r="FG1179" s="5"/>
      <c r="FH1179" s="5"/>
      <c r="FI1179" s="5"/>
      <c r="FJ1179" s="5"/>
      <c r="FK1179" s="5"/>
      <c r="FL1179" s="5"/>
      <c r="FM1179" s="5"/>
      <c r="FN1179" s="5"/>
      <c r="FO1179" s="5"/>
      <c r="FP1179" s="5"/>
      <c r="FQ1179" s="5"/>
      <c r="FR1179" s="5"/>
      <c r="FS1179" s="5"/>
      <c r="FT1179" s="5"/>
    </row>
    <row r="1180" spans="1:176" x14ac:dyDescent="0.3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27"/>
      <c r="T1180" s="27"/>
      <c r="U1180" s="5"/>
      <c r="V1180" s="5"/>
      <c r="W1180" s="27"/>
      <c r="X1180" s="5"/>
      <c r="Y1180" s="5"/>
      <c r="Z1180" s="5"/>
      <c r="EP1180" s="5"/>
      <c r="EQ1180" s="5"/>
      <c r="ER1180" s="5"/>
      <c r="ES1180" s="5"/>
      <c r="ET1180" s="5"/>
      <c r="EU1180" s="5"/>
      <c r="EV1180" s="5"/>
      <c r="EW1180" s="5"/>
      <c r="EX1180" s="5"/>
      <c r="EY1180" s="5"/>
      <c r="EZ1180" s="5"/>
      <c r="FA1180" s="5"/>
      <c r="FB1180" s="5"/>
      <c r="FC1180" s="5"/>
      <c r="FD1180" s="5"/>
      <c r="FE1180" s="5"/>
      <c r="FF1180" s="5"/>
      <c r="FG1180" s="5"/>
      <c r="FH1180" s="5"/>
      <c r="FI1180" s="5"/>
      <c r="FJ1180" s="5"/>
      <c r="FK1180" s="5"/>
      <c r="FL1180" s="5"/>
      <c r="FM1180" s="5"/>
      <c r="FN1180" s="5"/>
      <c r="FO1180" s="5"/>
      <c r="FP1180" s="5"/>
      <c r="FQ1180" s="5"/>
      <c r="FR1180" s="5"/>
      <c r="FS1180" s="5"/>
      <c r="FT1180" s="5"/>
    </row>
    <row r="1181" spans="1:176" x14ac:dyDescent="0.3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27"/>
      <c r="T1181" s="27"/>
      <c r="U1181" s="5"/>
      <c r="V1181" s="5"/>
      <c r="W1181" s="27"/>
      <c r="X1181" s="5"/>
      <c r="Y1181" s="5"/>
      <c r="Z1181" s="5"/>
      <c r="EP1181" s="5"/>
      <c r="EQ1181" s="5"/>
      <c r="ER1181" s="5"/>
      <c r="ES1181" s="5"/>
      <c r="ET1181" s="5"/>
      <c r="EU1181" s="5"/>
      <c r="EV1181" s="5"/>
      <c r="EW1181" s="5"/>
      <c r="EX1181" s="5"/>
      <c r="EY1181" s="5"/>
      <c r="EZ1181" s="5"/>
      <c r="FA1181" s="5"/>
      <c r="FB1181" s="5"/>
      <c r="FC1181" s="5"/>
      <c r="FD1181" s="5"/>
      <c r="FE1181" s="5"/>
      <c r="FF1181" s="5"/>
      <c r="FG1181" s="5"/>
      <c r="FH1181" s="5"/>
      <c r="FI1181" s="5"/>
      <c r="FJ1181" s="5"/>
      <c r="FK1181" s="5"/>
      <c r="FL1181" s="5"/>
      <c r="FM1181" s="5"/>
      <c r="FN1181" s="5"/>
      <c r="FO1181" s="5"/>
      <c r="FP1181" s="5"/>
      <c r="FQ1181" s="5"/>
      <c r="FR1181" s="5"/>
      <c r="FS1181" s="5"/>
      <c r="FT1181" s="5"/>
    </row>
    <row r="1182" spans="1:176" x14ac:dyDescent="0.3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27"/>
      <c r="T1182" s="27"/>
      <c r="U1182" s="5"/>
      <c r="V1182" s="5"/>
      <c r="W1182" s="27"/>
      <c r="X1182" s="5"/>
      <c r="Y1182" s="5"/>
      <c r="Z1182" s="5"/>
      <c r="EP1182" s="5"/>
      <c r="EQ1182" s="5"/>
      <c r="ER1182" s="5"/>
      <c r="ES1182" s="5"/>
      <c r="ET1182" s="5"/>
      <c r="EU1182" s="5"/>
      <c r="EV1182" s="5"/>
      <c r="EW1182" s="5"/>
      <c r="EX1182" s="5"/>
      <c r="EY1182" s="5"/>
      <c r="EZ1182" s="5"/>
      <c r="FA1182" s="5"/>
      <c r="FB1182" s="5"/>
      <c r="FC1182" s="5"/>
      <c r="FD1182" s="5"/>
      <c r="FE1182" s="5"/>
      <c r="FF1182" s="5"/>
      <c r="FG1182" s="5"/>
      <c r="FH1182" s="5"/>
      <c r="FI1182" s="5"/>
      <c r="FJ1182" s="5"/>
      <c r="FK1182" s="5"/>
      <c r="FL1182" s="5"/>
      <c r="FM1182" s="5"/>
      <c r="FN1182" s="5"/>
      <c r="FO1182" s="5"/>
      <c r="FP1182" s="5"/>
      <c r="FQ1182" s="5"/>
      <c r="FR1182" s="5"/>
      <c r="FS1182" s="5"/>
      <c r="FT1182" s="5"/>
    </row>
    <row r="1183" spans="1:176" x14ac:dyDescent="0.3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27"/>
      <c r="T1183" s="27"/>
      <c r="U1183" s="5"/>
      <c r="V1183" s="5"/>
      <c r="W1183" s="27"/>
      <c r="X1183" s="5"/>
      <c r="Y1183" s="5"/>
      <c r="Z1183" s="5"/>
      <c r="EP1183" s="5"/>
      <c r="EQ1183" s="5"/>
      <c r="ER1183" s="5"/>
      <c r="ES1183" s="5"/>
      <c r="ET1183" s="5"/>
      <c r="EU1183" s="5"/>
      <c r="EV1183" s="5"/>
      <c r="EW1183" s="5"/>
      <c r="EX1183" s="5"/>
      <c r="EY1183" s="5"/>
      <c r="EZ1183" s="5"/>
      <c r="FA1183" s="5"/>
      <c r="FB1183" s="5"/>
      <c r="FC1183" s="5"/>
      <c r="FD1183" s="5"/>
      <c r="FE1183" s="5"/>
      <c r="FF1183" s="5"/>
      <c r="FG1183" s="5"/>
      <c r="FH1183" s="5"/>
      <c r="FI1183" s="5"/>
      <c r="FJ1183" s="5"/>
      <c r="FK1183" s="5"/>
      <c r="FL1183" s="5"/>
      <c r="FM1183" s="5"/>
      <c r="FN1183" s="5"/>
      <c r="FO1183" s="5"/>
      <c r="FP1183" s="5"/>
      <c r="FQ1183" s="5"/>
      <c r="FR1183" s="5"/>
      <c r="FS1183" s="5"/>
      <c r="FT1183" s="5"/>
    </row>
    <row r="1184" spans="1:176" x14ac:dyDescent="0.3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27"/>
      <c r="T1184" s="27"/>
      <c r="U1184" s="5"/>
      <c r="V1184" s="5"/>
      <c r="W1184" s="27"/>
      <c r="X1184" s="5"/>
      <c r="Y1184" s="5"/>
      <c r="Z1184" s="5"/>
      <c r="EP1184" s="5"/>
      <c r="EQ1184" s="5"/>
      <c r="ER1184" s="5"/>
      <c r="ES1184" s="5"/>
      <c r="ET1184" s="5"/>
      <c r="EU1184" s="5"/>
      <c r="EV1184" s="5"/>
      <c r="EW1184" s="5"/>
      <c r="EX1184" s="5"/>
      <c r="EY1184" s="5"/>
      <c r="EZ1184" s="5"/>
      <c r="FA1184" s="5"/>
      <c r="FB1184" s="5"/>
      <c r="FC1184" s="5"/>
      <c r="FD1184" s="5"/>
      <c r="FE1184" s="5"/>
      <c r="FF1184" s="5"/>
      <c r="FG1184" s="5"/>
      <c r="FH1184" s="5"/>
      <c r="FI1184" s="5"/>
      <c r="FJ1184" s="5"/>
      <c r="FK1184" s="5"/>
      <c r="FL1184" s="5"/>
      <c r="FM1184" s="5"/>
      <c r="FN1184" s="5"/>
      <c r="FO1184" s="5"/>
      <c r="FP1184" s="5"/>
      <c r="FQ1184" s="5"/>
      <c r="FR1184" s="5"/>
      <c r="FS1184" s="5"/>
      <c r="FT1184" s="5"/>
    </row>
    <row r="1185" spans="1:176" x14ac:dyDescent="0.3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27"/>
      <c r="T1185" s="27"/>
      <c r="U1185" s="5"/>
      <c r="V1185" s="5"/>
      <c r="W1185" s="27"/>
      <c r="X1185" s="5"/>
      <c r="Y1185" s="5"/>
      <c r="Z1185" s="5"/>
      <c r="EP1185" s="5"/>
      <c r="EQ1185" s="5"/>
      <c r="ER1185" s="5"/>
      <c r="ES1185" s="5"/>
      <c r="ET1185" s="5"/>
      <c r="EU1185" s="5"/>
      <c r="EV1185" s="5"/>
      <c r="EW1185" s="5"/>
      <c r="EX1185" s="5"/>
      <c r="EY1185" s="5"/>
      <c r="EZ1185" s="5"/>
      <c r="FA1185" s="5"/>
      <c r="FB1185" s="5"/>
      <c r="FC1185" s="5"/>
      <c r="FD1185" s="5"/>
      <c r="FE1185" s="5"/>
      <c r="FF1185" s="5"/>
      <c r="FG1185" s="5"/>
      <c r="FH1185" s="5"/>
      <c r="FI1185" s="5"/>
      <c r="FJ1185" s="5"/>
      <c r="FK1185" s="5"/>
      <c r="FL1185" s="5"/>
      <c r="FM1185" s="5"/>
      <c r="FN1185" s="5"/>
      <c r="FO1185" s="5"/>
      <c r="FP1185" s="5"/>
      <c r="FQ1185" s="5"/>
      <c r="FR1185" s="5"/>
      <c r="FS1185" s="5"/>
      <c r="FT1185" s="5"/>
    </row>
    <row r="1186" spans="1:176" x14ac:dyDescent="0.3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27"/>
      <c r="T1186" s="27"/>
      <c r="U1186" s="5"/>
      <c r="V1186" s="5"/>
      <c r="W1186" s="27"/>
      <c r="X1186" s="5"/>
      <c r="Y1186" s="5"/>
      <c r="Z1186" s="5"/>
      <c r="EP1186" s="5"/>
      <c r="EQ1186" s="5"/>
      <c r="ER1186" s="5"/>
      <c r="ES1186" s="5"/>
      <c r="ET1186" s="5"/>
      <c r="EU1186" s="5"/>
      <c r="EV1186" s="5"/>
      <c r="EW1186" s="5"/>
      <c r="EX1186" s="5"/>
      <c r="EY1186" s="5"/>
      <c r="EZ1186" s="5"/>
      <c r="FA1186" s="5"/>
      <c r="FB1186" s="5"/>
      <c r="FC1186" s="5"/>
      <c r="FD1186" s="5"/>
      <c r="FE1186" s="5"/>
      <c r="FF1186" s="5"/>
      <c r="FG1186" s="5"/>
      <c r="FH1186" s="5"/>
      <c r="FI1186" s="5"/>
      <c r="FJ1186" s="5"/>
      <c r="FK1186" s="5"/>
      <c r="FL1186" s="5"/>
      <c r="FM1186" s="5"/>
      <c r="FN1186" s="5"/>
      <c r="FO1186" s="5"/>
      <c r="FP1186" s="5"/>
      <c r="FQ1186" s="5"/>
      <c r="FR1186" s="5"/>
      <c r="FS1186" s="5"/>
      <c r="FT1186" s="5"/>
    </row>
    <row r="1187" spans="1:176" x14ac:dyDescent="0.3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27"/>
      <c r="T1187" s="27"/>
      <c r="U1187" s="5"/>
      <c r="V1187" s="5"/>
      <c r="W1187" s="27"/>
      <c r="X1187" s="5"/>
      <c r="Y1187" s="5"/>
      <c r="Z1187" s="5"/>
      <c r="EP1187" s="5"/>
      <c r="EQ1187" s="5"/>
      <c r="ER1187" s="5"/>
      <c r="ES1187" s="5"/>
      <c r="ET1187" s="5"/>
      <c r="EU1187" s="5"/>
      <c r="EV1187" s="5"/>
      <c r="EW1187" s="5"/>
      <c r="EX1187" s="5"/>
      <c r="EY1187" s="5"/>
      <c r="EZ1187" s="5"/>
      <c r="FA1187" s="5"/>
      <c r="FB1187" s="5"/>
      <c r="FC1187" s="5"/>
      <c r="FD1187" s="5"/>
      <c r="FE1187" s="5"/>
      <c r="FF1187" s="5"/>
      <c r="FG1187" s="5"/>
      <c r="FH1187" s="5"/>
      <c r="FI1187" s="5"/>
      <c r="FJ1187" s="5"/>
      <c r="FK1187" s="5"/>
      <c r="FL1187" s="5"/>
      <c r="FM1187" s="5"/>
      <c r="FN1187" s="5"/>
      <c r="FO1187" s="5"/>
      <c r="FP1187" s="5"/>
      <c r="FQ1187" s="5"/>
      <c r="FR1187" s="5"/>
      <c r="FS1187" s="5"/>
      <c r="FT1187" s="5"/>
    </row>
    <row r="1188" spans="1:176" x14ac:dyDescent="0.3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27"/>
      <c r="T1188" s="27"/>
      <c r="U1188" s="5"/>
      <c r="V1188" s="5"/>
      <c r="W1188" s="27"/>
      <c r="X1188" s="5"/>
      <c r="Y1188" s="5"/>
      <c r="Z1188" s="5"/>
      <c r="EP1188" s="5"/>
      <c r="EQ1188" s="5"/>
      <c r="ER1188" s="5"/>
      <c r="ES1188" s="5"/>
      <c r="ET1188" s="5"/>
      <c r="EU1188" s="5"/>
      <c r="EV1188" s="5"/>
      <c r="EW1188" s="5"/>
      <c r="EX1188" s="5"/>
      <c r="EY1188" s="5"/>
      <c r="EZ1188" s="5"/>
      <c r="FA1188" s="5"/>
      <c r="FB1188" s="5"/>
      <c r="FC1188" s="5"/>
      <c r="FD1188" s="5"/>
      <c r="FE1188" s="5"/>
      <c r="FF1188" s="5"/>
      <c r="FG1188" s="5"/>
      <c r="FH1188" s="5"/>
      <c r="FI1188" s="5"/>
      <c r="FJ1188" s="5"/>
      <c r="FK1188" s="5"/>
      <c r="FL1188" s="5"/>
      <c r="FM1188" s="5"/>
      <c r="FN1188" s="5"/>
      <c r="FO1188" s="5"/>
      <c r="FP1188" s="5"/>
      <c r="FQ1188" s="5"/>
      <c r="FR1188" s="5"/>
      <c r="FS1188" s="5"/>
      <c r="FT1188" s="5"/>
    </row>
    <row r="1189" spans="1:176" x14ac:dyDescent="0.3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27"/>
      <c r="T1189" s="27"/>
      <c r="U1189" s="5"/>
      <c r="V1189" s="5"/>
      <c r="W1189" s="27"/>
      <c r="X1189" s="5"/>
      <c r="Y1189" s="5"/>
      <c r="Z1189" s="5"/>
      <c r="EP1189" s="5"/>
      <c r="EQ1189" s="5"/>
      <c r="ER1189" s="5"/>
      <c r="ES1189" s="5"/>
      <c r="ET1189" s="5"/>
      <c r="EU1189" s="5"/>
      <c r="EV1189" s="5"/>
      <c r="EW1189" s="5"/>
      <c r="EX1189" s="5"/>
      <c r="EY1189" s="5"/>
      <c r="EZ1189" s="5"/>
      <c r="FA1189" s="5"/>
      <c r="FB1189" s="5"/>
      <c r="FC1189" s="5"/>
      <c r="FD1189" s="5"/>
      <c r="FE1189" s="5"/>
      <c r="FF1189" s="5"/>
      <c r="FG1189" s="5"/>
      <c r="FH1189" s="5"/>
      <c r="FI1189" s="5"/>
      <c r="FJ1189" s="5"/>
      <c r="FK1189" s="5"/>
      <c r="FL1189" s="5"/>
      <c r="FM1189" s="5"/>
      <c r="FN1189" s="5"/>
      <c r="FO1189" s="5"/>
      <c r="FP1189" s="5"/>
      <c r="FQ1189" s="5"/>
      <c r="FR1189" s="5"/>
      <c r="FS1189" s="5"/>
      <c r="FT1189" s="5"/>
    </row>
    <row r="1190" spans="1:176" x14ac:dyDescent="0.3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27"/>
      <c r="T1190" s="27"/>
      <c r="U1190" s="5"/>
      <c r="V1190" s="5"/>
      <c r="W1190" s="27"/>
      <c r="X1190" s="5"/>
      <c r="Y1190" s="5"/>
      <c r="Z1190" s="5"/>
      <c r="EP1190" s="5"/>
      <c r="EQ1190" s="5"/>
      <c r="ER1190" s="5"/>
      <c r="ES1190" s="5"/>
      <c r="ET1190" s="5"/>
      <c r="EU1190" s="5"/>
      <c r="EV1190" s="5"/>
      <c r="EW1190" s="5"/>
      <c r="EX1190" s="5"/>
      <c r="EY1190" s="5"/>
      <c r="EZ1190" s="5"/>
      <c r="FA1190" s="5"/>
      <c r="FB1190" s="5"/>
      <c r="FC1190" s="5"/>
      <c r="FD1190" s="5"/>
      <c r="FE1190" s="5"/>
      <c r="FF1190" s="5"/>
      <c r="FG1190" s="5"/>
      <c r="FH1190" s="5"/>
      <c r="FI1190" s="5"/>
      <c r="FJ1190" s="5"/>
      <c r="FK1190" s="5"/>
      <c r="FL1190" s="5"/>
      <c r="FM1190" s="5"/>
      <c r="FN1190" s="5"/>
      <c r="FO1190" s="5"/>
      <c r="FP1190" s="5"/>
      <c r="FQ1190" s="5"/>
      <c r="FR1190" s="5"/>
      <c r="FS1190" s="5"/>
      <c r="FT1190" s="5"/>
    </row>
    <row r="1191" spans="1:176" x14ac:dyDescent="0.3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27"/>
      <c r="T1191" s="27"/>
      <c r="U1191" s="5"/>
      <c r="V1191" s="5"/>
      <c r="W1191" s="27"/>
      <c r="X1191" s="5"/>
      <c r="Y1191" s="5"/>
      <c r="Z1191" s="5"/>
      <c r="EP1191" s="5"/>
      <c r="EQ1191" s="5"/>
      <c r="ER1191" s="5"/>
      <c r="ES1191" s="5"/>
      <c r="ET1191" s="5"/>
      <c r="EU1191" s="5"/>
      <c r="EV1191" s="5"/>
      <c r="EW1191" s="5"/>
      <c r="EX1191" s="5"/>
      <c r="EY1191" s="5"/>
      <c r="EZ1191" s="5"/>
      <c r="FA1191" s="5"/>
      <c r="FB1191" s="5"/>
      <c r="FC1191" s="5"/>
      <c r="FD1191" s="5"/>
      <c r="FE1191" s="5"/>
      <c r="FF1191" s="5"/>
      <c r="FG1191" s="5"/>
      <c r="FH1191" s="5"/>
      <c r="FI1191" s="5"/>
      <c r="FJ1191" s="5"/>
      <c r="FK1191" s="5"/>
      <c r="FL1191" s="5"/>
      <c r="FM1191" s="5"/>
      <c r="FN1191" s="5"/>
      <c r="FO1191" s="5"/>
      <c r="FP1191" s="5"/>
      <c r="FQ1191" s="5"/>
      <c r="FR1191" s="5"/>
      <c r="FS1191" s="5"/>
      <c r="FT1191" s="5"/>
    </row>
    <row r="1192" spans="1:176" x14ac:dyDescent="0.3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27"/>
      <c r="T1192" s="27"/>
      <c r="U1192" s="5"/>
      <c r="V1192" s="5"/>
      <c r="W1192" s="27"/>
      <c r="X1192" s="5"/>
      <c r="Y1192" s="5"/>
      <c r="Z1192" s="5"/>
      <c r="EP1192" s="5"/>
      <c r="EQ1192" s="5"/>
      <c r="ER1192" s="5"/>
      <c r="ES1192" s="5"/>
      <c r="ET1192" s="5"/>
      <c r="EU1192" s="5"/>
      <c r="EV1192" s="5"/>
      <c r="EW1192" s="5"/>
      <c r="EX1192" s="5"/>
      <c r="EY1192" s="5"/>
      <c r="EZ1192" s="5"/>
      <c r="FA1192" s="5"/>
      <c r="FB1192" s="5"/>
      <c r="FC1192" s="5"/>
      <c r="FD1192" s="5"/>
      <c r="FE1192" s="5"/>
      <c r="FF1192" s="5"/>
      <c r="FG1192" s="5"/>
      <c r="FH1192" s="5"/>
      <c r="FI1192" s="5"/>
      <c r="FJ1192" s="5"/>
      <c r="FK1192" s="5"/>
      <c r="FL1192" s="5"/>
      <c r="FM1192" s="5"/>
      <c r="FN1192" s="5"/>
      <c r="FO1192" s="5"/>
      <c r="FP1192" s="5"/>
      <c r="FQ1192" s="5"/>
      <c r="FR1192" s="5"/>
      <c r="FS1192" s="5"/>
      <c r="FT1192" s="5"/>
    </row>
    <row r="1193" spans="1:176" x14ac:dyDescent="0.3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27"/>
      <c r="T1193" s="27"/>
      <c r="U1193" s="5"/>
      <c r="V1193" s="5"/>
      <c r="W1193" s="27"/>
      <c r="X1193" s="5"/>
      <c r="Y1193" s="5"/>
      <c r="Z1193" s="5"/>
      <c r="EP1193" s="5"/>
      <c r="EQ1193" s="5"/>
      <c r="ER1193" s="5"/>
      <c r="ES1193" s="5"/>
      <c r="ET1193" s="5"/>
      <c r="EU1193" s="5"/>
      <c r="EV1193" s="5"/>
      <c r="EW1193" s="5"/>
      <c r="EX1193" s="5"/>
      <c r="EY1193" s="5"/>
      <c r="EZ1193" s="5"/>
      <c r="FA1193" s="5"/>
      <c r="FB1193" s="5"/>
      <c r="FC1193" s="5"/>
      <c r="FD1193" s="5"/>
      <c r="FE1193" s="5"/>
      <c r="FF1193" s="5"/>
      <c r="FG1193" s="5"/>
      <c r="FH1193" s="5"/>
      <c r="FI1193" s="5"/>
      <c r="FJ1193" s="5"/>
      <c r="FK1193" s="5"/>
      <c r="FL1193" s="5"/>
      <c r="FM1193" s="5"/>
      <c r="FN1193" s="5"/>
      <c r="FO1193" s="5"/>
      <c r="FP1193" s="5"/>
      <c r="FQ1193" s="5"/>
      <c r="FR1193" s="5"/>
      <c r="FS1193" s="5"/>
      <c r="FT1193" s="5"/>
    </row>
    <row r="1194" spans="1:176" x14ac:dyDescent="0.3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27"/>
      <c r="T1194" s="27"/>
      <c r="U1194" s="5"/>
      <c r="V1194" s="5"/>
      <c r="W1194" s="27"/>
      <c r="X1194" s="5"/>
      <c r="Y1194" s="5"/>
      <c r="Z1194" s="5"/>
      <c r="EP1194" s="5"/>
      <c r="EQ1194" s="5"/>
      <c r="ER1194" s="5"/>
      <c r="ES1194" s="5"/>
      <c r="ET1194" s="5"/>
      <c r="EU1194" s="5"/>
      <c r="EV1194" s="5"/>
      <c r="EW1194" s="5"/>
      <c r="EX1194" s="5"/>
      <c r="EY1194" s="5"/>
      <c r="EZ1194" s="5"/>
      <c r="FA1194" s="5"/>
      <c r="FB1194" s="5"/>
      <c r="FC1194" s="5"/>
      <c r="FD1194" s="5"/>
      <c r="FE1194" s="5"/>
      <c r="FF1194" s="5"/>
      <c r="FG1194" s="5"/>
      <c r="FH1194" s="5"/>
      <c r="FI1194" s="5"/>
      <c r="FJ1194" s="5"/>
      <c r="FK1194" s="5"/>
      <c r="FL1194" s="5"/>
      <c r="FM1194" s="5"/>
      <c r="FN1194" s="5"/>
      <c r="FO1194" s="5"/>
      <c r="FP1194" s="5"/>
      <c r="FQ1194" s="5"/>
      <c r="FR1194" s="5"/>
      <c r="FS1194" s="5"/>
      <c r="FT1194" s="5"/>
    </row>
    <row r="1195" spans="1:176" x14ac:dyDescent="0.3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27"/>
      <c r="T1195" s="27"/>
      <c r="U1195" s="5"/>
      <c r="V1195" s="5"/>
      <c r="W1195" s="27"/>
      <c r="X1195" s="5"/>
      <c r="Y1195" s="5"/>
      <c r="Z1195" s="5"/>
      <c r="EP1195" s="5"/>
      <c r="EQ1195" s="5"/>
      <c r="ER1195" s="5"/>
      <c r="ES1195" s="5"/>
      <c r="ET1195" s="5"/>
      <c r="EU1195" s="5"/>
      <c r="EV1195" s="5"/>
      <c r="EW1195" s="5"/>
      <c r="EX1195" s="5"/>
      <c r="EY1195" s="5"/>
      <c r="EZ1195" s="5"/>
      <c r="FA1195" s="5"/>
      <c r="FB1195" s="5"/>
      <c r="FC1195" s="5"/>
      <c r="FD1195" s="5"/>
      <c r="FE1195" s="5"/>
      <c r="FF1195" s="5"/>
      <c r="FG1195" s="5"/>
      <c r="FH1195" s="5"/>
      <c r="FI1195" s="5"/>
      <c r="FJ1195" s="5"/>
      <c r="FK1195" s="5"/>
      <c r="FL1195" s="5"/>
      <c r="FM1195" s="5"/>
      <c r="FN1195" s="5"/>
      <c r="FO1195" s="5"/>
      <c r="FP1195" s="5"/>
      <c r="FQ1195" s="5"/>
      <c r="FR1195" s="5"/>
      <c r="FS1195" s="5"/>
      <c r="FT1195" s="5"/>
    </row>
    <row r="1196" spans="1:176" x14ac:dyDescent="0.3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27"/>
      <c r="T1196" s="27"/>
      <c r="U1196" s="5"/>
      <c r="V1196" s="5"/>
      <c r="W1196" s="27"/>
      <c r="X1196" s="5"/>
      <c r="Y1196" s="5"/>
      <c r="Z1196" s="5"/>
      <c r="EP1196" s="5"/>
      <c r="EQ1196" s="5"/>
      <c r="ER1196" s="5"/>
      <c r="ES1196" s="5"/>
      <c r="ET1196" s="5"/>
      <c r="EU1196" s="5"/>
      <c r="EV1196" s="5"/>
      <c r="EW1196" s="5"/>
      <c r="EX1196" s="5"/>
      <c r="EY1196" s="5"/>
      <c r="EZ1196" s="5"/>
      <c r="FA1196" s="5"/>
      <c r="FB1196" s="5"/>
      <c r="FC1196" s="5"/>
      <c r="FD1196" s="5"/>
      <c r="FE1196" s="5"/>
      <c r="FF1196" s="5"/>
      <c r="FG1196" s="5"/>
      <c r="FH1196" s="5"/>
      <c r="FI1196" s="5"/>
      <c r="FJ1196" s="5"/>
      <c r="FK1196" s="5"/>
      <c r="FL1196" s="5"/>
      <c r="FM1196" s="5"/>
      <c r="FN1196" s="5"/>
      <c r="FO1196" s="5"/>
      <c r="FP1196" s="5"/>
      <c r="FQ1196" s="5"/>
      <c r="FR1196" s="5"/>
      <c r="FS1196" s="5"/>
      <c r="FT1196" s="5"/>
    </row>
    <row r="1197" spans="1:176" x14ac:dyDescent="0.3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27"/>
      <c r="T1197" s="27"/>
      <c r="U1197" s="5"/>
      <c r="V1197" s="5"/>
      <c r="W1197" s="27"/>
      <c r="X1197" s="5"/>
      <c r="Y1197" s="5"/>
      <c r="Z1197" s="5"/>
      <c r="EP1197" s="5"/>
      <c r="EQ1197" s="5"/>
      <c r="ER1197" s="5"/>
      <c r="ES1197" s="5"/>
      <c r="ET1197" s="5"/>
      <c r="EU1197" s="5"/>
      <c r="EV1197" s="5"/>
      <c r="EW1197" s="5"/>
      <c r="EX1197" s="5"/>
      <c r="EY1197" s="5"/>
      <c r="EZ1197" s="5"/>
      <c r="FA1197" s="5"/>
      <c r="FB1197" s="5"/>
      <c r="FC1197" s="5"/>
      <c r="FD1197" s="5"/>
      <c r="FE1197" s="5"/>
      <c r="FF1197" s="5"/>
      <c r="FG1197" s="5"/>
      <c r="FH1197" s="5"/>
      <c r="FI1197" s="5"/>
      <c r="FJ1197" s="5"/>
      <c r="FK1197" s="5"/>
      <c r="FL1197" s="5"/>
      <c r="FM1197" s="5"/>
      <c r="FN1197" s="5"/>
      <c r="FO1197" s="5"/>
      <c r="FP1197" s="5"/>
      <c r="FQ1197" s="5"/>
      <c r="FR1197" s="5"/>
      <c r="FS1197" s="5"/>
      <c r="FT1197" s="5"/>
    </row>
    <row r="1198" spans="1:176" x14ac:dyDescent="0.3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27"/>
      <c r="T1198" s="27"/>
      <c r="U1198" s="5"/>
      <c r="V1198" s="5"/>
      <c r="W1198" s="27"/>
      <c r="X1198" s="5"/>
      <c r="Y1198" s="5"/>
      <c r="Z1198" s="5"/>
      <c r="EP1198" s="5"/>
      <c r="EQ1198" s="5"/>
      <c r="ER1198" s="5"/>
      <c r="ES1198" s="5"/>
      <c r="ET1198" s="5"/>
      <c r="EU1198" s="5"/>
      <c r="EV1198" s="5"/>
      <c r="EW1198" s="5"/>
      <c r="EX1198" s="5"/>
      <c r="EY1198" s="5"/>
      <c r="EZ1198" s="5"/>
      <c r="FA1198" s="5"/>
      <c r="FB1198" s="5"/>
      <c r="FC1198" s="5"/>
      <c r="FD1198" s="5"/>
      <c r="FE1198" s="5"/>
      <c r="FF1198" s="5"/>
      <c r="FG1198" s="5"/>
      <c r="FH1198" s="5"/>
      <c r="FI1198" s="5"/>
      <c r="FJ1198" s="5"/>
      <c r="FK1198" s="5"/>
      <c r="FL1198" s="5"/>
      <c r="FM1198" s="5"/>
      <c r="FN1198" s="5"/>
      <c r="FO1198" s="5"/>
      <c r="FP1198" s="5"/>
      <c r="FQ1198" s="5"/>
      <c r="FR1198" s="5"/>
      <c r="FS1198" s="5"/>
      <c r="FT1198" s="5"/>
    </row>
    <row r="1199" spans="1:176" x14ac:dyDescent="0.3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27"/>
      <c r="T1199" s="27"/>
      <c r="U1199" s="5"/>
      <c r="V1199" s="5"/>
      <c r="W1199" s="27"/>
      <c r="X1199" s="5"/>
      <c r="Y1199" s="5"/>
      <c r="Z1199" s="5"/>
      <c r="EP1199" s="5"/>
      <c r="EQ1199" s="5"/>
      <c r="ER1199" s="5"/>
      <c r="ES1199" s="5"/>
      <c r="ET1199" s="5"/>
      <c r="EU1199" s="5"/>
      <c r="EV1199" s="5"/>
      <c r="EW1199" s="5"/>
      <c r="EX1199" s="5"/>
      <c r="EY1199" s="5"/>
      <c r="EZ1199" s="5"/>
      <c r="FA1199" s="5"/>
      <c r="FB1199" s="5"/>
      <c r="FC1199" s="5"/>
      <c r="FD1199" s="5"/>
      <c r="FE1199" s="5"/>
      <c r="FF1199" s="5"/>
      <c r="FG1199" s="5"/>
      <c r="FH1199" s="5"/>
      <c r="FI1199" s="5"/>
      <c r="FJ1199" s="5"/>
      <c r="FK1199" s="5"/>
      <c r="FL1199" s="5"/>
      <c r="FM1199" s="5"/>
      <c r="FN1199" s="5"/>
      <c r="FO1199" s="5"/>
      <c r="FP1199" s="5"/>
      <c r="FQ1199" s="5"/>
      <c r="FR1199" s="5"/>
      <c r="FS1199" s="5"/>
      <c r="FT1199" s="5"/>
    </row>
    <row r="1200" spans="1:176" x14ac:dyDescent="0.3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27"/>
      <c r="T1200" s="27"/>
      <c r="U1200" s="5"/>
      <c r="V1200" s="5"/>
      <c r="W1200" s="27"/>
      <c r="X1200" s="5"/>
      <c r="Y1200" s="5"/>
      <c r="Z1200" s="5"/>
      <c r="EP1200" s="5"/>
      <c r="EQ1200" s="5"/>
      <c r="ER1200" s="5"/>
      <c r="ES1200" s="5"/>
      <c r="ET1200" s="5"/>
      <c r="EU1200" s="5"/>
      <c r="EV1200" s="5"/>
      <c r="EW1200" s="5"/>
      <c r="EX1200" s="5"/>
      <c r="EY1200" s="5"/>
      <c r="EZ1200" s="5"/>
      <c r="FA1200" s="5"/>
      <c r="FB1200" s="5"/>
      <c r="FC1200" s="5"/>
      <c r="FD1200" s="5"/>
      <c r="FE1200" s="5"/>
      <c r="FF1200" s="5"/>
      <c r="FG1200" s="5"/>
      <c r="FH1200" s="5"/>
      <c r="FI1200" s="5"/>
      <c r="FJ1200" s="5"/>
      <c r="FK1200" s="5"/>
      <c r="FL1200" s="5"/>
      <c r="FM1200" s="5"/>
      <c r="FN1200" s="5"/>
      <c r="FO1200" s="5"/>
      <c r="FP1200" s="5"/>
      <c r="FQ1200" s="5"/>
      <c r="FR1200" s="5"/>
      <c r="FS1200" s="5"/>
      <c r="FT1200" s="5"/>
    </row>
    <row r="1201" spans="1:176" x14ac:dyDescent="0.3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27"/>
      <c r="T1201" s="27"/>
      <c r="U1201" s="5"/>
      <c r="V1201" s="5"/>
      <c r="W1201" s="27"/>
      <c r="X1201" s="5"/>
      <c r="Y1201" s="5"/>
      <c r="Z1201" s="5"/>
      <c r="EP1201" s="5"/>
      <c r="EQ1201" s="5"/>
      <c r="ER1201" s="5"/>
      <c r="ES1201" s="5"/>
      <c r="ET1201" s="5"/>
      <c r="EU1201" s="5"/>
      <c r="EV1201" s="5"/>
      <c r="EW1201" s="5"/>
      <c r="EX1201" s="5"/>
      <c r="EY1201" s="5"/>
      <c r="EZ1201" s="5"/>
      <c r="FA1201" s="5"/>
      <c r="FB1201" s="5"/>
      <c r="FC1201" s="5"/>
      <c r="FD1201" s="5"/>
      <c r="FE1201" s="5"/>
      <c r="FF1201" s="5"/>
      <c r="FG1201" s="5"/>
      <c r="FH1201" s="5"/>
      <c r="FI1201" s="5"/>
      <c r="FJ1201" s="5"/>
      <c r="FK1201" s="5"/>
      <c r="FL1201" s="5"/>
      <c r="FM1201" s="5"/>
      <c r="FN1201" s="5"/>
      <c r="FO1201" s="5"/>
      <c r="FP1201" s="5"/>
      <c r="FQ1201" s="5"/>
      <c r="FR1201" s="5"/>
      <c r="FS1201" s="5"/>
      <c r="FT1201" s="5"/>
    </row>
    <row r="1202" spans="1:176" x14ac:dyDescent="0.3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27"/>
      <c r="T1202" s="27"/>
      <c r="U1202" s="5"/>
      <c r="V1202" s="5"/>
      <c r="W1202" s="27"/>
      <c r="X1202" s="5"/>
      <c r="Y1202" s="5"/>
      <c r="Z1202" s="5"/>
      <c r="EP1202" s="5"/>
      <c r="EQ1202" s="5"/>
      <c r="ER1202" s="5"/>
      <c r="ES1202" s="5"/>
      <c r="ET1202" s="5"/>
      <c r="EU1202" s="5"/>
      <c r="EV1202" s="5"/>
      <c r="EW1202" s="5"/>
      <c r="EX1202" s="5"/>
      <c r="EY1202" s="5"/>
      <c r="EZ1202" s="5"/>
      <c r="FA1202" s="5"/>
      <c r="FB1202" s="5"/>
      <c r="FC1202" s="5"/>
      <c r="FD1202" s="5"/>
      <c r="FE1202" s="5"/>
      <c r="FF1202" s="5"/>
      <c r="FG1202" s="5"/>
      <c r="FH1202" s="5"/>
      <c r="FI1202" s="5"/>
      <c r="FJ1202" s="5"/>
      <c r="FK1202" s="5"/>
      <c r="FL1202" s="5"/>
      <c r="FM1202" s="5"/>
      <c r="FN1202" s="5"/>
      <c r="FO1202" s="5"/>
      <c r="FP1202" s="5"/>
      <c r="FQ1202" s="5"/>
      <c r="FR1202" s="5"/>
      <c r="FS1202" s="5"/>
      <c r="FT1202" s="5"/>
    </row>
    <row r="1203" spans="1:176" x14ac:dyDescent="0.3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27"/>
      <c r="T1203" s="27"/>
      <c r="U1203" s="5"/>
      <c r="V1203" s="5"/>
      <c r="W1203" s="27"/>
      <c r="X1203" s="5"/>
      <c r="Y1203" s="5"/>
      <c r="Z1203" s="5"/>
      <c r="EP1203" s="5"/>
      <c r="EQ1203" s="5"/>
      <c r="ER1203" s="5"/>
      <c r="ES1203" s="5"/>
      <c r="ET1203" s="5"/>
      <c r="EU1203" s="5"/>
      <c r="EV1203" s="5"/>
      <c r="EW1203" s="5"/>
      <c r="EX1203" s="5"/>
      <c r="EY1203" s="5"/>
      <c r="EZ1203" s="5"/>
      <c r="FA1203" s="5"/>
      <c r="FB1203" s="5"/>
      <c r="FC1203" s="5"/>
      <c r="FD1203" s="5"/>
      <c r="FE1203" s="5"/>
      <c r="FF1203" s="5"/>
      <c r="FG1203" s="5"/>
      <c r="FH1203" s="5"/>
      <c r="FI1203" s="5"/>
      <c r="FJ1203" s="5"/>
      <c r="FK1203" s="5"/>
      <c r="FL1203" s="5"/>
      <c r="FM1203" s="5"/>
      <c r="FN1203" s="5"/>
      <c r="FO1203" s="5"/>
      <c r="FP1203" s="5"/>
      <c r="FQ1203" s="5"/>
      <c r="FR1203" s="5"/>
      <c r="FS1203" s="5"/>
      <c r="FT1203" s="5"/>
    </row>
    <row r="1204" spans="1:176" x14ac:dyDescent="0.3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27"/>
      <c r="T1204" s="27"/>
      <c r="U1204" s="5"/>
      <c r="V1204" s="5"/>
      <c r="W1204" s="27"/>
      <c r="X1204" s="5"/>
      <c r="Y1204" s="5"/>
      <c r="Z1204" s="5"/>
      <c r="EP1204" s="5"/>
      <c r="EQ1204" s="5"/>
      <c r="ER1204" s="5"/>
      <c r="ES1204" s="5"/>
      <c r="ET1204" s="5"/>
      <c r="EU1204" s="5"/>
      <c r="EV1204" s="5"/>
      <c r="EW1204" s="5"/>
      <c r="EX1204" s="5"/>
      <c r="EY1204" s="5"/>
      <c r="EZ1204" s="5"/>
      <c r="FA1204" s="5"/>
      <c r="FB1204" s="5"/>
      <c r="FC1204" s="5"/>
      <c r="FD1204" s="5"/>
      <c r="FE1204" s="5"/>
      <c r="FF1204" s="5"/>
      <c r="FG1204" s="5"/>
      <c r="FH1204" s="5"/>
      <c r="FI1204" s="5"/>
      <c r="FJ1204" s="5"/>
      <c r="FK1204" s="5"/>
      <c r="FL1204" s="5"/>
      <c r="FM1204" s="5"/>
      <c r="FN1204" s="5"/>
      <c r="FO1204" s="5"/>
      <c r="FP1204" s="5"/>
      <c r="FQ1204" s="5"/>
      <c r="FR1204" s="5"/>
      <c r="FS1204" s="5"/>
      <c r="FT1204" s="5"/>
    </row>
    <row r="1205" spans="1:176" x14ac:dyDescent="0.3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27"/>
      <c r="T1205" s="27"/>
      <c r="U1205" s="5"/>
      <c r="V1205" s="5"/>
      <c r="W1205" s="27"/>
      <c r="X1205" s="5"/>
      <c r="Y1205" s="5"/>
      <c r="Z1205" s="5"/>
      <c r="EP1205" s="5"/>
      <c r="EQ1205" s="5"/>
      <c r="ER1205" s="5"/>
      <c r="ES1205" s="5"/>
      <c r="ET1205" s="5"/>
      <c r="EU1205" s="5"/>
      <c r="EV1205" s="5"/>
      <c r="EW1205" s="5"/>
      <c r="EX1205" s="5"/>
      <c r="EY1205" s="5"/>
      <c r="EZ1205" s="5"/>
      <c r="FA1205" s="5"/>
      <c r="FB1205" s="5"/>
      <c r="FC1205" s="5"/>
      <c r="FD1205" s="5"/>
      <c r="FE1205" s="5"/>
      <c r="FF1205" s="5"/>
      <c r="FG1205" s="5"/>
      <c r="FH1205" s="5"/>
      <c r="FI1205" s="5"/>
      <c r="FJ1205" s="5"/>
      <c r="FK1205" s="5"/>
      <c r="FL1205" s="5"/>
      <c r="FM1205" s="5"/>
      <c r="FN1205" s="5"/>
      <c r="FO1205" s="5"/>
      <c r="FP1205" s="5"/>
      <c r="FQ1205" s="5"/>
      <c r="FR1205" s="5"/>
      <c r="FS1205" s="5"/>
      <c r="FT1205" s="5"/>
    </row>
    <row r="1206" spans="1:176" x14ac:dyDescent="0.3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27"/>
      <c r="T1206" s="27"/>
      <c r="U1206" s="5"/>
      <c r="V1206" s="5"/>
      <c r="W1206" s="27"/>
      <c r="X1206" s="5"/>
      <c r="Y1206" s="5"/>
      <c r="Z1206" s="5"/>
      <c r="EP1206" s="5"/>
      <c r="EQ1206" s="5"/>
      <c r="ER1206" s="5"/>
      <c r="ES1206" s="5"/>
      <c r="ET1206" s="5"/>
      <c r="EU1206" s="5"/>
      <c r="EV1206" s="5"/>
      <c r="EW1206" s="5"/>
      <c r="EX1206" s="5"/>
      <c r="EY1206" s="5"/>
      <c r="EZ1206" s="5"/>
      <c r="FA1206" s="5"/>
      <c r="FB1206" s="5"/>
      <c r="FC1206" s="5"/>
      <c r="FD1206" s="5"/>
      <c r="FE1206" s="5"/>
      <c r="FF1206" s="5"/>
      <c r="FG1206" s="5"/>
      <c r="FH1206" s="5"/>
      <c r="FI1206" s="5"/>
      <c r="FJ1206" s="5"/>
      <c r="FK1206" s="5"/>
      <c r="FL1206" s="5"/>
      <c r="FM1206" s="5"/>
      <c r="FN1206" s="5"/>
      <c r="FO1206" s="5"/>
      <c r="FP1206" s="5"/>
      <c r="FQ1206" s="5"/>
      <c r="FR1206" s="5"/>
      <c r="FS1206" s="5"/>
      <c r="FT1206" s="5"/>
    </row>
    <row r="1207" spans="1:176" x14ac:dyDescent="0.3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27"/>
      <c r="T1207" s="27"/>
      <c r="U1207" s="5"/>
      <c r="V1207" s="5"/>
      <c r="W1207" s="27"/>
      <c r="X1207" s="5"/>
      <c r="Y1207" s="5"/>
      <c r="Z1207" s="5"/>
      <c r="EP1207" s="5"/>
      <c r="EQ1207" s="5"/>
      <c r="ER1207" s="5"/>
      <c r="ES1207" s="5"/>
      <c r="ET1207" s="5"/>
      <c r="EU1207" s="5"/>
      <c r="EV1207" s="5"/>
      <c r="EW1207" s="5"/>
      <c r="EX1207" s="5"/>
      <c r="EY1207" s="5"/>
      <c r="EZ1207" s="5"/>
      <c r="FA1207" s="5"/>
      <c r="FB1207" s="5"/>
      <c r="FC1207" s="5"/>
      <c r="FD1207" s="5"/>
      <c r="FE1207" s="5"/>
      <c r="FF1207" s="5"/>
      <c r="FG1207" s="5"/>
      <c r="FH1207" s="5"/>
      <c r="FI1207" s="5"/>
      <c r="FJ1207" s="5"/>
      <c r="FK1207" s="5"/>
      <c r="FL1207" s="5"/>
      <c r="FM1207" s="5"/>
      <c r="FN1207" s="5"/>
      <c r="FO1207" s="5"/>
      <c r="FP1207" s="5"/>
      <c r="FQ1207" s="5"/>
      <c r="FR1207" s="5"/>
      <c r="FS1207" s="5"/>
      <c r="FT1207" s="5"/>
    </row>
    <row r="1208" spans="1:176" x14ac:dyDescent="0.3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27"/>
      <c r="T1208" s="27"/>
      <c r="U1208" s="5"/>
      <c r="V1208" s="5"/>
      <c r="W1208" s="27"/>
      <c r="X1208" s="5"/>
      <c r="Y1208" s="5"/>
      <c r="Z1208" s="5"/>
      <c r="EP1208" s="5"/>
      <c r="EQ1208" s="5"/>
      <c r="ER1208" s="5"/>
      <c r="ES1208" s="5"/>
      <c r="ET1208" s="5"/>
      <c r="EU1208" s="5"/>
      <c r="EV1208" s="5"/>
      <c r="EW1208" s="5"/>
      <c r="EX1208" s="5"/>
      <c r="EY1208" s="5"/>
      <c r="EZ1208" s="5"/>
      <c r="FA1208" s="5"/>
      <c r="FB1208" s="5"/>
      <c r="FC1208" s="5"/>
      <c r="FD1208" s="5"/>
      <c r="FE1208" s="5"/>
      <c r="FF1208" s="5"/>
      <c r="FG1208" s="5"/>
      <c r="FH1208" s="5"/>
      <c r="FI1208" s="5"/>
      <c r="FJ1208" s="5"/>
      <c r="FK1208" s="5"/>
      <c r="FL1208" s="5"/>
      <c r="FM1208" s="5"/>
      <c r="FN1208" s="5"/>
      <c r="FO1208" s="5"/>
      <c r="FP1208" s="5"/>
      <c r="FQ1208" s="5"/>
      <c r="FR1208" s="5"/>
      <c r="FS1208" s="5"/>
      <c r="FT1208" s="5"/>
    </row>
    <row r="1209" spans="1:176" x14ac:dyDescent="0.3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27"/>
      <c r="T1209" s="27"/>
      <c r="U1209" s="5"/>
      <c r="V1209" s="5"/>
      <c r="W1209" s="27"/>
      <c r="X1209" s="5"/>
      <c r="Y1209" s="5"/>
      <c r="Z1209" s="5"/>
      <c r="EP1209" s="5"/>
      <c r="EQ1209" s="5"/>
      <c r="ER1209" s="5"/>
      <c r="ES1209" s="5"/>
      <c r="ET1209" s="5"/>
      <c r="EU1209" s="5"/>
      <c r="EV1209" s="5"/>
      <c r="EW1209" s="5"/>
      <c r="EX1209" s="5"/>
      <c r="EY1209" s="5"/>
      <c r="EZ1209" s="5"/>
      <c r="FA1209" s="5"/>
      <c r="FB1209" s="5"/>
      <c r="FC1209" s="5"/>
      <c r="FD1209" s="5"/>
      <c r="FE1209" s="5"/>
      <c r="FF1209" s="5"/>
      <c r="FG1209" s="5"/>
      <c r="FH1209" s="5"/>
      <c r="FI1209" s="5"/>
      <c r="FJ1209" s="5"/>
      <c r="FK1209" s="5"/>
      <c r="FL1209" s="5"/>
      <c r="FM1209" s="5"/>
      <c r="FN1209" s="5"/>
      <c r="FO1209" s="5"/>
      <c r="FP1209" s="5"/>
      <c r="FQ1209" s="5"/>
      <c r="FR1209" s="5"/>
      <c r="FS1209" s="5"/>
      <c r="FT1209" s="5"/>
    </row>
    <row r="1210" spans="1:176" x14ac:dyDescent="0.3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27"/>
      <c r="T1210" s="27"/>
      <c r="U1210" s="5"/>
      <c r="V1210" s="5"/>
      <c r="W1210" s="27"/>
      <c r="X1210" s="5"/>
      <c r="Y1210" s="5"/>
      <c r="Z1210" s="5"/>
      <c r="EP1210" s="5"/>
      <c r="EQ1210" s="5"/>
      <c r="ER1210" s="5"/>
      <c r="ES1210" s="5"/>
      <c r="ET1210" s="5"/>
      <c r="EU1210" s="5"/>
      <c r="EV1210" s="5"/>
      <c r="EW1210" s="5"/>
      <c r="EX1210" s="5"/>
      <c r="EY1210" s="5"/>
      <c r="EZ1210" s="5"/>
      <c r="FA1210" s="5"/>
      <c r="FB1210" s="5"/>
      <c r="FC1210" s="5"/>
      <c r="FD1210" s="5"/>
      <c r="FE1210" s="5"/>
      <c r="FF1210" s="5"/>
      <c r="FG1210" s="5"/>
      <c r="FH1210" s="5"/>
      <c r="FI1210" s="5"/>
      <c r="FJ1210" s="5"/>
      <c r="FK1210" s="5"/>
      <c r="FL1210" s="5"/>
      <c r="FM1210" s="5"/>
      <c r="FN1210" s="5"/>
      <c r="FO1210" s="5"/>
      <c r="FP1210" s="5"/>
      <c r="FQ1210" s="5"/>
      <c r="FR1210" s="5"/>
      <c r="FS1210" s="5"/>
      <c r="FT1210" s="5"/>
    </row>
    <row r="1211" spans="1:176" x14ac:dyDescent="0.3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27"/>
      <c r="T1211" s="27"/>
      <c r="U1211" s="5"/>
      <c r="V1211" s="5"/>
      <c r="W1211" s="27"/>
      <c r="X1211" s="5"/>
      <c r="Y1211" s="5"/>
      <c r="Z1211" s="5"/>
      <c r="EP1211" s="5"/>
      <c r="EQ1211" s="5"/>
      <c r="ER1211" s="5"/>
      <c r="ES1211" s="5"/>
      <c r="ET1211" s="5"/>
      <c r="EU1211" s="5"/>
      <c r="EV1211" s="5"/>
      <c r="EW1211" s="5"/>
      <c r="EX1211" s="5"/>
      <c r="EY1211" s="5"/>
      <c r="EZ1211" s="5"/>
      <c r="FA1211" s="5"/>
      <c r="FB1211" s="5"/>
      <c r="FC1211" s="5"/>
      <c r="FD1211" s="5"/>
      <c r="FE1211" s="5"/>
      <c r="FF1211" s="5"/>
      <c r="FG1211" s="5"/>
      <c r="FH1211" s="5"/>
      <c r="FI1211" s="5"/>
      <c r="FJ1211" s="5"/>
      <c r="FK1211" s="5"/>
      <c r="FL1211" s="5"/>
      <c r="FM1211" s="5"/>
      <c r="FN1211" s="5"/>
      <c r="FO1211" s="5"/>
      <c r="FP1211" s="5"/>
      <c r="FQ1211" s="5"/>
      <c r="FR1211" s="5"/>
      <c r="FS1211" s="5"/>
      <c r="FT1211" s="5"/>
    </row>
    <row r="1212" spans="1:176" x14ac:dyDescent="0.3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27"/>
      <c r="T1212" s="27"/>
      <c r="U1212" s="5"/>
      <c r="V1212" s="5"/>
      <c r="W1212" s="27"/>
      <c r="X1212" s="5"/>
      <c r="Y1212" s="5"/>
      <c r="Z1212" s="5"/>
      <c r="EP1212" s="5"/>
      <c r="EQ1212" s="5"/>
      <c r="ER1212" s="5"/>
      <c r="ES1212" s="5"/>
      <c r="ET1212" s="5"/>
      <c r="EU1212" s="5"/>
      <c r="EV1212" s="5"/>
      <c r="EW1212" s="5"/>
      <c r="EX1212" s="5"/>
      <c r="EY1212" s="5"/>
      <c r="EZ1212" s="5"/>
      <c r="FA1212" s="5"/>
      <c r="FB1212" s="5"/>
      <c r="FC1212" s="5"/>
      <c r="FD1212" s="5"/>
      <c r="FE1212" s="5"/>
      <c r="FF1212" s="5"/>
      <c r="FG1212" s="5"/>
      <c r="FH1212" s="5"/>
      <c r="FI1212" s="5"/>
      <c r="FJ1212" s="5"/>
      <c r="FK1212" s="5"/>
      <c r="FL1212" s="5"/>
      <c r="FM1212" s="5"/>
      <c r="FN1212" s="5"/>
      <c r="FO1212" s="5"/>
      <c r="FP1212" s="5"/>
      <c r="FQ1212" s="5"/>
      <c r="FR1212" s="5"/>
      <c r="FS1212" s="5"/>
      <c r="FT1212" s="5"/>
    </row>
    <row r="1213" spans="1:176" x14ac:dyDescent="0.3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27"/>
      <c r="T1213" s="27"/>
      <c r="U1213" s="5"/>
      <c r="V1213" s="5"/>
      <c r="W1213" s="27"/>
      <c r="X1213" s="5"/>
      <c r="Y1213" s="5"/>
      <c r="Z1213" s="5"/>
      <c r="EP1213" s="5"/>
      <c r="EQ1213" s="5"/>
      <c r="ER1213" s="5"/>
      <c r="ES1213" s="5"/>
      <c r="ET1213" s="5"/>
      <c r="EU1213" s="5"/>
      <c r="EV1213" s="5"/>
      <c r="EW1213" s="5"/>
      <c r="EX1213" s="5"/>
      <c r="EY1213" s="5"/>
      <c r="EZ1213" s="5"/>
      <c r="FA1213" s="5"/>
      <c r="FB1213" s="5"/>
      <c r="FC1213" s="5"/>
      <c r="FD1213" s="5"/>
      <c r="FE1213" s="5"/>
      <c r="FF1213" s="5"/>
      <c r="FG1213" s="5"/>
      <c r="FH1213" s="5"/>
      <c r="FI1213" s="5"/>
      <c r="FJ1213" s="5"/>
      <c r="FK1213" s="5"/>
      <c r="FL1213" s="5"/>
      <c r="FM1213" s="5"/>
      <c r="FN1213" s="5"/>
      <c r="FO1213" s="5"/>
      <c r="FP1213" s="5"/>
      <c r="FQ1213" s="5"/>
      <c r="FR1213" s="5"/>
      <c r="FS1213" s="5"/>
      <c r="FT1213" s="5"/>
    </row>
    <row r="1214" spans="1:176" x14ac:dyDescent="0.3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27"/>
      <c r="T1214" s="27"/>
      <c r="U1214" s="5"/>
      <c r="V1214" s="5"/>
      <c r="W1214" s="27"/>
      <c r="X1214" s="5"/>
      <c r="Y1214" s="5"/>
      <c r="Z1214" s="5"/>
      <c r="EP1214" s="5"/>
      <c r="EQ1214" s="5"/>
      <c r="ER1214" s="5"/>
      <c r="ES1214" s="5"/>
      <c r="ET1214" s="5"/>
      <c r="EU1214" s="5"/>
      <c r="EV1214" s="5"/>
      <c r="EW1214" s="5"/>
      <c r="EX1214" s="5"/>
      <c r="EY1214" s="5"/>
      <c r="EZ1214" s="5"/>
      <c r="FA1214" s="5"/>
      <c r="FB1214" s="5"/>
      <c r="FC1214" s="5"/>
      <c r="FD1214" s="5"/>
      <c r="FE1214" s="5"/>
      <c r="FF1214" s="5"/>
      <c r="FG1214" s="5"/>
      <c r="FH1214" s="5"/>
      <c r="FI1214" s="5"/>
      <c r="FJ1214" s="5"/>
      <c r="FK1214" s="5"/>
      <c r="FL1214" s="5"/>
      <c r="FM1214" s="5"/>
      <c r="FN1214" s="5"/>
      <c r="FO1214" s="5"/>
      <c r="FP1214" s="5"/>
      <c r="FQ1214" s="5"/>
      <c r="FR1214" s="5"/>
      <c r="FS1214" s="5"/>
      <c r="FT1214" s="5"/>
    </row>
    <row r="1215" spans="1:176" x14ac:dyDescent="0.3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27"/>
      <c r="T1215" s="27"/>
      <c r="U1215" s="5"/>
      <c r="V1215" s="5"/>
      <c r="W1215" s="27"/>
      <c r="X1215" s="5"/>
      <c r="Y1215" s="5"/>
      <c r="Z1215" s="5"/>
      <c r="EP1215" s="5"/>
      <c r="EQ1215" s="5"/>
      <c r="ER1215" s="5"/>
      <c r="ES1215" s="5"/>
      <c r="ET1215" s="5"/>
      <c r="EU1215" s="5"/>
      <c r="EV1215" s="5"/>
      <c r="EW1215" s="5"/>
      <c r="EX1215" s="5"/>
      <c r="EY1215" s="5"/>
      <c r="EZ1215" s="5"/>
      <c r="FA1215" s="5"/>
      <c r="FB1215" s="5"/>
      <c r="FC1215" s="5"/>
      <c r="FD1215" s="5"/>
      <c r="FE1215" s="5"/>
      <c r="FF1215" s="5"/>
      <c r="FG1215" s="5"/>
      <c r="FH1215" s="5"/>
      <c r="FI1215" s="5"/>
      <c r="FJ1215" s="5"/>
      <c r="FK1215" s="5"/>
      <c r="FL1215" s="5"/>
      <c r="FM1215" s="5"/>
      <c r="FN1215" s="5"/>
      <c r="FO1215" s="5"/>
      <c r="FP1215" s="5"/>
      <c r="FQ1215" s="5"/>
      <c r="FR1215" s="5"/>
      <c r="FS1215" s="5"/>
      <c r="FT1215" s="5"/>
    </row>
    <row r="1216" spans="1:176" x14ac:dyDescent="0.3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27"/>
      <c r="T1216" s="27"/>
      <c r="U1216" s="5"/>
      <c r="V1216" s="5"/>
      <c r="W1216" s="27"/>
      <c r="X1216" s="5"/>
      <c r="Y1216" s="5"/>
      <c r="Z1216" s="5"/>
      <c r="EP1216" s="5"/>
      <c r="EQ1216" s="5"/>
      <c r="ER1216" s="5"/>
      <c r="ES1216" s="5"/>
      <c r="ET1216" s="5"/>
      <c r="EU1216" s="5"/>
      <c r="EV1216" s="5"/>
      <c r="EW1216" s="5"/>
      <c r="EX1216" s="5"/>
      <c r="EY1216" s="5"/>
      <c r="EZ1216" s="5"/>
      <c r="FA1216" s="5"/>
      <c r="FB1216" s="5"/>
      <c r="FC1216" s="5"/>
      <c r="FD1216" s="5"/>
      <c r="FE1216" s="5"/>
      <c r="FF1216" s="5"/>
      <c r="FG1216" s="5"/>
      <c r="FH1216" s="5"/>
      <c r="FI1216" s="5"/>
      <c r="FJ1216" s="5"/>
      <c r="FK1216" s="5"/>
      <c r="FL1216" s="5"/>
      <c r="FM1216" s="5"/>
      <c r="FN1216" s="5"/>
      <c r="FO1216" s="5"/>
      <c r="FP1216" s="5"/>
      <c r="FQ1216" s="5"/>
      <c r="FR1216" s="5"/>
      <c r="FS1216" s="5"/>
      <c r="FT1216" s="5"/>
    </row>
    <row r="1217" spans="1:176" x14ac:dyDescent="0.3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27"/>
      <c r="T1217" s="27"/>
      <c r="U1217" s="5"/>
      <c r="V1217" s="5"/>
      <c r="W1217" s="27"/>
      <c r="X1217" s="5"/>
      <c r="Y1217" s="5"/>
      <c r="Z1217" s="5"/>
      <c r="EP1217" s="5"/>
      <c r="EQ1217" s="5"/>
      <c r="ER1217" s="5"/>
      <c r="ES1217" s="5"/>
      <c r="ET1217" s="5"/>
      <c r="EU1217" s="5"/>
      <c r="EV1217" s="5"/>
      <c r="EW1217" s="5"/>
      <c r="EX1217" s="5"/>
      <c r="EY1217" s="5"/>
      <c r="EZ1217" s="5"/>
      <c r="FA1217" s="5"/>
      <c r="FB1217" s="5"/>
      <c r="FC1217" s="5"/>
      <c r="FD1217" s="5"/>
      <c r="FE1217" s="5"/>
      <c r="FF1217" s="5"/>
      <c r="FG1217" s="5"/>
      <c r="FH1217" s="5"/>
      <c r="FI1217" s="5"/>
      <c r="FJ1217" s="5"/>
      <c r="FK1217" s="5"/>
      <c r="FL1217" s="5"/>
      <c r="FM1217" s="5"/>
      <c r="FN1217" s="5"/>
      <c r="FO1217" s="5"/>
      <c r="FP1217" s="5"/>
      <c r="FQ1217" s="5"/>
      <c r="FR1217" s="5"/>
      <c r="FS1217" s="5"/>
      <c r="FT1217" s="5"/>
    </row>
    <row r="1218" spans="1:176" x14ac:dyDescent="0.3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27"/>
      <c r="T1218" s="27"/>
      <c r="U1218" s="5"/>
      <c r="V1218" s="5"/>
      <c r="W1218" s="27"/>
      <c r="X1218" s="5"/>
      <c r="Y1218" s="5"/>
      <c r="Z1218" s="5"/>
      <c r="EP1218" s="5"/>
      <c r="EQ1218" s="5"/>
      <c r="ER1218" s="5"/>
      <c r="ES1218" s="5"/>
      <c r="ET1218" s="5"/>
      <c r="EU1218" s="5"/>
      <c r="EV1218" s="5"/>
      <c r="EW1218" s="5"/>
      <c r="EX1218" s="5"/>
      <c r="EY1218" s="5"/>
      <c r="EZ1218" s="5"/>
      <c r="FA1218" s="5"/>
      <c r="FB1218" s="5"/>
      <c r="FC1218" s="5"/>
      <c r="FD1218" s="5"/>
      <c r="FE1218" s="5"/>
      <c r="FF1218" s="5"/>
      <c r="FG1218" s="5"/>
      <c r="FH1218" s="5"/>
      <c r="FI1218" s="5"/>
      <c r="FJ1218" s="5"/>
      <c r="FK1218" s="5"/>
      <c r="FL1218" s="5"/>
      <c r="FM1218" s="5"/>
      <c r="FN1218" s="5"/>
      <c r="FO1218" s="5"/>
      <c r="FP1218" s="5"/>
      <c r="FQ1218" s="5"/>
      <c r="FR1218" s="5"/>
      <c r="FS1218" s="5"/>
      <c r="FT1218" s="5"/>
    </row>
    <row r="1219" spans="1:176" x14ac:dyDescent="0.3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27"/>
      <c r="T1219" s="27"/>
      <c r="U1219" s="5"/>
      <c r="V1219" s="5"/>
      <c r="W1219" s="27"/>
      <c r="X1219" s="5"/>
      <c r="Y1219" s="5"/>
      <c r="Z1219" s="5"/>
      <c r="EP1219" s="5"/>
      <c r="EQ1219" s="5"/>
      <c r="ER1219" s="5"/>
      <c r="ES1219" s="5"/>
      <c r="ET1219" s="5"/>
      <c r="EU1219" s="5"/>
      <c r="EV1219" s="5"/>
      <c r="EW1219" s="5"/>
      <c r="EX1219" s="5"/>
      <c r="EY1219" s="5"/>
      <c r="EZ1219" s="5"/>
      <c r="FA1219" s="5"/>
      <c r="FB1219" s="5"/>
      <c r="FC1219" s="5"/>
      <c r="FD1219" s="5"/>
      <c r="FE1219" s="5"/>
      <c r="FF1219" s="5"/>
      <c r="FG1219" s="5"/>
      <c r="FH1219" s="5"/>
      <c r="FI1219" s="5"/>
      <c r="FJ1219" s="5"/>
      <c r="FK1219" s="5"/>
      <c r="FL1219" s="5"/>
      <c r="FM1219" s="5"/>
      <c r="FN1219" s="5"/>
      <c r="FO1219" s="5"/>
      <c r="FP1219" s="5"/>
      <c r="FQ1219" s="5"/>
      <c r="FR1219" s="5"/>
      <c r="FS1219" s="5"/>
      <c r="FT1219" s="5"/>
    </row>
    <row r="1220" spans="1:176" x14ac:dyDescent="0.3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27"/>
      <c r="T1220" s="27"/>
      <c r="U1220" s="5"/>
      <c r="V1220" s="5"/>
      <c r="W1220" s="27"/>
      <c r="X1220" s="5"/>
      <c r="Y1220" s="5"/>
      <c r="Z1220" s="5"/>
      <c r="EP1220" s="5"/>
      <c r="EQ1220" s="5"/>
      <c r="ER1220" s="5"/>
      <c r="ES1220" s="5"/>
      <c r="ET1220" s="5"/>
      <c r="EU1220" s="5"/>
      <c r="EV1220" s="5"/>
      <c r="EW1220" s="5"/>
      <c r="EX1220" s="5"/>
      <c r="EY1220" s="5"/>
      <c r="EZ1220" s="5"/>
      <c r="FA1220" s="5"/>
      <c r="FB1220" s="5"/>
      <c r="FC1220" s="5"/>
      <c r="FD1220" s="5"/>
      <c r="FE1220" s="5"/>
      <c r="FF1220" s="5"/>
      <c r="FG1220" s="5"/>
      <c r="FH1220" s="5"/>
      <c r="FI1220" s="5"/>
      <c r="FJ1220" s="5"/>
      <c r="FK1220" s="5"/>
      <c r="FL1220" s="5"/>
      <c r="FM1220" s="5"/>
      <c r="FN1220" s="5"/>
      <c r="FO1220" s="5"/>
      <c r="FP1220" s="5"/>
      <c r="FQ1220" s="5"/>
      <c r="FR1220" s="5"/>
      <c r="FS1220" s="5"/>
      <c r="FT1220" s="5"/>
    </row>
    <row r="1221" spans="1:176" x14ac:dyDescent="0.3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27"/>
      <c r="T1221" s="27"/>
      <c r="U1221" s="5"/>
      <c r="V1221" s="5"/>
      <c r="W1221" s="27"/>
      <c r="X1221" s="5"/>
      <c r="Y1221" s="5"/>
      <c r="Z1221" s="5"/>
      <c r="EP1221" s="5"/>
      <c r="EQ1221" s="5"/>
      <c r="ER1221" s="5"/>
      <c r="ES1221" s="5"/>
      <c r="ET1221" s="5"/>
      <c r="EU1221" s="5"/>
      <c r="EV1221" s="5"/>
      <c r="EW1221" s="5"/>
      <c r="EX1221" s="5"/>
      <c r="EY1221" s="5"/>
      <c r="EZ1221" s="5"/>
      <c r="FA1221" s="5"/>
      <c r="FB1221" s="5"/>
      <c r="FC1221" s="5"/>
      <c r="FD1221" s="5"/>
      <c r="FE1221" s="5"/>
      <c r="FF1221" s="5"/>
      <c r="FG1221" s="5"/>
      <c r="FH1221" s="5"/>
      <c r="FI1221" s="5"/>
      <c r="FJ1221" s="5"/>
      <c r="FK1221" s="5"/>
      <c r="FL1221" s="5"/>
      <c r="FM1221" s="5"/>
      <c r="FN1221" s="5"/>
      <c r="FO1221" s="5"/>
      <c r="FP1221" s="5"/>
      <c r="FQ1221" s="5"/>
      <c r="FR1221" s="5"/>
      <c r="FS1221" s="5"/>
      <c r="FT1221" s="5"/>
    </row>
    <row r="1222" spans="1:176" x14ac:dyDescent="0.3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27"/>
      <c r="T1222" s="27"/>
      <c r="U1222" s="5"/>
      <c r="V1222" s="5"/>
      <c r="W1222" s="27"/>
      <c r="X1222" s="5"/>
      <c r="Y1222" s="5"/>
      <c r="Z1222" s="5"/>
      <c r="EP1222" s="5"/>
      <c r="EQ1222" s="5"/>
      <c r="ER1222" s="5"/>
      <c r="ES1222" s="5"/>
      <c r="ET1222" s="5"/>
      <c r="EU1222" s="5"/>
      <c r="EV1222" s="5"/>
      <c r="EW1222" s="5"/>
      <c r="EX1222" s="5"/>
      <c r="EY1222" s="5"/>
      <c r="EZ1222" s="5"/>
      <c r="FA1222" s="5"/>
      <c r="FB1222" s="5"/>
      <c r="FC1222" s="5"/>
      <c r="FD1222" s="5"/>
      <c r="FE1222" s="5"/>
      <c r="FF1222" s="5"/>
      <c r="FG1222" s="5"/>
      <c r="FH1222" s="5"/>
      <c r="FI1222" s="5"/>
      <c r="FJ1222" s="5"/>
      <c r="FK1222" s="5"/>
      <c r="FL1222" s="5"/>
      <c r="FM1222" s="5"/>
      <c r="FN1222" s="5"/>
      <c r="FO1222" s="5"/>
      <c r="FP1222" s="5"/>
      <c r="FQ1222" s="5"/>
      <c r="FR1222" s="5"/>
      <c r="FS1222" s="5"/>
      <c r="FT1222" s="5"/>
    </row>
    <row r="1223" spans="1:176" x14ac:dyDescent="0.3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27"/>
      <c r="T1223" s="27"/>
      <c r="U1223" s="5"/>
      <c r="V1223" s="5"/>
      <c r="W1223" s="27"/>
      <c r="X1223" s="5"/>
      <c r="Y1223" s="5"/>
      <c r="Z1223" s="5"/>
      <c r="EP1223" s="5"/>
      <c r="EQ1223" s="5"/>
      <c r="ER1223" s="5"/>
      <c r="ES1223" s="5"/>
      <c r="ET1223" s="5"/>
      <c r="EU1223" s="5"/>
      <c r="EV1223" s="5"/>
      <c r="EW1223" s="5"/>
      <c r="EX1223" s="5"/>
      <c r="EY1223" s="5"/>
      <c r="EZ1223" s="5"/>
      <c r="FA1223" s="5"/>
      <c r="FB1223" s="5"/>
      <c r="FC1223" s="5"/>
      <c r="FD1223" s="5"/>
      <c r="FE1223" s="5"/>
      <c r="FF1223" s="5"/>
      <c r="FG1223" s="5"/>
      <c r="FH1223" s="5"/>
      <c r="FI1223" s="5"/>
      <c r="FJ1223" s="5"/>
      <c r="FK1223" s="5"/>
      <c r="FL1223" s="5"/>
      <c r="FM1223" s="5"/>
      <c r="FN1223" s="5"/>
      <c r="FO1223" s="5"/>
      <c r="FP1223" s="5"/>
      <c r="FQ1223" s="5"/>
      <c r="FR1223" s="5"/>
      <c r="FS1223" s="5"/>
      <c r="FT1223" s="5"/>
    </row>
    <row r="1224" spans="1:176" x14ac:dyDescent="0.3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27"/>
      <c r="T1224" s="27"/>
      <c r="U1224" s="5"/>
      <c r="V1224" s="5"/>
      <c r="W1224" s="27"/>
      <c r="X1224" s="5"/>
      <c r="Y1224" s="5"/>
      <c r="Z1224" s="5"/>
      <c r="EP1224" s="5"/>
      <c r="EQ1224" s="5"/>
      <c r="ER1224" s="5"/>
      <c r="ES1224" s="5"/>
      <c r="ET1224" s="5"/>
      <c r="EU1224" s="5"/>
      <c r="EV1224" s="5"/>
      <c r="EW1224" s="5"/>
      <c r="EX1224" s="5"/>
      <c r="EY1224" s="5"/>
      <c r="EZ1224" s="5"/>
      <c r="FA1224" s="5"/>
      <c r="FB1224" s="5"/>
      <c r="FC1224" s="5"/>
      <c r="FD1224" s="5"/>
      <c r="FE1224" s="5"/>
      <c r="FF1224" s="5"/>
      <c r="FG1224" s="5"/>
      <c r="FH1224" s="5"/>
      <c r="FI1224" s="5"/>
      <c r="FJ1224" s="5"/>
      <c r="FK1224" s="5"/>
      <c r="FL1224" s="5"/>
      <c r="FM1224" s="5"/>
      <c r="FN1224" s="5"/>
      <c r="FO1224" s="5"/>
      <c r="FP1224" s="5"/>
      <c r="FQ1224" s="5"/>
      <c r="FR1224" s="5"/>
      <c r="FS1224" s="5"/>
      <c r="FT1224" s="5"/>
    </row>
    <row r="1225" spans="1:176" x14ac:dyDescent="0.3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27"/>
      <c r="T1225" s="27"/>
      <c r="U1225" s="5"/>
      <c r="V1225" s="5"/>
      <c r="W1225" s="27"/>
      <c r="X1225" s="5"/>
      <c r="Y1225" s="5"/>
      <c r="Z1225" s="5"/>
      <c r="EP1225" s="5"/>
      <c r="EQ1225" s="5"/>
      <c r="ER1225" s="5"/>
      <c r="ES1225" s="5"/>
      <c r="ET1225" s="5"/>
      <c r="EU1225" s="5"/>
      <c r="EV1225" s="5"/>
      <c r="EW1225" s="5"/>
      <c r="EX1225" s="5"/>
      <c r="EY1225" s="5"/>
      <c r="EZ1225" s="5"/>
      <c r="FA1225" s="5"/>
      <c r="FB1225" s="5"/>
      <c r="FC1225" s="5"/>
      <c r="FD1225" s="5"/>
      <c r="FE1225" s="5"/>
      <c r="FF1225" s="5"/>
      <c r="FG1225" s="5"/>
      <c r="FH1225" s="5"/>
      <c r="FI1225" s="5"/>
      <c r="FJ1225" s="5"/>
      <c r="FK1225" s="5"/>
      <c r="FL1225" s="5"/>
      <c r="FM1225" s="5"/>
      <c r="FN1225" s="5"/>
      <c r="FO1225" s="5"/>
      <c r="FP1225" s="5"/>
      <c r="FQ1225" s="5"/>
      <c r="FR1225" s="5"/>
      <c r="FS1225" s="5"/>
      <c r="FT1225" s="5"/>
    </row>
    <row r="1226" spans="1:176" x14ac:dyDescent="0.3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27"/>
      <c r="T1226" s="27"/>
      <c r="U1226" s="5"/>
      <c r="V1226" s="5"/>
      <c r="W1226" s="27"/>
      <c r="X1226" s="5"/>
      <c r="Y1226" s="5"/>
      <c r="Z1226" s="5"/>
      <c r="EP1226" s="5"/>
      <c r="EQ1226" s="5"/>
      <c r="ER1226" s="5"/>
      <c r="ES1226" s="5"/>
      <c r="ET1226" s="5"/>
      <c r="EU1226" s="5"/>
      <c r="EV1226" s="5"/>
      <c r="EW1226" s="5"/>
      <c r="EX1226" s="5"/>
      <c r="EY1226" s="5"/>
      <c r="EZ1226" s="5"/>
      <c r="FA1226" s="5"/>
      <c r="FB1226" s="5"/>
      <c r="FC1226" s="5"/>
      <c r="FD1226" s="5"/>
      <c r="FE1226" s="5"/>
      <c r="FF1226" s="5"/>
      <c r="FG1226" s="5"/>
      <c r="FH1226" s="5"/>
      <c r="FI1226" s="5"/>
      <c r="FJ1226" s="5"/>
      <c r="FK1226" s="5"/>
      <c r="FL1226" s="5"/>
      <c r="FM1226" s="5"/>
      <c r="FN1226" s="5"/>
      <c r="FO1226" s="5"/>
      <c r="FP1226" s="5"/>
      <c r="FQ1226" s="5"/>
      <c r="FR1226" s="5"/>
      <c r="FS1226" s="5"/>
      <c r="FT1226" s="5"/>
    </row>
    <row r="1227" spans="1:176" x14ac:dyDescent="0.3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27"/>
      <c r="T1227" s="27"/>
      <c r="U1227" s="5"/>
      <c r="V1227" s="5"/>
      <c r="W1227" s="27"/>
      <c r="X1227" s="5"/>
      <c r="Y1227" s="5"/>
      <c r="Z1227" s="5"/>
      <c r="EP1227" s="5"/>
      <c r="EQ1227" s="5"/>
      <c r="ER1227" s="5"/>
      <c r="ES1227" s="5"/>
      <c r="ET1227" s="5"/>
      <c r="EU1227" s="5"/>
      <c r="EV1227" s="5"/>
      <c r="EW1227" s="5"/>
      <c r="EX1227" s="5"/>
      <c r="EY1227" s="5"/>
      <c r="EZ1227" s="5"/>
      <c r="FA1227" s="5"/>
      <c r="FB1227" s="5"/>
      <c r="FC1227" s="5"/>
      <c r="FD1227" s="5"/>
      <c r="FE1227" s="5"/>
      <c r="FF1227" s="5"/>
      <c r="FG1227" s="5"/>
      <c r="FH1227" s="5"/>
      <c r="FI1227" s="5"/>
      <c r="FJ1227" s="5"/>
      <c r="FK1227" s="5"/>
      <c r="FL1227" s="5"/>
      <c r="FM1227" s="5"/>
      <c r="FN1227" s="5"/>
      <c r="FO1227" s="5"/>
      <c r="FP1227" s="5"/>
      <c r="FQ1227" s="5"/>
      <c r="FR1227" s="5"/>
      <c r="FS1227" s="5"/>
      <c r="FT1227" s="5"/>
    </row>
    <row r="1228" spans="1:176" x14ac:dyDescent="0.3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27"/>
      <c r="T1228" s="27"/>
      <c r="U1228" s="5"/>
      <c r="V1228" s="5"/>
      <c r="W1228" s="27"/>
      <c r="X1228" s="5"/>
      <c r="Y1228" s="5"/>
      <c r="Z1228" s="5"/>
      <c r="EP1228" s="5"/>
      <c r="EQ1228" s="5"/>
      <c r="ER1228" s="5"/>
      <c r="ES1228" s="5"/>
      <c r="ET1228" s="5"/>
      <c r="EU1228" s="5"/>
      <c r="EV1228" s="5"/>
      <c r="EW1228" s="5"/>
      <c r="EX1228" s="5"/>
      <c r="EY1228" s="5"/>
      <c r="EZ1228" s="5"/>
      <c r="FA1228" s="5"/>
      <c r="FB1228" s="5"/>
      <c r="FC1228" s="5"/>
      <c r="FD1228" s="5"/>
      <c r="FE1228" s="5"/>
      <c r="FF1228" s="5"/>
      <c r="FG1228" s="5"/>
      <c r="FH1228" s="5"/>
      <c r="FI1228" s="5"/>
      <c r="FJ1228" s="5"/>
      <c r="FK1228" s="5"/>
      <c r="FL1228" s="5"/>
      <c r="FM1228" s="5"/>
      <c r="FN1228" s="5"/>
      <c r="FO1228" s="5"/>
      <c r="FP1228" s="5"/>
      <c r="FQ1228" s="5"/>
      <c r="FR1228" s="5"/>
      <c r="FS1228" s="5"/>
      <c r="FT1228" s="5"/>
    </row>
    <row r="1229" spans="1:176" x14ac:dyDescent="0.3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27"/>
      <c r="T1229" s="27"/>
      <c r="U1229" s="5"/>
      <c r="V1229" s="5"/>
      <c r="W1229" s="27"/>
      <c r="X1229" s="5"/>
      <c r="Y1229" s="5"/>
      <c r="Z1229" s="5"/>
      <c r="EP1229" s="5"/>
      <c r="EQ1229" s="5"/>
      <c r="ER1229" s="5"/>
      <c r="ES1229" s="5"/>
      <c r="ET1229" s="5"/>
      <c r="EU1229" s="5"/>
      <c r="EV1229" s="5"/>
      <c r="EW1229" s="5"/>
      <c r="EX1229" s="5"/>
      <c r="EY1229" s="5"/>
      <c r="EZ1229" s="5"/>
      <c r="FA1229" s="5"/>
      <c r="FB1229" s="5"/>
      <c r="FC1229" s="5"/>
      <c r="FD1229" s="5"/>
      <c r="FE1229" s="5"/>
      <c r="FF1229" s="5"/>
      <c r="FG1229" s="5"/>
      <c r="FH1229" s="5"/>
      <c r="FI1229" s="5"/>
      <c r="FJ1229" s="5"/>
      <c r="FK1229" s="5"/>
      <c r="FL1229" s="5"/>
      <c r="FM1229" s="5"/>
      <c r="FN1229" s="5"/>
      <c r="FO1229" s="5"/>
      <c r="FP1229" s="5"/>
      <c r="FQ1229" s="5"/>
      <c r="FR1229" s="5"/>
      <c r="FS1229" s="5"/>
      <c r="FT1229" s="5"/>
    </row>
    <row r="1230" spans="1:176" x14ac:dyDescent="0.3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27"/>
      <c r="T1230" s="27"/>
      <c r="U1230" s="5"/>
      <c r="V1230" s="5"/>
      <c r="W1230" s="27"/>
      <c r="X1230" s="5"/>
      <c r="Y1230" s="5"/>
      <c r="Z1230" s="5"/>
      <c r="EP1230" s="5"/>
      <c r="EQ1230" s="5"/>
      <c r="ER1230" s="5"/>
      <c r="ES1230" s="5"/>
      <c r="ET1230" s="5"/>
      <c r="EU1230" s="5"/>
      <c r="EV1230" s="5"/>
      <c r="EW1230" s="5"/>
      <c r="EX1230" s="5"/>
      <c r="EY1230" s="5"/>
      <c r="EZ1230" s="5"/>
      <c r="FA1230" s="5"/>
      <c r="FB1230" s="5"/>
      <c r="FC1230" s="5"/>
      <c r="FD1230" s="5"/>
      <c r="FE1230" s="5"/>
      <c r="FF1230" s="5"/>
      <c r="FG1230" s="5"/>
      <c r="FH1230" s="5"/>
      <c r="FI1230" s="5"/>
      <c r="FJ1230" s="5"/>
      <c r="FK1230" s="5"/>
      <c r="FL1230" s="5"/>
      <c r="FM1230" s="5"/>
      <c r="FN1230" s="5"/>
      <c r="FO1230" s="5"/>
      <c r="FP1230" s="5"/>
      <c r="FQ1230" s="5"/>
      <c r="FR1230" s="5"/>
      <c r="FS1230" s="5"/>
      <c r="FT1230" s="5"/>
    </row>
    <row r="1231" spans="1:176" x14ac:dyDescent="0.3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27"/>
      <c r="T1231" s="27"/>
      <c r="U1231" s="5"/>
      <c r="V1231" s="5"/>
      <c r="W1231" s="27"/>
      <c r="X1231" s="5"/>
      <c r="Y1231" s="5"/>
      <c r="Z1231" s="5"/>
      <c r="EP1231" s="5"/>
      <c r="EQ1231" s="5"/>
      <c r="ER1231" s="5"/>
      <c r="ES1231" s="5"/>
      <c r="ET1231" s="5"/>
      <c r="EU1231" s="5"/>
      <c r="EV1231" s="5"/>
      <c r="EW1231" s="5"/>
      <c r="EX1231" s="5"/>
      <c r="EY1231" s="5"/>
      <c r="EZ1231" s="5"/>
      <c r="FA1231" s="5"/>
      <c r="FB1231" s="5"/>
      <c r="FC1231" s="5"/>
      <c r="FD1231" s="5"/>
      <c r="FE1231" s="5"/>
      <c r="FF1231" s="5"/>
      <c r="FG1231" s="5"/>
      <c r="FH1231" s="5"/>
      <c r="FI1231" s="5"/>
      <c r="FJ1231" s="5"/>
      <c r="FK1231" s="5"/>
      <c r="FL1231" s="5"/>
      <c r="FM1231" s="5"/>
      <c r="FN1231" s="5"/>
      <c r="FO1231" s="5"/>
      <c r="FP1231" s="5"/>
      <c r="FQ1231" s="5"/>
      <c r="FR1231" s="5"/>
      <c r="FS1231" s="5"/>
      <c r="FT1231" s="5"/>
    </row>
    <row r="1232" spans="1:176" x14ac:dyDescent="0.3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27"/>
      <c r="T1232" s="27"/>
      <c r="U1232" s="5"/>
      <c r="V1232" s="5"/>
      <c r="W1232" s="27"/>
      <c r="X1232" s="5"/>
      <c r="Y1232" s="5"/>
      <c r="Z1232" s="5"/>
      <c r="EP1232" s="5"/>
      <c r="EQ1232" s="5"/>
      <c r="ER1232" s="5"/>
      <c r="ES1232" s="5"/>
      <c r="ET1232" s="5"/>
      <c r="EU1232" s="5"/>
      <c r="EV1232" s="5"/>
      <c r="EW1232" s="5"/>
      <c r="EX1232" s="5"/>
      <c r="EY1232" s="5"/>
      <c r="EZ1232" s="5"/>
      <c r="FA1232" s="5"/>
      <c r="FB1232" s="5"/>
      <c r="FC1232" s="5"/>
      <c r="FD1232" s="5"/>
      <c r="FE1232" s="5"/>
      <c r="FF1232" s="5"/>
      <c r="FG1232" s="5"/>
      <c r="FH1232" s="5"/>
      <c r="FI1232" s="5"/>
      <c r="FJ1232" s="5"/>
      <c r="FK1232" s="5"/>
      <c r="FL1232" s="5"/>
      <c r="FM1232" s="5"/>
      <c r="FN1232" s="5"/>
      <c r="FO1232" s="5"/>
      <c r="FP1232" s="5"/>
      <c r="FQ1232" s="5"/>
      <c r="FR1232" s="5"/>
      <c r="FS1232" s="5"/>
      <c r="FT1232" s="5"/>
    </row>
    <row r="1233" spans="1:176" x14ac:dyDescent="0.3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27"/>
      <c r="T1233" s="27"/>
      <c r="U1233" s="5"/>
      <c r="V1233" s="5"/>
      <c r="W1233" s="27"/>
      <c r="X1233" s="5"/>
      <c r="Y1233" s="5"/>
      <c r="Z1233" s="5"/>
      <c r="EP1233" s="5"/>
      <c r="EQ1233" s="5"/>
      <c r="ER1233" s="5"/>
      <c r="ES1233" s="5"/>
      <c r="ET1233" s="5"/>
      <c r="EU1233" s="5"/>
      <c r="EV1233" s="5"/>
      <c r="EW1233" s="5"/>
      <c r="EX1233" s="5"/>
      <c r="EY1233" s="5"/>
      <c r="EZ1233" s="5"/>
      <c r="FA1233" s="5"/>
      <c r="FB1233" s="5"/>
      <c r="FC1233" s="5"/>
      <c r="FD1233" s="5"/>
      <c r="FE1233" s="5"/>
      <c r="FF1233" s="5"/>
      <c r="FG1233" s="5"/>
      <c r="FH1233" s="5"/>
      <c r="FI1233" s="5"/>
      <c r="FJ1233" s="5"/>
      <c r="FK1233" s="5"/>
      <c r="FL1233" s="5"/>
      <c r="FM1233" s="5"/>
      <c r="FN1233" s="5"/>
      <c r="FO1233" s="5"/>
      <c r="FP1233" s="5"/>
      <c r="FQ1233" s="5"/>
      <c r="FR1233" s="5"/>
      <c r="FS1233" s="5"/>
      <c r="FT1233" s="5"/>
    </row>
    <row r="1234" spans="1:176" x14ac:dyDescent="0.3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27"/>
      <c r="T1234" s="27"/>
      <c r="U1234" s="5"/>
      <c r="V1234" s="5"/>
      <c r="W1234" s="27"/>
      <c r="X1234" s="5"/>
      <c r="Y1234" s="5"/>
      <c r="Z1234" s="5"/>
      <c r="EP1234" s="5"/>
      <c r="EQ1234" s="5"/>
      <c r="ER1234" s="5"/>
      <c r="ES1234" s="5"/>
      <c r="ET1234" s="5"/>
      <c r="EU1234" s="5"/>
      <c r="EV1234" s="5"/>
      <c r="EW1234" s="5"/>
      <c r="EX1234" s="5"/>
      <c r="EY1234" s="5"/>
      <c r="EZ1234" s="5"/>
      <c r="FA1234" s="5"/>
      <c r="FB1234" s="5"/>
      <c r="FC1234" s="5"/>
      <c r="FD1234" s="5"/>
      <c r="FE1234" s="5"/>
      <c r="FF1234" s="5"/>
      <c r="FG1234" s="5"/>
      <c r="FH1234" s="5"/>
      <c r="FI1234" s="5"/>
      <c r="FJ1234" s="5"/>
      <c r="FK1234" s="5"/>
      <c r="FL1234" s="5"/>
      <c r="FM1234" s="5"/>
      <c r="FN1234" s="5"/>
      <c r="FO1234" s="5"/>
      <c r="FP1234" s="5"/>
      <c r="FQ1234" s="5"/>
      <c r="FR1234" s="5"/>
      <c r="FS1234" s="5"/>
      <c r="FT1234" s="5"/>
    </row>
    <row r="1235" spans="1:176" x14ac:dyDescent="0.3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27"/>
      <c r="T1235" s="27"/>
      <c r="U1235" s="5"/>
      <c r="V1235" s="5"/>
      <c r="W1235" s="27"/>
      <c r="X1235" s="5"/>
      <c r="Y1235" s="5"/>
      <c r="Z1235" s="5"/>
      <c r="EP1235" s="5"/>
      <c r="EQ1235" s="5"/>
      <c r="ER1235" s="5"/>
      <c r="ES1235" s="5"/>
      <c r="ET1235" s="5"/>
      <c r="EU1235" s="5"/>
      <c r="EV1235" s="5"/>
      <c r="EW1235" s="5"/>
      <c r="EX1235" s="5"/>
      <c r="EY1235" s="5"/>
      <c r="EZ1235" s="5"/>
      <c r="FA1235" s="5"/>
      <c r="FB1235" s="5"/>
      <c r="FC1235" s="5"/>
      <c r="FD1235" s="5"/>
      <c r="FE1235" s="5"/>
      <c r="FF1235" s="5"/>
      <c r="FG1235" s="5"/>
      <c r="FH1235" s="5"/>
      <c r="FI1235" s="5"/>
      <c r="FJ1235" s="5"/>
      <c r="FK1235" s="5"/>
      <c r="FL1235" s="5"/>
      <c r="FM1235" s="5"/>
      <c r="FN1235" s="5"/>
      <c r="FO1235" s="5"/>
      <c r="FP1235" s="5"/>
      <c r="FQ1235" s="5"/>
      <c r="FR1235" s="5"/>
      <c r="FS1235" s="5"/>
      <c r="FT1235" s="5"/>
    </row>
    <row r="1236" spans="1:176" x14ac:dyDescent="0.3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27"/>
      <c r="T1236" s="27"/>
      <c r="U1236" s="5"/>
      <c r="V1236" s="5"/>
      <c r="W1236" s="27"/>
      <c r="X1236" s="5"/>
      <c r="Y1236" s="5"/>
      <c r="Z1236" s="5"/>
      <c r="EP1236" s="5"/>
      <c r="EQ1236" s="5"/>
      <c r="ER1236" s="5"/>
      <c r="ES1236" s="5"/>
      <c r="ET1236" s="5"/>
      <c r="EU1236" s="5"/>
      <c r="EV1236" s="5"/>
      <c r="EW1236" s="5"/>
      <c r="EX1236" s="5"/>
      <c r="EY1236" s="5"/>
      <c r="EZ1236" s="5"/>
      <c r="FA1236" s="5"/>
      <c r="FB1236" s="5"/>
      <c r="FC1236" s="5"/>
      <c r="FD1236" s="5"/>
      <c r="FE1236" s="5"/>
      <c r="FF1236" s="5"/>
      <c r="FG1236" s="5"/>
      <c r="FH1236" s="5"/>
      <c r="FI1236" s="5"/>
      <c r="FJ1236" s="5"/>
      <c r="FK1236" s="5"/>
      <c r="FL1236" s="5"/>
      <c r="FM1236" s="5"/>
      <c r="FN1236" s="5"/>
      <c r="FO1236" s="5"/>
      <c r="FP1236" s="5"/>
      <c r="FQ1236" s="5"/>
      <c r="FR1236" s="5"/>
      <c r="FS1236" s="5"/>
      <c r="FT1236" s="5"/>
    </row>
    <row r="1237" spans="1:176" x14ac:dyDescent="0.3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27"/>
      <c r="T1237" s="27"/>
      <c r="U1237" s="5"/>
      <c r="V1237" s="5"/>
      <c r="W1237" s="27"/>
      <c r="X1237" s="5"/>
      <c r="Y1237" s="5"/>
      <c r="Z1237" s="5"/>
      <c r="EP1237" s="5"/>
      <c r="EQ1237" s="5"/>
      <c r="ER1237" s="5"/>
      <c r="ES1237" s="5"/>
      <c r="ET1237" s="5"/>
      <c r="EU1237" s="5"/>
      <c r="EV1237" s="5"/>
      <c r="EW1237" s="5"/>
      <c r="EX1237" s="5"/>
      <c r="EY1237" s="5"/>
      <c r="EZ1237" s="5"/>
      <c r="FA1237" s="5"/>
      <c r="FB1237" s="5"/>
      <c r="FC1237" s="5"/>
      <c r="FD1237" s="5"/>
      <c r="FE1237" s="5"/>
      <c r="FF1237" s="5"/>
      <c r="FG1237" s="5"/>
      <c r="FH1237" s="5"/>
      <c r="FI1237" s="5"/>
      <c r="FJ1237" s="5"/>
      <c r="FK1237" s="5"/>
      <c r="FL1237" s="5"/>
      <c r="FM1237" s="5"/>
      <c r="FN1237" s="5"/>
      <c r="FO1237" s="5"/>
      <c r="FP1237" s="5"/>
      <c r="FQ1237" s="5"/>
      <c r="FR1237" s="5"/>
      <c r="FS1237" s="5"/>
      <c r="FT1237" s="5"/>
    </row>
    <row r="1238" spans="1:176" x14ac:dyDescent="0.3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27"/>
      <c r="T1238" s="27"/>
      <c r="U1238" s="5"/>
      <c r="V1238" s="5"/>
      <c r="W1238" s="27"/>
      <c r="X1238" s="5"/>
      <c r="Y1238" s="5"/>
      <c r="Z1238" s="5"/>
      <c r="EP1238" s="5"/>
      <c r="EQ1238" s="5"/>
      <c r="ER1238" s="5"/>
      <c r="ES1238" s="5"/>
      <c r="ET1238" s="5"/>
      <c r="EU1238" s="5"/>
      <c r="EV1238" s="5"/>
      <c r="EW1238" s="5"/>
      <c r="EX1238" s="5"/>
      <c r="EY1238" s="5"/>
      <c r="EZ1238" s="5"/>
      <c r="FA1238" s="5"/>
      <c r="FB1238" s="5"/>
      <c r="FC1238" s="5"/>
      <c r="FD1238" s="5"/>
      <c r="FE1238" s="5"/>
      <c r="FF1238" s="5"/>
      <c r="FG1238" s="5"/>
      <c r="FH1238" s="5"/>
      <c r="FI1238" s="5"/>
      <c r="FJ1238" s="5"/>
      <c r="FK1238" s="5"/>
      <c r="FL1238" s="5"/>
      <c r="FM1238" s="5"/>
      <c r="FN1238" s="5"/>
      <c r="FO1238" s="5"/>
      <c r="FP1238" s="5"/>
      <c r="FQ1238" s="5"/>
      <c r="FR1238" s="5"/>
      <c r="FS1238" s="5"/>
      <c r="FT1238" s="5"/>
    </row>
    <row r="1239" spans="1:176" x14ac:dyDescent="0.3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27"/>
      <c r="T1239" s="27"/>
      <c r="U1239" s="5"/>
      <c r="V1239" s="5"/>
      <c r="W1239" s="27"/>
      <c r="X1239" s="5"/>
      <c r="Y1239" s="5"/>
      <c r="Z1239" s="5"/>
      <c r="EP1239" s="5"/>
      <c r="EQ1239" s="5"/>
      <c r="ER1239" s="5"/>
      <c r="ES1239" s="5"/>
      <c r="ET1239" s="5"/>
      <c r="EU1239" s="5"/>
      <c r="EV1239" s="5"/>
      <c r="EW1239" s="5"/>
      <c r="EX1239" s="5"/>
      <c r="EY1239" s="5"/>
      <c r="EZ1239" s="5"/>
      <c r="FA1239" s="5"/>
      <c r="FB1239" s="5"/>
      <c r="FC1239" s="5"/>
      <c r="FD1239" s="5"/>
      <c r="FE1239" s="5"/>
      <c r="FF1239" s="5"/>
      <c r="FG1239" s="5"/>
      <c r="FH1239" s="5"/>
      <c r="FI1239" s="5"/>
      <c r="FJ1239" s="5"/>
      <c r="FK1239" s="5"/>
      <c r="FL1239" s="5"/>
      <c r="FM1239" s="5"/>
      <c r="FN1239" s="5"/>
      <c r="FO1239" s="5"/>
      <c r="FP1239" s="5"/>
      <c r="FQ1239" s="5"/>
      <c r="FR1239" s="5"/>
      <c r="FS1239" s="5"/>
      <c r="FT1239" s="5"/>
    </row>
    <row r="1240" spans="1:176" x14ac:dyDescent="0.3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27"/>
      <c r="T1240" s="27"/>
      <c r="U1240" s="5"/>
      <c r="V1240" s="5"/>
      <c r="W1240" s="27"/>
      <c r="X1240" s="5"/>
      <c r="Y1240" s="5"/>
      <c r="Z1240" s="5"/>
      <c r="EP1240" s="5"/>
      <c r="EQ1240" s="5"/>
      <c r="ER1240" s="5"/>
      <c r="ES1240" s="5"/>
      <c r="ET1240" s="5"/>
      <c r="EU1240" s="5"/>
      <c r="EV1240" s="5"/>
      <c r="EW1240" s="5"/>
      <c r="EX1240" s="5"/>
      <c r="EY1240" s="5"/>
      <c r="EZ1240" s="5"/>
      <c r="FA1240" s="5"/>
      <c r="FB1240" s="5"/>
      <c r="FC1240" s="5"/>
      <c r="FD1240" s="5"/>
      <c r="FE1240" s="5"/>
      <c r="FF1240" s="5"/>
      <c r="FG1240" s="5"/>
      <c r="FH1240" s="5"/>
      <c r="FI1240" s="5"/>
      <c r="FJ1240" s="5"/>
      <c r="FK1240" s="5"/>
      <c r="FL1240" s="5"/>
      <c r="FM1240" s="5"/>
      <c r="FN1240" s="5"/>
      <c r="FO1240" s="5"/>
      <c r="FP1240" s="5"/>
      <c r="FQ1240" s="5"/>
      <c r="FR1240" s="5"/>
      <c r="FS1240" s="5"/>
      <c r="FT1240" s="5"/>
    </row>
    <row r="1241" spans="1:176" x14ac:dyDescent="0.3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27"/>
      <c r="T1241" s="27"/>
      <c r="U1241" s="5"/>
      <c r="V1241" s="5"/>
      <c r="W1241" s="27"/>
      <c r="X1241" s="5"/>
      <c r="Y1241" s="5"/>
      <c r="Z1241" s="5"/>
      <c r="EP1241" s="5"/>
      <c r="EQ1241" s="5"/>
      <c r="ER1241" s="5"/>
      <c r="ES1241" s="5"/>
      <c r="ET1241" s="5"/>
      <c r="EU1241" s="5"/>
      <c r="EV1241" s="5"/>
      <c r="EW1241" s="5"/>
      <c r="EX1241" s="5"/>
      <c r="EY1241" s="5"/>
      <c r="EZ1241" s="5"/>
      <c r="FA1241" s="5"/>
      <c r="FB1241" s="5"/>
      <c r="FC1241" s="5"/>
      <c r="FD1241" s="5"/>
      <c r="FE1241" s="5"/>
      <c r="FF1241" s="5"/>
      <c r="FG1241" s="5"/>
      <c r="FH1241" s="5"/>
      <c r="FI1241" s="5"/>
      <c r="FJ1241" s="5"/>
      <c r="FK1241" s="5"/>
      <c r="FL1241" s="5"/>
      <c r="FM1241" s="5"/>
      <c r="FN1241" s="5"/>
      <c r="FO1241" s="5"/>
      <c r="FP1241" s="5"/>
      <c r="FQ1241" s="5"/>
      <c r="FR1241" s="5"/>
      <c r="FS1241" s="5"/>
      <c r="FT1241" s="5"/>
    </row>
    <row r="1242" spans="1:176" x14ac:dyDescent="0.3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27"/>
      <c r="T1242" s="27"/>
      <c r="U1242" s="5"/>
      <c r="V1242" s="5"/>
      <c r="W1242" s="27"/>
      <c r="X1242" s="5"/>
      <c r="Y1242" s="5"/>
      <c r="Z1242" s="5"/>
      <c r="EP1242" s="5"/>
      <c r="EQ1242" s="5"/>
      <c r="ER1242" s="5"/>
      <c r="ES1242" s="5"/>
      <c r="ET1242" s="5"/>
      <c r="EU1242" s="5"/>
      <c r="EV1242" s="5"/>
      <c r="EW1242" s="5"/>
      <c r="EX1242" s="5"/>
      <c r="EY1242" s="5"/>
      <c r="EZ1242" s="5"/>
      <c r="FA1242" s="5"/>
      <c r="FB1242" s="5"/>
      <c r="FC1242" s="5"/>
      <c r="FD1242" s="5"/>
      <c r="FE1242" s="5"/>
      <c r="FF1242" s="5"/>
      <c r="FG1242" s="5"/>
      <c r="FH1242" s="5"/>
      <c r="FI1242" s="5"/>
      <c r="FJ1242" s="5"/>
      <c r="FK1242" s="5"/>
      <c r="FL1242" s="5"/>
      <c r="FM1242" s="5"/>
      <c r="FN1242" s="5"/>
      <c r="FO1242" s="5"/>
      <c r="FP1242" s="5"/>
      <c r="FQ1242" s="5"/>
      <c r="FR1242" s="5"/>
      <c r="FS1242" s="5"/>
      <c r="FT1242" s="5"/>
    </row>
    <row r="1243" spans="1:176" x14ac:dyDescent="0.3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27"/>
      <c r="T1243" s="27"/>
      <c r="U1243" s="5"/>
      <c r="V1243" s="5"/>
      <c r="W1243" s="27"/>
      <c r="X1243" s="5"/>
      <c r="Y1243" s="5"/>
      <c r="Z1243" s="5"/>
      <c r="EP1243" s="5"/>
      <c r="EQ1243" s="5"/>
      <c r="ER1243" s="5"/>
      <c r="ES1243" s="5"/>
      <c r="ET1243" s="5"/>
      <c r="EU1243" s="5"/>
      <c r="EV1243" s="5"/>
      <c r="EW1243" s="5"/>
      <c r="EX1243" s="5"/>
      <c r="EY1243" s="5"/>
      <c r="EZ1243" s="5"/>
      <c r="FA1243" s="5"/>
      <c r="FB1243" s="5"/>
      <c r="FC1243" s="5"/>
      <c r="FD1243" s="5"/>
      <c r="FE1243" s="5"/>
      <c r="FF1243" s="5"/>
      <c r="FG1243" s="5"/>
      <c r="FH1243" s="5"/>
      <c r="FI1243" s="5"/>
      <c r="FJ1243" s="5"/>
      <c r="FK1243" s="5"/>
      <c r="FL1243" s="5"/>
      <c r="FM1243" s="5"/>
      <c r="FN1243" s="5"/>
      <c r="FO1243" s="5"/>
      <c r="FP1243" s="5"/>
      <c r="FQ1243" s="5"/>
      <c r="FR1243" s="5"/>
      <c r="FS1243" s="5"/>
      <c r="FT1243" s="5"/>
    </row>
    <row r="1244" spans="1:176" x14ac:dyDescent="0.3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27"/>
      <c r="T1244" s="27"/>
      <c r="U1244" s="5"/>
      <c r="V1244" s="5"/>
      <c r="W1244" s="27"/>
      <c r="X1244" s="5"/>
      <c r="Y1244" s="5"/>
      <c r="Z1244" s="5"/>
      <c r="EP1244" s="5"/>
      <c r="EQ1244" s="5"/>
      <c r="ER1244" s="5"/>
      <c r="ES1244" s="5"/>
      <c r="ET1244" s="5"/>
      <c r="EU1244" s="5"/>
      <c r="EV1244" s="5"/>
      <c r="EW1244" s="5"/>
      <c r="EX1244" s="5"/>
      <c r="EY1244" s="5"/>
      <c r="EZ1244" s="5"/>
      <c r="FA1244" s="5"/>
      <c r="FB1244" s="5"/>
      <c r="FC1244" s="5"/>
      <c r="FD1244" s="5"/>
      <c r="FE1244" s="5"/>
      <c r="FF1244" s="5"/>
      <c r="FG1244" s="5"/>
      <c r="FH1244" s="5"/>
      <c r="FI1244" s="5"/>
      <c r="FJ1244" s="5"/>
      <c r="FK1244" s="5"/>
      <c r="FL1244" s="5"/>
      <c r="FM1244" s="5"/>
      <c r="FN1244" s="5"/>
      <c r="FO1244" s="5"/>
      <c r="FP1244" s="5"/>
      <c r="FQ1244" s="5"/>
      <c r="FR1244" s="5"/>
      <c r="FS1244" s="5"/>
      <c r="FT1244" s="5"/>
    </row>
    <row r="1245" spans="1:176" x14ac:dyDescent="0.3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27"/>
      <c r="T1245" s="27"/>
      <c r="U1245" s="5"/>
      <c r="V1245" s="5"/>
      <c r="W1245" s="27"/>
      <c r="X1245" s="5"/>
      <c r="Y1245" s="5"/>
      <c r="Z1245" s="5"/>
      <c r="EP1245" s="5"/>
      <c r="EQ1245" s="5"/>
      <c r="ER1245" s="5"/>
      <c r="ES1245" s="5"/>
      <c r="ET1245" s="5"/>
      <c r="EU1245" s="5"/>
      <c r="EV1245" s="5"/>
      <c r="EW1245" s="5"/>
      <c r="EX1245" s="5"/>
      <c r="EY1245" s="5"/>
      <c r="EZ1245" s="5"/>
      <c r="FA1245" s="5"/>
      <c r="FB1245" s="5"/>
      <c r="FC1245" s="5"/>
      <c r="FD1245" s="5"/>
      <c r="FE1245" s="5"/>
      <c r="FF1245" s="5"/>
      <c r="FG1245" s="5"/>
      <c r="FH1245" s="5"/>
      <c r="FI1245" s="5"/>
      <c r="FJ1245" s="5"/>
      <c r="FK1245" s="5"/>
      <c r="FL1245" s="5"/>
      <c r="FM1245" s="5"/>
      <c r="FN1245" s="5"/>
      <c r="FO1245" s="5"/>
      <c r="FP1245" s="5"/>
      <c r="FQ1245" s="5"/>
      <c r="FR1245" s="5"/>
      <c r="FS1245" s="5"/>
      <c r="FT1245" s="5"/>
    </row>
    <row r="1246" spans="1:176" x14ac:dyDescent="0.3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27"/>
      <c r="T1246" s="27"/>
      <c r="U1246" s="5"/>
      <c r="V1246" s="5"/>
      <c r="W1246" s="27"/>
      <c r="X1246" s="5"/>
      <c r="Y1246" s="5"/>
      <c r="Z1246" s="5"/>
      <c r="EP1246" s="5"/>
      <c r="EQ1246" s="5"/>
      <c r="ER1246" s="5"/>
      <c r="ES1246" s="5"/>
      <c r="ET1246" s="5"/>
      <c r="EU1246" s="5"/>
      <c r="EV1246" s="5"/>
      <c r="EW1246" s="5"/>
      <c r="EX1246" s="5"/>
      <c r="EY1246" s="5"/>
      <c r="EZ1246" s="5"/>
      <c r="FA1246" s="5"/>
      <c r="FB1246" s="5"/>
      <c r="FC1246" s="5"/>
      <c r="FD1246" s="5"/>
      <c r="FE1246" s="5"/>
      <c r="FF1246" s="5"/>
      <c r="FG1246" s="5"/>
      <c r="FH1246" s="5"/>
      <c r="FI1246" s="5"/>
      <c r="FJ1246" s="5"/>
      <c r="FK1246" s="5"/>
      <c r="FL1246" s="5"/>
      <c r="FM1246" s="5"/>
      <c r="FN1246" s="5"/>
      <c r="FO1246" s="5"/>
      <c r="FP1246" s="5"/>
      <c r="FQ1246" s="5"/>
      <c r="FR1246" s="5"/>
      <c r="FS1246" s="5"/>
      <c r="FT1246" s="5"/>
    </row>
    <row r="1247" spans="1:176" x14ac:dyDescent="0.3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27"/>
      <c r="T1247" s="27"/>
      <c r="U1247" s="5"/>
      <c r="V1247" s="5"/>
      <c r="W1247" s="27"/>
      <c r="X1247" s="5"/>
      <c r="Y1247" s="5"/>
      <c r="Z1247" s="5"/>
      <c r="EP1247" s="5"/>
      <c r="EQ1247" s="5"/>
      <c r="ER1247" s="5"/>
      <c r="ES1247" s="5"/>
      <c r="ET1247" s="5"/>
      <c r="EU1247" s="5"/>
      <c r="EV1247" s="5"/>
      <c r="EW1247" s="5"/>
      <c r="EX1247" s="5"/>
      <c r="EY1247" s="5"/>
      <c r="EZ1247" s="5"/>
      <c r="FA1247" s="5"/>
      <c r="FB1247" s="5"/>
      <c r="FC1247" s="5"/>
      <c r="FD1247" s="5"/>
      <c r="FE1247" s="5"/>
      <c r="FF1247" s="5"/>
      <c r="FG1247" s="5"/>
      <c r="FH1247" s="5"/>
      <c r="FI1247" s="5"/>
      <c r="FJ1247" s="5"/>
      <c r="FK1247" s="5"/>
      <c r="FL1247" s="5"/>
      <c r="FM1247" s="5"/>
      <c r="FN1247" s="5"/>
      <c r="FO1247" s="5"/>
      <c r="FP1247" s="5"/>
      <c r="FQ1247" s="5"/>
      <c r="FR1247" s="5"/>
      <c r="FS1247" s="5"/>
      <c r="FT1247" s="5"/>
    </row>
    <row r="1248" spans="1:176" x14ac:dyDescent="0.3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27"/>
      <c r="T1248" s="27"/>
      <c r="U1248" s="5"/>
      <c r="V1248" s="5"/>
      <c r="W1248" s="27"/>
      <c r="X1248" s="5"/>
      <c r="Y1248" s="5"/>
      <c r="Z1248" s="5"/>
      <c r="EP1248" s="5"/>
      <c r="EQ1248" s="5"/>
      <c r="ER1248" s="5"/>
      <c r="ES1248" s="5"/>
      <c r="ET1248" s="5"/>
      <c r="EU1248" s="5"/>
      <c r="EV1248" s="5"/>
      <c r="EW1248" s="5"/>
      <c r="EX1248" s="5"/>
      <c r="EY1248" s="5"/>
      <c r="EZ1248" s="5"/>
      <c r="FA1248" s="5"/>
      <c r="FB1248" s="5"/>
      <c r="FC1248" s="5"/>
      <c r="FD1248" s="5"/>
      <c r="FE1248" s="5"/>
      <c r="FF1248" s="5"/>
      <c r="FG1248" s="5"/>
      <c r="FH1248" s="5"/>
      <c r="FI1248" s="5"/>
      <c r="FJ1248" s="5"/>
      <c r="FK1248" s="5"/>
      <c r="FL1248" s="5"/>
      <c r="FM1248" s="5"/>
      <c r="FN1248" s="5"/>
      <c r="FO1248" s="5"/>
      <c r="FP1248" s="5"/>
      <c r="FQ1248" s="5"/>
      <c r="FR1248" s="5"/>
      <c r="FS1248" s="5"/>
      <c r="FT1248" s="5"/>
    </row>
    <row r="1249" spans="1:176" x14ac:dyDescent="0.3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27"/>
      <c r="T1249" s="27"/>
      <c r="U1249" s="5"/>
      <c r="V1249" s="5"/>
      <c r="W1249" s="27"/>
      <c r="X1249" s="5"/>
      <c r="Y1249" s="5"/>
      <c r="Z1249" s="5"/>
      <c r="EP1249" s="5"/>
      <c r="EQ1249" s="5"/>
      <c r="ER1249" s="5"/>
      <c r="ES1249" s="5"/>
      <c r="ET1249" s="5"/>
      <c r="EU1249" s="5"/>
      <c r="EV1249" s="5"/>
      <c r="EW1249" s="5"/>
      <c r="EX1249" s="5"/>
      <c r="EY1249" s="5"/>
      <c r="EZ1249" s="5"/>
      <c r="FA1249" s="5"/>
      <c r="FB1249" s="5"/>
      <c r="FC1249" s="5"/>
      <c r="FD1249" s="5"/>
      <c r="FE1249" s="5"/>
      <c r="FF1249" s="5"/>
      <c r="FG1249" s="5"/>
      <c r="FH1249" s="5"/>
      <c r="FI1249" s="5"/>
      <c r="FJ1249" s="5"/>
      <c r="FK1249" s="5"/>
      <c r="FL1249" s="5"/>
      <c r="FM1249" s="5"/>
      <c r="FN1249" s="5"/>
      <c r="FO1249" s="5"/>
      <c r="FP1249" s="5"/>
      <c r="FQ1249" s="5"/>
      <c r="FR1249" s="5"/>
      <c r="FS1249" s="5"/>
      <c r="FT1249" s="5"/>
    </row>
    <row r="1250" spans="1:176" x14ac:dyDescent="0.3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27"/>
      <c r="T1250" s="27"/>
      <c r="U1250" s="5"/>
      <c r="V1250" s="5"/>
      <c r="W1250" s="27"/>
      <c r="X1250" s="5"/>
      <c r="Y1250" s="5"/>
      <c r="Z1250" s="5"/>
      <c r="EP1250" s="5"/>
      <c r="EQ1250" s="5"/>
      <c r="ER1250" s="5"/>
      <c r="ES1250" s="5"/>
      <c r="ET1250" s="5"/>
      <c r="EU1250" s="5"/>
      <c r="EV1250" s="5"/>
      <c r="EW1250" s="5"/>
      <c r="EX1250" s="5"/>
      <c r="EY1250" s="5"/>
      <c r="EZ1250" s="5"/>
      <c r="FA1250" s="5"/>
      <c r="FB1250" s="5"/>
      <c r="FC1250" s="5"/>
      <c r="FD1250" s="5"/>
      <c r="FE1250" s="5"/>
      <c r="FF1250" s="5"/>
      <c r="FG1250" s="5"/>
      <c r="FH1250" s="5"/>
      <c r="FI1250" s="5"/>
      <c r="FJ1250" s="5"/>
      <c r="FK1250" s="5"/>
      <c r="FL1250" s="5"/>
      <c r="FM1250" s="5"/>
      <c r="FN1250" s="5"/>
      <c r="FO1250" s="5"/>
      <c r="FP1250" s="5"/>
      <c r="FQ1250" s="5"/>
      <c r="FR1250" s="5"/>
      <c r="FS1250" s="5"/>
      <c r="FT1250" s="5"/>
    </row>
    <row r="1251" spans="1:176" x14ac:dyDescent="0.3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27"/>
      <c r="T1251" s="27"/>
      <c r="U1251" s="5"/>
      <c r="V1251" s="5"/>
      <c r="W1251" s="27"/>
      <c r="X1251" s="5"/>
      <c r="Y1251" s="5"/>
      <c r="Z1251" s="5"/>
      <c r="EP1251" s="5"/>
      <c r="EQ1251" s="5"/>
      <c r="ER1251" s="5"/>
      <c r="ES1251" s="5"/>
      <c r="ET1251" s="5"/>
      <c r="EU1251" s="5"/>
      <c r="EV1251" s="5"/>
      <c r="EW1251" s="5"/>
      <c r="EX1251" s="5"/>
      <c r="EY1251" s="5"/>
      <c r="EZ1251" s="5"/>
      <c r="FA1251" s="5"/>
      <c r="FB1251" s="5"/>
      <c r="FC1251" s="5"/>
      <c r="FD1251" s="5"/>
      <c r="FE1251" s="5"/>
      <c r="FF1251" s="5"/>
      <c r="FG1251" s="5"/>
      <c r="FH1251" s="5"/>
      <c r="FI1251" s="5"/>
      <c r="FJ1251" s="5"/>
      <c r="FK1251" s="5"/>
      <c r="FL1251" s="5"/>
      <c r="FM1251" s="5"/>
      <c r="FN1251" s="5"/>
      <c r="FO1251" s="5"/>
      <c r="FP1251" s="5"/>
      <c r="FQ1251" s="5"/>
      <c r="FR1251" s="5"/>
      <c r="FS1251" s="5"/>
      <c r="FT1251" s="5"/>
    </row>
    <row r="1252" spans="1:176" x14ac:dyDescent="0.3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27"/>
      <c r="T1252" s="27"/>
      <c r="U1252" s="5"/>
      <c r="V1252" s="5"/>
      <c r="W1252" s="27"/>
      <c r="X1252" s="5"/>
      <c r="Y1252" s="5"/>
      <c r="Z1252" s="5"/>
      <c r="EP1252" s="5"/>
      <c r="EQ1252" s="5"/>
      <c r="ER1252" s="5"/>
      <c r="ES1252" s="5"/>
      <c r="ET1252" s="5"/>
      <c r="EU1252" s="5"/>
      <c r="EV1252" s="5"/>
      <c r="EW1252" s="5"/>
      <c r="EX1252" s="5"/>
      <c r="EY1252" s="5"/>
      <c r="EZ1252" s="5"/>
      <c r="FA1252" s="5"/>
      <c r="FB1252" s="5"/>
      <c r="FC1252" s="5"/>
      <c r="FD1252" s="5"/>
      <c r="FE1252" s="5"/>
      <c r="FF1252" s="5"/>
      <c r="FG1252" s="5"/>
      <c r="FH1252" s="5"/>
      <c r="FI1252" s="5"/>
      <c r="FJ1252" s="5"/>
      <c r="FK1252" s="5"/>
      <c r="FL1252" s="5"/>
      <c r="FM1252" s="5"/>
      <c r="FN1252" s="5"/>
      <c r="FO1252" s="5"/>
      <c r="FP1252" s="5"/>
      <c r="FQ1252" s="5"/>
      <c r="FR1252" s="5"/>
      <c r="FS1252" s="5"/>
      <c r="FT1252" s="5"/>
    </row>
    <row r="1253" spans="1:176" x14ac:dyDescent="0.3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27"/>
      <c r="T1253" s="27"/>
      <c r="U1253" s="5"/>
      <c r="V1253" s="5"/>
      <c r="W1253" s="27"/>
      <c r="X1253" s="5"/>
      <c r="Y1253" s="5"/>
      <c r="Z1253" s="5"/>
      <c r="EP1253" s="5"/>
      <c r="EQ1253" s="5"/>
      <c r="ER1253" s="5"/>
      <c r="ES1253" s="5"/>
      <c r="ET1253" s="5"/>
      <c r="EU1253" s="5"/>
      <c r="EV1253" s="5"/>
      <c r="EW1253" s="5"/>
      <c r="EX1253" s="5"/>
      <c r="EY1253" s="5"/>
      <c r="EZ1253" s="5"/>
      <c r="FA1253" s="5"/>
      <c r="FB1253" s="5"/>
      <c r="FC1253" s="5"/>
      <c r="FD1253" s="5"/>
      <c r="FE1253" s="5"/>
      <c r="FF1253" s="5"/>
      <c r="FG1253" s="5"/>
      <c r="FH1253" s="5"/>
      <c r="FI1253" s="5"/>
      <c r="FJ1253" s="5"/>
      <c r="FK1253" s="5"/>
      <c r="FL1253" s="5"/>
      <c r="FM1253" s="5"/>
      <c r="FN1253" s="5"/>
      <c r="FO1253" s="5"/>
      <c r="FP1253" s="5"/>
      <c r="FQ1253" s="5"/>
      <c r="FR1253" s="5"/>
      <c r="FS1253" s="5"/>
      <c r="FT1253" s="5"/>
    </row>
    <row r="1254" spans="1:176" x14ac:dyDescent="0.3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27"/>
      <c r="T1254" s="27"/>
      <c r="U1254" s="5"/>
      <c r="V1254" s="5"/>
      <c r="W1254" s="27"/>
      <c r="X1254" s="5"/>
      <c r="Y1254" s="5"/>
      <c r="Z1254" s="5"/>
      <c r="EP1254" s="5"/>
      <c r="EQ1254" s="5"/>
      <c r="ER1254" s="5"/>
      <c r="ES1254" s="5"/>
      <c r="ET1254" s="5"/>
      <c r="EU1254" s="5"/>
      <c r="EV1254" s="5"/>
      <c r="EW1254" s="5"/>
      <c r="EX1254" s="5"/>
      <c r="EY1254" s="5"/>
      <c r="EZ1254" s="5"/>
      <c r="FA1254" s="5"/>
      <c r="FB1254" s="5"/>
      <c r="FC1254" s="5"/>
      <c r="FD1254" s="5"/>
      <c r="FE1254" s="5"/>
      <c r="FF1254" s="5"/>
      <c r="FG1254" s="5"/>
      <c r="FH1254" s="5"/>
      <c r="FI1254" s="5"/>
      <c r="FJ1254" s="5"/>
      <c r="FK1254" s="5"/>
      <c r="FL1254" s="5"/>
      <c r="FM1254" s="5"/>
      <c r="FN1254" s="5"/>
      <c r="FO1254" s="5"/>
      <c r="FP1254" s="5"/>
      <c r="FQ1254" s="5"/>
      <c r="FR1254" s="5"/>
      <c r="FS1254" s="5"/>
      <c r="FT1254" s="5"/>
    </row>
    <row r="1255" spans="1:176" x14ac:dyDescent="0.3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27"/>
      <c r="T1255" s="27"/>
      <c r="U1255" s="5"/>
      <c r="V1255" s="5"/>
      <c r="W1255" s="27"/>
      <c r="X1255" s="5"/>
      <c r="Y1255" s="5"/>
      <c r="Z1255" s="5"/>
      <c r="EP1255" s="5"/>
      <c r="EQ1255" s="5"/>
      <c r="ER1255" s="5"/>
      <c r="ES1255" s="5"/>
      <c r="ET1255" s="5"/>
      <c r="EU1255" s="5"/>
      <c r="EV1255" s="5"/>
      <c r="EW1255" s="5"/>
      <c r="EX1255" s="5"/>
      <c r="EY1255" s="5"/>
      <c r="EZ1255" s="5"/>
      <c r="FA1255" s="5"/>
      <c r="FB1255" s="5"/>
      <c r="FC1255" s="5"/>
      <c r="FD1255" s="5"/>
      <c r="FE1255" s="5"/>
      <c r="FF1255" s="5"/>
      <c r="FG1255" s="5"/>
      <c r="FH1255" s="5"/>
      <c r="FI1255" s="5"/>
      <c r="FJ1255" s="5"/>
      <c r="FK1255" s="5"/>
      <c r="FL1255" s="5"/>
      <c r="FM1255" s="5"/>
      <c r="FN1255" s="5"/>
      <c r="FO1255" s="5"/>
      <c r="FP1255" s="5"/>
      <c r="FQ1255" s="5"/>
      <c r="FR1255" s="5"/>
      <c r="FS1255" s="5"/>
      <c r="FT1255" s="5"/>
    </row>
    <row r="1256" spans="1:176" x14ac:dyDescent="0.3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27"/>
      <c r="T1256" s="27"/>
      <c r="U1256" s="5"/>
      <c r="V1256" s="5"/>
      <c r="W1256" s="27"/>
      <c r="X1256" s="5"/>
      <c r="Y1256" s="5"/>
      <c r="Z1256" s="5"/>
      <c r="EP1256" s="5"/>
      <c r="EQ1256" s="5"/>
      <c r="ER1256" s="5"/>
      <c r="ES1256" s="5"/>
      <c r="ET1256" s="5"/>
      <c r="EU1256" s="5"/>
      <c r="EV1256" s="5"/>
      <c r="EW1256" s="5"/>
      <c r="EX1256" s="5"/>
      <c r="EY1256" s="5"/>
      <c r="EZ1256" s="5"/>
      <c r="FA1256" s="5"/>
      <c r="FB1256" s="5"/>
      <c r="FC1256" s="5"/>
      <c r="FD1256" s="5"/>
      <c r="FE1256" s="5"/>
      <c r="FF1256" s="5"/>
      <c r="FG1256" s="5"/>
      <c r="FH1256" s="5"/>
      <c r="FI1256" s="5"/>
      <c r="FJ1256" s="5"/>
      <c r="FK1256" s="5"/>
      <c r="FL1256" s="5"/>
      <c r="FM1256" s="5"/>
      <c r="FN1256" s="5"/>
      <c r="FO1256" s="5"/>
      <c r="FP1256" s="5"/>
      <c r="FQ1256" s="5"/>
      <c r="FR1256" s="5"/>
      <c r="FS1256" s="5"/>
      <c r="FT1256" s="5"/>
    </row>
    <row r="1257" spans="1:176" x14ac:dyDescent="0.3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27"/>
      <c r="T1257" s="27"/>
      <c r="U1257" s="5"/>
      <c r="V1257" s="5"/>
      <c r="W1257" s="27"/>
      <c r="X1257" s="5"/>
      <c r="Y1257" s="5"/>
      <c r="Z1257" s="5"/>
      <c r="EP1257" s="5"/>
      <c r="EQ1257" s="5"/>
      <c r="ER1257" s="5"/>
      <c r="ES1257" s="5"/>
      <c r="ET1257" s="5"/>
      <c r="EU1257" s="5"/>
      <c r="EV1257" s="5"/>
      <c r="EW1257" s="5"/>
      <c r="EX1257" s="5"/>
      <c r="EY1257" s="5"/>
      <c r="EZ1257" s="5"/>
      <c r="FA1257" s="5"/>
      <c r="FB1257" s="5"/>
      <c r="FC1257" s="5"/>
      <c r="FD1257" s="5"/>
      <c r="FE1257" s="5"/>
      <c r="FF1257" s="5"/>
      <c r="FG1257" s="5"/>
      <c r="FH1257" s="5"/>
      <c r="FI1257" s="5"/>
      <c r="FJ1257" s="5"/>
      <c r="FK1257" s="5"/>
      <c r="FL1257" s="5"/>
      <c r="FM1257" s="5"/>
      <c r="FN1257" s="5"/>
      <c r="FO1257" s="5"/>
      <c r="FP1257" s="5"/>
      <c r="FQ1257" s="5"/>
      <c r="FR1257" s="5"/>
      <c r="FS1257" s="5"/>
      <c r="FT1257" s="5"/>
    </row>
    <row r="1258" spans="1:176" x14ac:dyDescent="0.3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27"/>
      <c r="T1258" s="27"/>
      <c r="U1258" s="5"/>
      <c r="V1258" s="5"/>
      <c r="W1258" s="27"/>
      <c r="X1258" s="5"/>
      <c r="Y1258" s="5"/>
      <c r="Z1258" s="5"/>
      <c r="EP1258" s="5"/>
      <c r="EQ1258" s="5"/>
      <c r="ER1258" s="5"/>
      <c r="ES1258" s="5"/>
      <c r="ET1258" s="5"/>
      <c r="EU1258" s="5"/>
      <c r="EV1258" s="5"/>
      <c r="EW1258" s="5"/>
      <c r="EX1258" s="5"/>
      <c r="EY1258" s="5"/>
      <c r="EZ1258" s="5"/>
      <c r="FA1258" s="5"/>
      <c r="FB1258" s="5"/>
      <c r="FC1258" s="5"/>
      <c r="FD1258" s="5"/>
      <c r="FE1258" s="5"/>
      <c r="FF1258" s="5"/>
      <c r="FG1258" s="5"/>
      <c r="FH1258" s="5"/>
      <c r="FI1258" s="5"/>
      <c r="FJ1258" s="5"/>
      <c r="FK1258" s="5"/>
      <c r="FL1258" s="5"/>
      <c r="FM1258" s="5"/>
      <c r="FN1258" s="5"/>
      <c r="FO1258" s="5"/>
      <c r="FP1258" s="5"/>
      <c r="FQ1258" s="5"/>
      <c r="FR1258" s="5"/>
      <c r="FS1258" s="5"/>
      <c r="FT1258" s="5"/>
    </row>
    <row r="1259" spans="1:176" x14ac:dyDescent="0.3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27"/>
      <c r="T1259" s="27"/>
      <c r="U1259" s="5"/>
      <c r="V1259" s="5"/>
      <c r="W1259" s="27"/>
      <c r="X1259" s="5"/>
      <c r="Y1259" s="5"/>
      <c r="Z1259" s="5"/>
      <c r="EP1259" s="5"/>
      <c r="EQ1259" s="5"/>
      <c r="ER1259" s="5"/>
      <c r="ES1259" s="5"/>
      <c r="ET1259" s="5"/>
      <c r="EU1259" s="5"/>
      <c r="EV1259" s="5"/>
      <c r="EW1259" s="5"/>
      <c r="EX1259" s="5"/>
      <c r="EY1259" s="5"/>
      <c r="EZ1259" s="5"/>
      <c r="FA1259" s="5"/>
      <c r="FB1259" s="5"/>
      <c r="FC1259" s="5"/>
      <c r="FD1259" s="5"/>
      <c r="FE1259" s="5"/>
      <c r="FF1259" s="5"/>
      <c r="FG1259" s="5"/>
      <c r="FH1259" s="5"/>
      <c r="FI1259" s="5"/>
      <c r="FJ1259" s="5"/>
      <c r="FK1259" s="5"/>
      <c r="FL1259" s="5"/>
      <c r="FM1259" s="5"/>
      <c r="FN1259" s="5"/>
      <c r="FO1259" s="5"/>
      <c r="FP1259" s="5"/>
      <c r="FQ1259" s="5"/>
      <c r="FR1259" s="5"/>
      <c r="FS1259" s="5"/>
      <c r="FT1259" s="5"/>
    </row>
    <row r="1260" spans="1:176" x14ac:dyDescent="0.3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27"/>
      <c r="T1260" s="27"/>
      <c r="U1260" s="5"/>
      <c r="V1260" s="5"/>
      <c r="W1260" s="27"/>
      <c r="X1260" s="5"/>
      <c r="Y1260" s="5"/>
      <c r="Z1260" s="5"/>
      <c r="EP1260" s="5"/>
      <c r="EQ1260" s="5"/>
      <c r="ER1260" s="5"/>
      <c r="ES1260" s="5"/>
      <c r="ET1260" s="5"/>
      <c r="EU1260" s="5"/>
      <c r="EV1260" s="5"/>
      <c r="EW1260" s="5"/>
      <c r="EX1260" s="5"/>
      <c r="EY1260" s="5"/>
      <c r="EZ1260" s="5"/>
      <c r="FA1260" s="5"/>
      <c r="FB1260" s="5"/>
      <c r="FC1260" s="5"/>
      <c r="FD1260" s="5"/>
      <c r="FE1260" s="5"/>
      <c r="FF1260" s="5"/>
      <c r="FG1260" s="5"/>
      <c r="FH1260" s="5"/>
      <c r="FI1260" s="5"/>
      <c r="FJ1260" s="5"/>
      <c r="FK1260" s="5"/>
      <c r="FL1260" s="5"/>
      <c r="FM1260" s="5"/>
      <c r="FN1260" s="5"/>
      <c r="FO1260" s="5"/>
      <c r="FP1260" s="5"/>
      <c r="FQ1260" s="5"/>
      <c r="FR1260" s="5"/>
      <c r="FS1260" s="5"/>
      <c r="FT1260" s="5"/>
    </row>
    <row r="1261" spans="1:176" x14ac:dyDescent="0.3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27"/>
      <c r="T1261" s="27"/>
      <c r="U1261" s="5"/>
      <c r="V1261" s="5"/>
      <c r="W1261" s="27"/>
      <c r="X1261" s="5"/>
      <c r="Y1261" s="5"/>
      <c r="Z1261" s="5"/>
      <c r="EP1261" s="5"/>
      <c r="EQ1261" s="5"/>
      <c r="ER1261" s="5"/>
      <c r="ES1261" s="5"/>
      <c r="ET1261" s="5"/>
      <c r="EU1261" s="5"/>
      <c r="EV1261" s="5"/>
      <c r="EW1261" s="5"/>
      <c r="EX1261" s="5"/>
      <c r="EY1261" s="5"/>
      <c r="EZ1261" s="5"/>
      <c r="FA1261" s="5"/>
      <c r="FB1261" s="5"/>
      <c r="FC1261" s="5"/>
      <c r="FD1261" s="5"/>
      <c r="FE1261" s="5"/>
      <c r="FF1261" s="5"/>
      <c r="FG1261" s="5"/>
      <c r="FH1261" s="5"/>
      <c r="FI1261" s="5"/>
      <c r="FJ1261" s="5"/>
      <c r="FK1261" s="5"/>
      <c r="FL1261" s="5"/>
      <c r="FM1261" s="5"/>
      <c r="FN1261" s="5"/>
      <c r="FO1261" s="5"/>
      <c r="FP1261" s="5"/>
      <c r="FQ1261" s="5"/>
      <c r="FR1261" s="5"/>
      <c r="FS1261" s="5"/>
      <c r="FT1261" s="5"/>
    </row>
    <row r="1262" spans="1:176" x14ac:dyDescent="0.3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27"/>
      <c r="T1262" s="27"/>
      <c r="U1262" s="5"/>
      <c r="V1262" s="5"/>
      <c r="W1262" s="27"/>
      <c r="X1262" s="5"/>
      <c r="Y1262" s="5"/>
      <c r="Z1262" s="5"/>
      <c r="EP1262" s="5"/>
      <c r="EQ1262" s="5"/>
      <c r="ER1262" s="5"/>
      <c r="ES1262" s="5"/>
      <c r="ET1262" s="5"/>
      <c r="EU1262" s="5"/>
      <c r="EV1262" s="5"/>
      <c r="EW1262" s="5"/>
      <c r="EX1262" s="5"/>
      <c r="EY1262" s="5"/>
      <c r="EZ1262" s="5"/>
      <c r="FA1262" s="5"/>
      <c r="FB1262" s="5"/>
      <c r="FC1262" s="5"/>
      <c r="FD1262" s="5"/>
      <c r="FE1262" s="5"/>
      <c r="FF1262" s="5"/>
      <c r="FG1262" s="5"/>
      <c r="FH1262" s="5"/>
      <c r="FI1262" s="5"/>
      <c r="FJ1262" s="5"/>
      <c r="FK1262" s="5"/>
      <c r="FL1262" s="5"/>
      <c r="FM1262" s="5"/>
      <c r="FN1262" s="5"/>
      <c r="FO1262" s="5"/>
      <c r="FP1262" s="5"/>
      <c r="FQ1262" s="5"/>
      <c r="FR1262" s="5"/>
      <c r="FS1262" s="5"/>
      <c r="FT1262" s="5"/>
    </row>
    <row r="1263" spans="1:176" x14ac:dyDescent="0.3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27"/>
      <c r="T1263" s="27"/>
      <c r="U1263" s="5"/>
      <c r="V1263" s="5"/>
      <c r="W1263" s="27"/>
      <c r="X1263" s="5"/>
      <c r="Y1263" s="5"/>
      <c r="Z1263" s="5"/>
      <c r="EP1263" s="5"/>
      <c r="EQ1263" s="5"/>
      <c r="ER1263" s="5"/>
      <c r="ES1263" s="5"/>
      <c r="ET1263" s="5"/>
      <c r="EU1263" s="5"/>
      <c r="EV1263" s="5"/>
      <c r="EW1263" s="5"/>
      <c r="EX1263" s="5"/>
      <c r="EY1263" s="5"/>
      <c r="EZ1263" s="5"/>
      <c r="FA1263" s="5"/>
      <c r="FB1263" s="5"/>
      <c r="FC1263" s="5"/>
      <c r="FD1263" s="5"/>
      <c r="FE1263" s="5"/>
      <c r="FF1263" s="5"/>
      <c r="FG1263" s="5"/>
      <c r="FH1263" s="5"/>
      <c r="FI1263" s="5"/>
      <c r="FJ1263" s="5"/>
      <c r="FK1263" s="5"/>
      <c r="FL1263" s="5"/>
      <c r="FM1263" s="5"/>
      <c r="FN1263" s="5"/>
      <c r="FO1263" s="5"/>
      <c r="FP1263" s="5"/>
      <c r="FQ1263" s="5"/>
      <c r="FR1263" s="5"/>
      <c r="FS1263" s="5"/>
      <c r="FT1263" s="5"/>
    </row>
    <row r="1264" spans="1:176" x14ac:dyDescent="0.3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27"/>
      <c r="T1264" s="27"/>
      <c r="U1264" s="5"/>
      <c r="V1264" s="5"/>
      <c r="W1264" s="27"/>
      <c r="X1264" s="5"/>
      <c r="Y1264" s="5"/>
      <c r="Z1264" s="5"/>
      <c r="EP1264" s="5"/>
      <c r="EQ1264" s="5"/>
      <c r="ER1264" s="5"/>
      <c r="ES1264" s="5"/>
      <c r="ET1264" s="5"/>
      <c r="EU1264" s="5"/>
      <c r="EV1264" s="5"/>
      <c r="EW1264" s="5"/>
      <c r="EX1264" s="5"/>
      <c r="EY1264" s="5"/>
      <c r="EZ1264" s="5"/>
      <c r="FA1264" s="5"/>
      <c r="FB1264" s="5"/>
      <c r="FC1264" s="5"/>
      <c r="FD1264" s="5"/>
      <c r="FE1264" s="5"/>
      <c r="FF1264" s="5"/>
      <c r="FG1264" s="5"/>
      <c r="FH1264" s="5"/>
      <c r="FI1264" s="5"/>
      <c r="FJ1264" s="5"/>
      <c r="FK1264" s="5"/>
      <c r="FL1264" s="5"/>
      <c r="FM1264" s="5"/>
      <c r="FN1264" s="5"/>
      <c r="FO1264" s="5"/>
      <c r="FP1264" s="5"/>
      <c r="FQ1264" s="5"/>
      <c r="FR1264" s="5"/>
      <c r="FS1264" s="5"/>
      <c r="FT1264" s="5"/>
    </row>
    <row r="1265" spans="1:176" x14ac:dyDescent="0.3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27"/>
      <c r="T1265" s="27"/>
      <c r="U1265" s="5"/>
      <c r="V1265" s="5"/>
      <c r="W1265" s="27"/>
      <c r="X1265" s="5"/>
      <c r="Y1265" s="5"/>
      <c r="Z1265" s="5"/>
      <c r="EP1265" s="5"/>
      <c r="EQ1265" s="5"/>
      <c r="ER1265" s="5"/>
      <c r="ES1265" s="5"/>
      <c r="ET1265" s="5"/>
      <c r="EU1265" s="5"/>
      <c r="EV1265" s="5"/>
      <c r="EW1265" s="5"/>
      <c r="EX1265" s="5"/>
      <c r="EY1265" s="5"/>
      <c r="EZ1265" s="5"/>
      <c r="FA1265" s="5"/>
      <c r="FB1265" s="5"/>
      <c r="FC1265" s="5"/>
      <c r="FD1265" s="5"/>
      <c r="FE1265" s="5"/>
      <c r="FF1265" s="5"/>
      <c r="FG1265" s="5"/>
      <c r="FH1265" s="5"/>
      <c r="FI1265" s="5"/>
      <c r="FJ1265" s="5"/>
      <c r="FK1265" s="5"/>
      <c r="FL1265" s="5"/>
      <c r="FM1265" s="5"/>
      <c r="FN1265" s="5"/>
      <c r="FO1265" s="5"/>
      <c r="FP1265" s="5"/>
      <c r="FQ1265" s="5"/>
      <c r="FR1265" s="5"/>
      <c r="FS1265" s="5"/>
      <c r="FT1265" s="5"/>
    </row>
    <row r="1266" spans="1:176" x14ac:dyDescent="0.3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27"/>
      <c r="T1266" s="27"/>
      <c r="U1266" s="5"/>
      <c r="V1266" s="5"/>
      <c r="W1266" s="27"/>
      <c r="X1266" s="5"/>
      <c r="Y1266" s="5"/>
      <c r="Z1266" s="5"/>
      <c r="EP1266" s="5"/>
      <c r="EQ1266" s="5"/>
      <c r="ER1266" s="5"/>
      <c r="ES1266" s="5"/>
      <c r="ET1266" s="5"/>
      <c r="EU1266" s="5"/>
      <c r="EV1266" s="5"/>
      <c r="EW1266" s="5"/>
      <c r="EX1266" s="5"/>
      <c r="EY1266" s="5"/>
      <c r="EZ1266" s="5"/>
      <c r="FA1266" s="5"/>
      <c r="FB1266" s="5"/>
      <c r="FC1266" s="5"/>
      <c r="FD1266" s="5"/>
      <c r="FE1266" s="5"/>
      <c r="FF1266" s="5"/>
      <c r="FG1266" s="5"/>
      <c r="FH1266" s="5"/>
      <c r="FI1266" s="5"/>
      <c r="FJ1266" s="5"/>
      <c r="FK1266" s="5"/>
      <c r="FL1266" s="5"/>
      <c r="FM1266" s="5"/>
      <c r="FN1266" s="5"/>
      <c r="FO1266" s="5"/>
      <c r="FP1266" s="5"/>
      <c r="FQ1266" s="5"/>
      <c r="FR1266" s="5"/>
      <c r="FS1266" s="5"/>
      <c r="FT1266" s="5"/>
    </row>
    <row r="1267" spans="1:176" x14ac:dyDescent="0.3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27"/>
      <c r="T1267" s="27"/>
      <c r="U1267" s="5"/>
      <c r="V1267" s="5"/>
      <c r="W1267" s="27"/>
      <c r="X1267" s="5"/>
      <c r="Y1267" s="5"/>
      <c r="Z1267" s="5"/>
      <c r="EP1267" s="5"/>
      <c r="EQ1267" s="5"/>
      <c r="ER1267" s="5"/>
      <c r="ES1267" s="5"/>
      <c r="ET1267" s="5"/>
      <c r="EU1267" s="5"/>
      <c r="EV1267" s="5"/>
      <c r="EW1267" s="5"/>
      <c r="EX1267" s="5"/>
      <c r="EY1267" s="5"/>
      <c r="EZ1267" s="5"/>
      <c r="FA1267" s="5"/>
      <c r="FB1267" s="5"/>
      <c r="FC1267" s="5"/>
      <c r="FD1267" s="5"/>
      <c r="FE1267" s="5"/>
      <c r="FF1267" s="5"/>
      <c r="FG1267" s="5"/>
      <c r="FH1267" s="5"/>
      <c r="FI1267" s="5"/>
      <c r="FJ1267" s="5"/>
      <c r="FK1267" s="5"/>
      <c r="FL1267" s="5"/>
      <c r="FM1267" s="5"/>
      <c r="FN1267" s="5"/>
      <c r="FO1267" s="5"/>
      <c r="FP1267" s="5"/>
      <c r="FQ1267" s="5"/>
      <c r="FR1267" s="5"/>
      <c r="FS1267" s="5"/>
      <c r="FT1267" s="5"/>
    </row>
    <row r="1268" spans="1:176" x14ac:dyDescent="0.3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27"/>
      <c r="T1268" s="27"/>
      <c r="U1268" s="5"/>
      <c r="V1268" s="5"/>
      <c r="W1268" s="27"/>
      <c r="X1268" s="5"/>
      <c r="Y1268" s="5"/>
      <c r="Z1268" s="5"/>
      <c r="EP1268" s="5"/>
      <c r="EQ1268" s="5"/>
      <c r="ER1268" s="5"/>
      <c r="ES1268" s="5"/>
      <c r="ET1268" s="5"/>
      <c r="EU1268" s="5"/>
      <c r="EV1268" s="5"/>
      <c r="EW1268" s="5"/>
      <c r="EX1268" s="5"/>
      <c r="EY1268" s="5"/>
      <c r="EZ1268" s="5"/>
      <c r="FA1268" s="5"/>
      <c r="FB1268" s="5"/>
      <c r="FC1268" s="5"/>
      <c r="FD1268" s="5"/>
      <c r="FE1268" s="5"/>
      <c r="FF1268" s="5"/>
      <c r="FG1268" s="5"/>
      <c r="FH1268" s="5"/>
      <c r="FI1268" s="5"/>
      <c r="FJ1268" s="5"/>
      <c r="FK1268" s="5"/>
      <c r="FL1268" s="5"/>
      <c r="FM1268" s="5"/>
      <c r="FN1268" s="5"/>
      <c r="FO1268" s="5"/>
      <c r="FP1268" s="5"/>
      <c r="FQ1268" s="5"/>
      <c r="FR1268" s="5"/>
      <c r="FS1268" s="5"/>
      <c r="FT1268" s="5"/>
    </row>
    <row r="1269" spans="1:176" x14ac:dyDescent="0.3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27"/>
      <c r="T1269" s="27"/>
      <c r="U1269" s="5"/>
      <c r="V1269" s="5"/>
      <c r="W1269" s="27"/>
      <c r="X1269" s="5"/>
      <c r="Y1269" s="5"/>
      <c r="Z1269" s="5"/>
      <c r="EP1269" s="5"/>
      <c r="EQ1269" s="5"/>
      <c r="ER1269" s="5"/>
      <c r="ES1269" s="5"/>
      <c r="ET1269" s="5"/>
      <c r="EU1269" s="5"/>
      <c r="EV1269" s="5"/>
      <c r="EW1269" s="5"/>
      <c r="EX1269" s="5"/>
      <c r="EY1269" s="5"/>
      <c r="EZ1269" s="5"/>
      <c r="FA1269" s="5"/>
      <c r="FB1269" s="5"/>
      <c r="FC1269" s="5"/>
      <c r="FD1269" s="5"/>
      <c r="FE1269" s="5"/>
      <c r="FF1269" s="5"/>
      <c r="FG1269" s="5"/>
      <c r="FH1269" s="5"/>
      <c r="FI1269" s="5"/>
      <c r="FJ1269" s="5"/>
      <c r="FK1269" s="5"/>
      <c r="FL1269" s="5"/>
      <c r="FM1269" s="5"/>
      <c r="FN1269" s="5"/>
      <c r="FO1269" s="5"/>
      <c r="FP1269" s="5"/>
      <c r="FQ1269" s="5"/>
      <c r="FR1269" s="5"/>
      <c r="FS1269" s="5"/>
      <c r="FT1269" s="5"/>
    </row>
    <row r="1270" spans="1:176" x14ac:dyDescent="0.3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27"/>
      <c r="T1270" s="27"/>
      <c r="U1270" s="5"/>
      <c r="V1270" s="5"/>
      <c r="W1270" s="27"/>
      <c r="X1270" s="5"/>
      <c r="Y1270" s="5"/>
      <c r="Z1270" s="5"/>
      <c r="EP1270" s="5"/>
      <c r="EQ1270" s="5"/>
      <c r="ER1270" s="5"/>
      <c r="ES1270" s="5"/>
      <c r="ET1270" s="5"/>
      <c r="EU1270" s="5"/>
      <c r="EV1270" s="5"/>
      <c r="EW1270" s="5"/>
      <c r="EX1270" s="5"/>
      <c r="EY1270" s="5"/>
      <c r="EZ1270" s="5"/>
      <c r="FA1270" s="5"/>
      <c r="FB1270" s="5"/>
      <c r="FC1270" s="5"/>
      <c r="FD1270" s="5"/>
      <c r="FE1270" s="5"/>
      <c r="FF1270" s="5"/>
      <c r="FG1270" s="5"/>
      <c r="FH1270" s="5"/>
      <c r="FI1270" s="5"/>
      <c r="FJ1270" s="5"/>
      <c r="FK1270" s="5"/>
      <c r="FL1270" s="5"/>
      <c r="FM1270" s="5"/>
      <c r="FN1270" s="5"/>
      <c r="FO1270" s="5"/>
      <c r="FP1270" s="5"/>
      <c r="FQ1270" s="5"/>
      <c r="FR1270" s="5"/>
      <c r="FS1270" s="5"/>
      <c r="FT1270" s="5"/>
    </row>
    <row r="1271" spans="1:176" x14ac:dyDescent="0.3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27"/>
      <c r="T1271" s="27"/>
      <c r="U1271" s="5"/>
      <c r="V1271" s="5"/>
      <c r="W1271" s="27"/>
      <c r="X1271" s="5"/>
      <c r="Y1271" s="5"/>
      <c r="Z1271" s="5"/>
      <c r="EP1271" s="5"/>
      <c r="EQ1271" s="5"/>
      <c r="ER1271" s="5"/>
      <c r="ES1271" s="5"/>
      <c r="ET1271" s="5"/>
      <c r="EU1271" s="5"/>
      <c r="EV1271" s="5"/>
      <c r="EW1271" s="5"/>
      <c r="EX1271" s="5"/>
      <c r="EY1271" s="5"/>
      <c r="EZ1271" s="5"/>
      <c r="FA1271" s="5"/>
      <c r="FB1271" s="5"/>
      <c r="FC1271" s="5"/>
      <c r="FD1271" s="5"/>
      <c r="FE1271" s="5"/>
      <c r="FF1271" s="5"/>
      <c r="FG1271" s="5"/>
      <c r="FH1271" s="5"/>
      <c r="FI1271" s="5"/>
      <c r="FJ1271" s="5"/>
      <c r="FK1271" s="5"/>
      <c r="FL1271" s="5"/>
      <c r="FM1271" s="5"/>
      <c r="FN1271" s="5"/>
      <c r="FO1271" s="5"/>
      <c r="FP1271" s="5"/>
      <c r="FQ1271" s="5"/>
      <c r="FR1271" s="5"/>
      <c r="FS1271" s="5"/>
      <c r="FT1271" s="5"/>
    </row>
    <row r="1272" spans="1:176" x14ac:dyDescent="0.3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27"/>
      <c r="T1272" s="27"/>
      <c r="U1272" s="5"/>
      <c r="V1272" s="5"/>
      <c r="W1272" s="27"/>
      <c r="X1272" s="5"/>
      <c r="Y1272" s="5"/>
      <c r="Z1272" s="5"/>
      <c r="EP1272" s="5"/>
      <c r="EQ1272" s="5"/>
      <c r="ER1272" s="5"/>
      <c r="ES1272" s="5"/>
      <c r="ET1272" s="5"/>
      <c r="EU1272" s="5"/>
      <c r="EV1272" s="5"/>
      <c r="EW1272" s="5"/>
      <c r="EX1272" s="5"/>
      <c r="EY1272" s="5"/>
      <c r="EZ1272" s="5"/>
      <c r="FA1272" s="5"/>
      <c r="FB1272" s="5"/>
      <c r="FC1272" s="5"/>
      <c r="FD1272" s="5"/>
      <c r="FE1272" s="5"/>
      <c r="FF1272" s="5"/>
      <c r="FG1272" s="5"/>
      <c r="FH1272" s="5"/>
      <c r="FI1272" s="5"/>
      <c r="FJ1272" s="5"/>
      <c r="FK1272" s="5"/>
      <c r="FL1272" s="5"/>
      <c r="FM1272" s="5"/>
      <c r="FN1272" s="5"/>
      <c r="FO1272" s="5"/>
      <c r="FP1272" s="5"/>
      <c r="FQ1272" s="5"/>
      <c r="FR1272" s="5"/>
      <c r="FS1272" s="5"/>
      <c r="FT1272" s="5"/>
    </row>
    <row r="1273" spans="1:176" x14ac:dyDescent="0.3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27"/>
      <c r="T1273" s="27"/>
      <c r="U1273" s="5"/>
      <c r="V1273" s="5"/>
      <c r="W1273" s="27"/>
      <c r="X1273" s="5"/>
      <c r="Y1273" s="5"/>
      <c r="Z1273" s="5"/>
      <c r="EP1273" s="5"/>
      <c r="EQ1273" s="5"/>
      <c r="ER1273" s="5"/>
      <c r="ES1273" s="5"/>
      <c r="ET1273" s="5"/>
      <c r="EU1273" s="5"/>
      <c r="EV1273" s="5"/>
      <c r="EW1273" s="5"/>
      <c r="EX1273" s="5"/>
      <c r="EY1273" s="5"/>
      <c r="EZ1273" s="5"/>
      <c r="FA1273" s="5"/>
      <c r="FB1273" s="5"/>
      <c r="FC1273" s="5"/>
      <c r="FD1273" s="5"/>
      <c r="FE1273" s="5"/>
      <c r="FF1273" s="5"/>
      <c r="FG1273" s="5"/>
      <c r="FH1273" s="5"/>
      <c r="FI1273" s="5"/>
      <c r="FJ1273" s="5"/>
      <c r="FK1273" s="5"/>
      <c r="FL1273" s="5"/>
      <c r="FM1273" s="5"/>
      <c r="FN1273" s="5"/>
      <c r="FO1273" s="5"/>
      <c r="FP1273" s="5"/>
      <c r="FQ1273" s="5"/>
      <c r="FR1273" s="5"/>
      <c r="FS1273" s="5"/>
      <c r="FT1273" s="5"/>
    </row>
    <row r="1274" spans="1:176" x14ac:dyDescent="0.3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27"/>
      <c r="T1274" s="27"/>
      <c r="U1274" s="5"/>
      <c r="V1274" s="5"/>
      <c r="W1274" s="27"/>
      <c r="X1274" s="5"/>
      <c r="Y1274" s="5"/>
      <c r="Z1274" s="5"/>
      <c r="EP1274" s="5"/>
      <c r="EQ1274" s="5"/>
      <c r="ER1274" s="5"/>
      <c r="ES1274" s="5"/>
      <c r="ET1274" s="5"/>
      <c r="EU1274" s="5"/>
      <c r="EV1274" s="5"/>
      <c r="EW1274" s="5"/>
      <c r="EX1274" s="5"/>
      <c r="EY1274" s="5"/>
      <c r="EZ1274" s="5"/>
      <c r="FA1274" s="5"/>
      <c r="FB1274" s="5"/>
      <c r="FC1274" s="5"/>
      <c r="FD1274" s="5"/>
      <c r="FE1274" s="5"/>
      <c r="FF1274" s="5"/>
      <c r="FG1274" s="5"/>
      <c r="FH1274" s="5"/>
      <c r="FI1274" s="5"/>
      <c r="FJ1274" s="5"/>
      <c r="FK1274" s="5"/>
      <c r="FL1274" s="5"/>
      <c r="FM1274" s="5"/>
      <c r="FN1274" s="5"/>
      <c r="FO1274" s="5"/>
      <c r="FP1274" s="5"/>
      <c r="FQ1274" s="5"/>
      <c r="FR1274" s="5"/>
      <c r="FS1274" s="5"/>
      <c r="FT1274" s="5"/>
    </row>
    <row r="1275" spans="1:176" x14ac:dyDescent="0.3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27"/>
      <c r="T1275" s="27"/>
      <c r="U1275" s="5"/>
      <c r="V1275" s="5"/>
      <c r="W1275" s="27"/>
      <c r="X1275" s="5"/>
      <c r="Y1275" s="5"/>
      <c r="Z1275" s="5"/>
      <c r="EP1275" s="5"/>
      <c r="EQ1275" s="5"/>
      <c r="ER1275" s="5"/>
      <c r="ES1275" s="5"/>
      <c r="ET1275" s="5"/>
      <c r="EU1275" s="5"/>
      <c r="EV1275" s="5"/>
      <c r="EW1275" s="5"/>
      <c r="EX1275" s="5"/>
      <c r="EY1275" s="5"/>
      <c r="EZ1275" s="5"/>
      <c r="FA1275" s="5"/>
      <c r="FB1275" s="5"/>
      <c r="FC1275" s="5"/>
      <c r="FD1275" s="5"/>
      <c r="FE1275" s="5"/>
      <c r="FF1275" s="5"/>
      <c r="FG1275" s="5"/>
      <c r="FH1275" s="5"/>
      <c r="FI1275" s="5"/>
      <c r="FJ1275" s="5"/>
      <c r="FK1275" s="5"/>
      <c r="FL1275" s="5"/>
      <c r="FM1275" s="5"/>
      <c r="FN1275" s="5"/>
      <c r="FO1275" s="5"/>
      <c r="FP1275" s="5"/>
      <c r="FQ1275" s="5"/>
      <c r="FR1275" s="5"/>
      <c r="FS1275" s="5"/>
      <c r="FT1275" s="5"/>
    </row>
    <row r="1276" spans="1:176" x14ac:dyDescent="0.3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27"/>
      <c r="T1276" s="27"/>
      <c r="U1276" s="5"/>
      <c r="V1276" s="5"/>
      <c r="W1276" s="27"/>
      <c r="X1276" s="5"/>
      <c r="Y1276" s="5"/>
      <c r="Z1276" s="5"/>
      <c r="EP1276" s="5"/>
      <c r="EQ1276" s="5"/>
      <c r="ER1276" s="5"/>
      <c r="ES1276" s="5"/>
      <c r="ET1276" s="5"/>
      <c r="EU1276" s="5"/>
      <c r="EV1276" s="5"/>
      <c r="EW1276" s="5"/>
      <c r="EX1276" s="5"/>
      <c r="EY1276" s="5"/>
      <c r="EZ1276" s="5"/>
      <c r="FA1276" s="5"/>
      <c r="FB1276" s="5"/>
      <c r="FC1276" s="5"/>
      <c r="FD1276" s="5"/>
      <c r="FE1276" s="5"/>
      <c r="FF1276" s="5"/>
      <c r="FG1276" s="5"/>
      <c r="FH1276" s="5"/>
      <c r="FI1276" s="5"/>
      <c r="FJ1276" s="5"/>
      <c r="FK1276" s="5"/>
      <c r="FL1276" s="5"/>
      <c r="FM1276" s="5"/>
      <c r="FN1276" s="5"/>
      <c r="FO1276" s="5"/>
      <c r="FP1276" s="5"/>
      <c r="FQ1276" s="5"/>
      <c r="FR1276" s="5"/>
      <c r="FS1276" s="5"/>
      <c r="FT1276" s="5"/>
    </row>
    <row r="1277" spans="1:176" x14ac:dyDescent="0.3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27"/>
      <c r="T1277" s="27"/>
      <c r="U1277" s="5"/>
      <c r="V1277" s="5"/>
      <c r="W1277" s="27"/>
      <c r="X1277" s="5"/>
      <c r="Y1277" s="5"/>
      <c r="Z1277" s="5"/>
      <c r="EP1277" s="5"/>
      <c r="EQ1277" s="5"/>
      <c r="ER1277" s="5"/>
      <c r="ES1277" s="5"/>
      <c r="ET1277" s="5"/>
      <c r="EU1277" s="5"/>
      <c r="EV1277" s="5"/>
      <c r="EW1277" s="5"/>
      <c r="EX1277" s="5"/>
      <c r="EY1277" s="5"/>
      <c r="EZ1277" s="5"/>
      <c r="FA1277" s="5"/>
      <c r="FB1277" s="5"/>
      <c r="FC1277" s="5"/>
      <c r="FD1277" s="5"/>
      <c r="FE1277" s="5"/>
      <c r="FF1277" s="5"/>
      <c r="FG1277" s="5"/>
      <c r="FH1277" s="5"/>
      <c r="FI1277" s="5"/>
      <c r="FJ1277" s="5"/>
      <c r="FK1277" s="5"/>
      <c r="FL1277" s="5"/>
      <c r="FM1277" s="5"/>
      <c r="FN1277" s="5"/>
      <c r="FO1277" s="5"/>
      <c r="FP1277" s="5"/>
      <c r="FQ1277" s="5"/>
      <c r="FR1277" s="5"/>
      <c r="FS1277" s="5"/>
      <c r="FT1277" s="5"/>
    </row>
    <row r="1278" spans="1:176" x14ac:dyDescent="0.3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27"/>
      <c r="T1278" s="27"/>
      <c r="U1278" s="5"/>
      <c r="V1278" s="5"/>
      <c r="W1278" s="27"/>
      <c r="X1278" s="5"/>
      <c r="Y1278" s="5"/>
      <c r="Z1278" s="5"/>
      <c r="EP1278" s="5"/>
      <c r="EQ1278" s="5"/>
      <c r="ER1278" s="5"/>
      <c r="ES1278" s="5"/>
      <c r="ET1278" s="5"/>
      <c r="EU1278" s="5"/>
      <c r="EV1278" s="5"/>
      <c r="EW1278" s="5"/>
      <c r="EX1278" s="5"/>
      <c r="EY1278" s="5"/>
      <c r="EZ1278" s="5"/>
      <c r="FA1278" s="5"/>
      <c r="FB1278" s="5"/>
      <c r="FC1278" s="5"/>
      <c r="FD1278" s="5"/>
      <c r="FE1278" s="5"/>
      <c r="FF1278" s="5"/>
      <c r="FG1278" s="5"/>
      <c r="FH1278" s="5"/>
      <c r="FI1278" s="5"/>
      <c r="FJ1278" s="5"/>
      <c r="FK1278" s="5"/>
      <c r="FL1278" s="5"/>
      <c r="FM1278" s="5"/>
      <c r="FN1278" s="5"/>
      <c r="FO1278" s="5"/>
      <c r="FP1278" s="5"/>
      <c r="FQ1278" s="5"/>
      <c r="FR1278" s="5"/>
      <c r="FS1278" s="5"/>
      <c r="FT1278" s="5"/>
    </row>
    <row r="1279" spans="1:176" x14ac:dyDescent="0.3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27"/>
      <c r="T1279" s="27"/>
      <c r="U1279" s="5"/>
      <c r="V1279" s="5"/>
      <c r="W1279" s="27"/>
      <c r="X1279" s="5"/>
      <c r="Y1279" s="5"/>
      <c r="Z1279" s="5"/>
      <c r="EP1279" s="5"/>
      <c r="EQ1279" s="5"/>
      <c r="ER1279" s="5"/>
      <c r="ES1279" s="5"/>
      <c r="ET1279" s="5"/>
      <c r="EU1279" s="5"/>
      <c r="EV1279" s="5"/>
      <c r="EW1279" s="5"/>
      <c r="EX1279" s="5"/>
      <c r="EY1279" s="5"/>
      <c r="EZ1279" s="5"/>
      <c r="FA1279" s="5"/>
      <c r="FB1279" s="5"/>
      <c r="FC1279" s="5"/>
      <c r="FD1279" s="5"/>
      <c r="FE1279" s="5"/>
      <c r="FF1279" s="5"/>
      <c r="FG1279" s="5"/>
      <c r="FH1279" s="5"/>
      <c r="FI1279" s="5"/>
      <c r="FJ1279" s="5"/>
      <c r="FK1279" s="5"/>
      <c r="FL1279" s="5"/>
      <c r="FM1279" s="5"/>
      <c r="FN1279" s="5"/>
      <c r="FO1279" s="5"/>
      <c r="FP1279" s="5"/>
      <c r="FQ1279" s="5"/>
      <c r="FR1279" s="5"/>
      <c r="FS1279" s="5"/>
      <c r="FT1279" s="5"/>
    </row>
    <row r="1280" spans="1:176" x14ac:dyDescent="0.3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27"/>
      <c r="T1280" s="27"/>
      <c r="U1280" s="5"/>
      <c r="V1280" s="5"/>
      <c r="W1280" s="27"/>
      <c r="X1280" s="5"/>
      <c r="Y1280" s="5"/>
      <c r="Z1280" s="5"/>
      <c r="EP1280" s="5"/>
      <c r="EQ1280" s="5"/>
      <c r="ER1280" s="5"/>
      <c r="ES1280" s="5"/>
      <c r="ET1280" s="5"/>
      <c r="EU1280" s="5"/>
      <c r="EV1280" s="5"/>
      <c r="EW1280" s="5"/>
      <c r="EX1280" s="5"/>
      <c r="EY1280" s="5"/>
      <c r="EZ1280" s="5"/>
      <c r="FA1280" s="5"/>
      <c r="FB1280" s="5"/>
      <c r="FC1280" s="5"/>
      <c r="FD1280" s="5"/>
      <c r="FE1280" s="5"/>
      <c r="FF1280" s="5"/>
      <c r="FG1280" s="5"/>
      <c r="FH1280" s="5"/>
      <c r="FI1280" s="5"/>
      <c r="FJ1280" s="5"/>
      <c r="FK1280" s="5"/>
      <c r="FL1280" s="5"/>
      <c r="FM1280" s="5"/>
      <c r="FN1280" s="5"/>
      <c r="FO1280" s="5"/>
      <c r="FP1280" s="5"/>
      <c r="FQ1280" s="5"/>
      <c r="FR1280" s="5"/>
      <c r="FS1280" s="5"/>
      <c r="FT1280" s="5"/>
    </row>
    <row r="1281" spans="1:176" x14ac:dyDescent="0.3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27"/>
      <c r="T1281" s="27"/>
      <c r="U1281" s="5"/>
      <c r="V1281" s="5"/>
      <c r="W1281" s="27"/>
      <c r="X1281" s="5"/>
      <c r="Y1281" s="5"/>
      <c r="Z1281" s="5"/>
      <c r="EP1281" s="5"/>
      <c r="EQ1281" s="5"/>
      <c r="ER1281" s="5"/>
      <c r="ES1281" s="5"/>
      <c r="ET1281" s="5"/>
      <c r="EU1281" s="5"/>
      <c r="EV1281" s="5"/>
      <c r="EW1281" s="5"/>
      <c r="EX1281" s="5"/>
      <c r="EY1281" s="5"/>
      <c r="EZ1281" s="5"/>
      <c r="FA1281" s="5"/>
      <c r="FB1281" s="5"/>
      <c r="FC1281" s="5"/>
      <c r="FD1281" s="5"/>
      <c r="FE1281" s="5"/>
      <c r="FF1281" s="5"/>
      <c r="FG1281" s="5"/>
      <c r="FH1281" s="5"/>
      <c r="FI1281" s="5"/>
      <c r="FJ1281" s="5"/>
      <c r="FK1281" s="5"/>
      <c r="FL1281" s="5"/>
      <c r="FM1281" s="5"/>
      <c r="FN1281" s="5"/>
      <c r="FO1281" s="5"/>
      <c r="FP1281" s="5"/>
      <c r="FQ1281" s="5"/>
      <c r="FR1281" s="5"/>
      <c r="FS1281" s="5"/>
      <c r="FT1281" s="5"/>
    </row>
    <row r="1282" spans="1:176" x14ac:dyDescent="0.3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27"/>
      <c r="T1282" s="27"/>
      <c r="U1282" s="5"/>
      <c r="V1282" s="5"/>
      <c r="W1282" s="27"/>
      <c r="X1282" s="5"/>
      <c r="Y1282" s="5"/>
      <c r="Z1282" s="5"/>
      <c r="EP1282" s="5"/>
      <c r="EQ1282" s="5"/>
      <c r="ER1282" s="5"/>
      <c r="ES1282" s="5"/>
      <c r="ET1282" s="5"/>
      <c r="EU1282" s="5"/>
      <c r="EV1282" s="5"/>
      <c r="EW1282" s="5"/>
      <c r="EX1282" s="5"/>
      <c r="EY1282" s="5"/>
      <c r="EZ1282" s="5"/>
      <c r="FA1282" s="5"/>
      <c r="FB1282" s="5"/>
      <c r="FC1282" s="5"/>
      <c r="FD1282" s="5"/>
      <c r="FE1282" s="5"/>
      <c r="FF1282" s="5"/>
      <c r="FG1282" s="5"/>
      <c r="FH1282" s="5"/>
      <c r="FI1282" s="5"/>
      <c r="FJ1282" s="5"/>
      <c r="FK1282" s="5"/>
      <c r="FL1282" s="5"/>
      <c r="FM1282" s="5"/>
      <c r="FN1282" s="5"/>
      <c r="FO1282" s="5"/>
      <c r="FP1282" s="5"/>
      <c r="FQ1282" s="5"/>
      <c r="FR1282" s="5"/>
      <c r="FS1282" s="5"/>
      <c r="FT1282" s="5"/>
    </row>
    <row r="1283" spans="1:176" x14ac:dyDescent="0.3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27"/>
      <c r="T1283" s="27"/>
      <c r="U1283" s="5"/>
      <c r="V1283" s="5"/>
      <c r="W1283" s="27"/>
      <c r="X1283" s="5"/>
      <c r="Y1283" s="5"/>
      <c r="Z1283" s="5"/>
      <c r="EP1283" s="5"/>
      <c r="EQ1283" s="5"/>
      <c r="ER1283" s="5"/>
      <c r="ES1283" s="5"/>
      <c r="ET1283" s="5"/>
      <c r="EU1283" s="5"/>
      <c r="EV1283" s="5"/>
      <c r="EW1283" s="5"/>
      <c r="EX1283" s="5"/>
      <c r="EY1283" s="5"/>
      <c r="EZ1283" s="5"/>
      <c r="FA1283" s="5"/>
      <c r="FB1283" s="5"/>
      <c r="FC1283" s="5"/>
      <c r="FD1283" s="5"/>
      <c r="FE1283" s="5"/>
      <c r="FF1283" s="5"/>
      <c r="FG1283" s="5"/>
      <c r="FH1283" s="5"/>
      <c r="FI1283" s="5"/>
      <c r="FJ1283" s="5"/>
      <c r="FK1283" s="5"/>
      <c r="FL1283" s="5"/>
      <c r="FM1283" s="5"/>
      <c r="FN1283" s="5"/>
      <c r="FO1283" s="5"/>
      <c r="FP1283" s="5"/>
      <c r="FQ1283" s="5"/>
      <c r="FR1283" s="5"/>
      <c r="FS1283" s="5"/>
      <c r="FT1283" s="5"/>
    </row>
    <row r="1284" spans="1:176" x14ac:dyDescent="0.3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27"/>
      <c r="T1284" s="27"/>
      <c r="U1284" s="5"/>
      <c r="V1284" s="5"/>
      <c r="W1284" s="27"/>
      <c r="X1284" s="5"/>
      <c r="Y1284" s="5"/>
      <c r="Z1284" s="5"/>
      <c r="EP1284" s="5"/>
      <c r="EQ1284" s="5"/>
      <c r="ER1284" s="5"/>
      <c r="ES1284" s="5"/>
      <c r="ET1284" s="5"/>
      <c r="EU1284" s="5"/>
      <c r="EV1284" s="5"/>
      <c r="EW1284" s="5"/>
      <c r="EX1284" s="5"/>
      <c r="EY1284" s="5"/>
      <c r="EZ1284" s="5"/>
      <c r="FA1284" s="5"/>
      <c r="FB1284" s="5"/>
      <c r="FC1284" s="5"/>
      <c r="FD1284" s="5"/>
      <c r="FE1284" s="5"/>
      <c r="FF1284" s="5"/>
      <c r="FG1284" s="5"/>
      <c r="FH1284" s="5"/>
      <c r="FI1284" s="5"/>
      <c r="FJ1284" s="5"/>
      <c r="FK1284" s="5"/>
      <c r="FL1284" s="5"/>
      <c r="FM1284" s="5"/>
      <c r="FN1284" s="5"/>
      <c r="FO1284" s="5"/>
      <c r="FP1284" s="5"/>
      <c r="FQ1284" s="5"/>
      <c r="FR1284" s="5"/>
      <c r="FS1284" s="5"/>
      <c r="FT1284" s="5"/>
    </row>
    <row r="1285" spans="1:176" x14ac:dyDescent="0.3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27"/>
      <c r="T1285" s="27"/>
      <c r="U1285" s="5"/>
      <c r="V1285" s="5"/>
      <c r="W1285" s="27"/>
      <c r="X1285" s="5"/>
      <c r="Y1285" s="5"/>
      <c r="Z1285" s="5"/>
      <c r="EP1285" s="5"/>
      <c r="EQ1285" s="5"/>
      <c r="ER1285" s="5"/>
      <c r="ES1285" s="5"/>
      <c r="ET1285" s="5"/>
      <c r="EU1285" s="5"/>
      <c r="EV1285" s="5"/>
      <c r="EW1285" s="5"/>
      <c r="EX1285" s="5"/>
      <c r="EY1285" s="5"/>
      <c r="EZ1285" s="5"/>
      <c r="FA1285" s="5"/>
      <c r="FB1285" s="5"/>
      <c r="FC1285" s="5"/>
      <c r="FD1285" s="5"/>
      <c r="FE1285" s="5"/>
      <c r="FF1285" s="5"/>
      <c r="FG1285" s="5"/>
      <c r="FH1285" s="5"/>
      <c r="FI1285" s="5"/>
      <c r="FJ1285" s="5"/>
      <c r="FK1285" s="5"/>
      <c r="FL1285" s="5"/>
      <c r="FM1285" s="5"/>
      <c r="FN1285" s="5"/>
      <c r="FO1285" s="5"/>
      <c r="FP1285" s="5"/>
      <c r="FQ1285" s="5"/>
      <c r="FR1285" s="5"/>
      <c r="FS1285" s="5"/>
      <c r="FT1285" s="5"/>
    </row>
    <row r="1286" spans="1:176" x14ac:dyDescent="0.3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27"/>
      <c r="T1286" s="27"/>
      <c r="U1286" s="5"/>
      <c r="V1286" s="5"/>
      <c r="W1286" s="27"/>
      <c r="X1286" s="5"/>
      <c r="Y1286" s="5"/>
      <c r="Z1286" s="5"/>
      <c r="EP1286" s="5"/>
      <c r="EQ1286" s="5"/>
      <c r="ER1286" s="5"/>
      <c r="ES1286" s="5"/>
      <c r="ET1286" s="5"/>
      <c r="EU1286" s="5"/>
      <c r="EV1286" s="5"/>
      <c r="EW1286" s="5"/>
      <c r="EX1286" s="5"/>
      <c r="EY1286" s="5"/>
      <c r="EZ1286" s="5"/>
      <c r="FA1286" s="5"/>
      <c r="FB1286" s="5"/>
      <c r="FC1286" s="5"/>
      <c r="FD1286" s="5"/>
      <c r="FE1286" s="5"/>
      <c r="FF1286" s="5"/>
      <c r="FG1286" s="5"/>
      <c r="FH1286" s="5"/>
      <c r="FI1286" s="5"/>
      <c r="FJ1286" s="5"/>
      <c r="FK1286" s="5"/>
      <c r="FL1286" s="5"/>
      <c r="FM1286" s="5"/>
      <c r="FN1286" s="5"/>
      <c r="FO1286" s="5"/>
      <c r="FP1286" s="5"/>
      <c r="FQ1286" s="5"/>
      <c r="FR1286" s="5"/>
      <c r="FS1286" s="5"/>
      <c r="FT1286" s="5"/>
    </row>
    <row r="1287" spans="1:176" x14ac:dyDescent="0.3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27"/>
      <c r="T1287" s="27"/>
      <c r="U1287" s="5"/>
      <c r="V1287" s="5"/>
      <c r="W1287" s="27"/>
      <c r="X1287" s="5"/>
      <c r="Y1287" s="5"/>
      <c r="Z1287" s="5"/>
      <c r="EP1287" s="5"/>
      <c r="EQ1287" s="5"/>
      <c r="ER1287" s="5"/>
      <c r="ES1287" s="5"/>
      <c r="ET1287" s="5"/>
      <c r="EU1287" s="5"/>
      <c r="EV1287" s="5"/>
      <c r="EW1287" s="5"/>
      <c r="EX1287" s="5"/>
      <c r="EY1287" s="5"/>
      <c r="EZ1287" s="5"/>
      <c r="FA1287" s="5"/>
      <c r="FB1287" s="5"/>
      <c r="FC1287" s="5"/>
      <c r="FD1287" s="5"/>
      <c r="FE1287" s="5"/>
      <c r="FF1287" s="5"/>
      <c r="FG1287" s="5"/>
      <c r="FH1287" s="5"/>
      <c r="FI1287" s="5"/>
      <c r="FJ1287" s="5"/>
      <c r="FK1287" s="5"/>
      <c r="FL1287" s="5"/>
      <c r="FM1287" s="5"/>
      <c r="FN1287" s="5"/>
      <c r="FO1287" s="5"/>
      <c r="FP1287" s="5"/>
      <c r="FQ1287" s="5"/>
      <c r="FR1287" s="5"/>
      <c r="FS1287" s="5"/>
      <c r="FT1287" s="5"/>
    </row>
    <row r="1288" spans="1:176" x14ac:dyDescent="0.3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27"/>
      <c r="T1288" s="27"/>
      <c r="U1288" s="5"/>
      <c r="V1288" s="5"/>
      <c r="W1288" s="27"/>
      <c r="X1288" s="5"/>
      <c r="Y1288" s="5"/>
      <c r="Z1288" s="5"/>
      <c r="EP1288" s="5"/>
      <c r="EQ1288" s="5"/>
      <c r="ER1288" s="5"/>
      <c r="ES1288" s="5"/>
      <c r="ET1288" s="5"/>
      <c r="EU1288" s="5"/>
      <c r="EV1288" s="5"/>
      <c r="EW1288" s="5"/>
      <c r="EX1288" s="5"/>
      <c r="EY1288" s="5"/>
      <c r="EZ1288" s="5"/>
      <c r="FA1288" s="5"/>
      <c r="FB1288" s="5"/>
      <c r="FC1288" s="5"/>
      <c r="FD1288" s="5"/>
      <c r="FE1288" s="5"/>
      <c r="FF1288" s="5"/>
      <c r="FG1288" s="5"/>
      <c r="FH1288" s="5"/>
      <c r="FI1288" s="5"/>
      <c r="FJ1288" s="5"/>
      <c r="FK1288" s="5"/>
      <c r="FL1288" s="5"/>
      <c r="FM1288" s="5"/>
      <c r="FN1288" s="5"/>
      <c r="FO1288" s="5"/>
      <c r="FP1288" s="5"/>
      <c r="FQ1288" s="5"/>
      <c r="FR1288" s="5"/>
      <c r="FS1288" s="5"/>
      <c r="FT1288" s="5"/>
    </row>
    <row r="1289" spans="1:176" x14ac:dyDescent="0.3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27"/>
      <c r="T1289" s="27"/>
      <c r="U1289" s="5"/>
      <c r="V1289" s="5"/>
      <c r="W1289" s="27"/>
      <c r="X1289" s="5"/>
      <c r="Y1289" s="5"/>
      <c r="Z1289" s="5"/>
      <c r="EP1289" s="5"/>
      <c r="EQ1289" s="5"/>
      <c r="ER1289" s="5"/>
      <c r="ES1289" s="5"/>
      <c r="ET1289" s="5"/>
      <c r="EU1289" s="5"/>
      <c r="EV1289" s="5"/>
      <c r="EW1289" s="5"/>
      <c r="EX1289" s="5"/>
      <c r="EY1289" s="5"/>
      <c r="EZ1289" s="5"/>
      <c r="FA1289" s="5"/>
      <c r="FB1289" s="5"/>
      <c r="FC1289" s="5"/>
      <c r="FD1289" s="5"/>
      <c r="FE1289" s="5"/>
      <c r="FF1289" s="5"/>
      <c r="FG1289" s="5"/>
      <c r="FH1289" s="5"/>
      <c r="FI1289" s="5"/>
      <c r="FJ1289" s="5"/>
      <c r="FK1289" s="5"/>
      <c r="FL1289" s="5"/>
      <c r="FM1289" s="5"/>
      <c r="FN1289" s="5"/>
      <c r="FO1289" s="5"/>
      <c r="FP1289" s="5"/>
      <c r="FQ1289" s="5"/>
      <c r="FR1289" s="5"/>
      <c r="FS1289" s="5"/>
      <c r="FT1289" s="5"/>
    </row>
    <row r="1290" spans="1:176" x14ac:dyDescent="0.3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27"/>
      <c r="T1290" s="27"/>
      <c r="U1290" s="5"/>
      <c r="V1290" s="5"/>
      <c r="W1290" s="27"/>
      <c r="X1290" s="5"/>
      <c r="Y1290" s="5"/>
      <c r="Z1290" s="5"/>
      <c r="EP1290" s="5"/>
      <c r="EQ1290" s="5"/>
      <c r="ER1290" s="5"/>
      <c r="ES1290" s="5"/>
      <c r="ET1290" s="5"/>
      <c r="EU1290" s="5"/>
      <c r="EV1290" s="5"/>
      <c r="EW1290" s="5"/>
      <c r="EX1290" s="5"/>
      <c r="EY1290" s="5"/>
      <c r="EZ1290" s="5"/>
      <c r="FA1290" s="5"/>
      <c r="FB1290" s="5"/>
      <c r="FC1290" s="5"/>
      <c r="FD1290" s="5"/>
      <c r="FE1290" s="5"/>
      <c r="FF1290" s="5"/>
      <c r="FG1290" s="5"/>
      <c r="FH1290" s="5"/>
      <c r="FI1290" s="5"/>
      <c r="FJ1290" s="5"/>
      <c r="FK1290" s="5"/>
      <c r="FL1290" s="5"/>
      <c r="FM1290" s="5"/>
      <c r="FN1290" s="5"/>
      <c r="FO1290" s="5"/>
      <c r="FP1290" s="5"/>
      <c r="FQ1290" s="5"/>
      <c r="FR1290" s="5"/>
      <c r="FS1290" s="5"/>
      <c r="FT1290" s="5"/>
    </row>
    <row r="1291" spans="1:176" x14ac:dyDescent="0.3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27"/>
      <c r="T1291" s="27"/>
      <c r="U1291" s="5"/>
      <c r="V1291" s="5"/>
      <c r="W1291" s="27"/>
      <c r="X1291" s="5"/>
      <c r="Y1291" s="5"/>
      <c r="Z1291" s="5"/>
      <c r="EP1291" s="5"/>
      <c r="EQ1291" s="5"/>
      <c r="ER1291" s="5"/>
      <c r="ES1291" s="5"/>
      <c r="ET1291" s="5"/>
      <c r="EU1291" s="5"/>
      <c r="EV1291" s="5"/>
      <c r="EW1291" s="5"/>
      <c r="EX1291" s="5"/>
      <c r="EY1291" s="5"/>
      <c r="EZ1291" s="5"/>
      <c r="FA1291" s="5"/>
      <c r="FB1291" s="5"/>
      <c r="FC1291" s="5"/>
      <c r="FD1291" s="5"/>
      <c r="FE1291" s="5"/>
      <c r="FF1291" s="5"/>
      <c r="FG1291" s="5"/>
      <c r="FH1291" s="5"/>
      <c r="FI1291" s="5"/>
      <c r="FJ1291" s="5"/>
      <c r="FK1291" s="5"/>
      <c r="FL1291" s="5"/>
      <c r="FM1291" s="5"/>
      <c r="FN1291" s="5"/>
      <c r="FO1291" s="5"/>
      <c r="FP1291" s="5"/>
      <c r="FQ1291" s="5"/>
      <c r="FR1291" s="5"/>
      <c r="FS1291" s="5"/>
      <c r="FT1291" s="5"/>
    </row>
    <row r="1292" spans="1:176" x14ac:dyDescent="0.3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27"/>
      <c r="T1292" s="27"/>
      <c r="U1292" s="5"/>
      <c r="V1292" s="5"/>
      <c r="W1292" s="27"/>
      <c r="X1292" s="5"/>
      <c r="Y1292" s="5"/>
      <c r="Z1292" s="5"/>
      <c r="EP1292" s="5"/>
      <c r="EQ1292" s="5"/>
      <c r="ER1292" s="5"/>
      <c r="ES1292" s="5"/>
      <c r="ET1292" s="5"/>
      <c r="EU1292" s="5"/>
      <c r="EV1292" s="5"/>
      <c r="EW1292" s="5"/>
      <c r="EX1292" s="5"/>
      <c r="EY1292" s="5"/>
      <c r="EZ1292" s="5"/>
      <c r="FA1292" s="5"/>
      <c r="FB1292" s="5"/>
      <c r="FC1292" s="5"/>
      <c r="FD1292" s="5"/>
      <c r="FE1292" s="5"/>
      <c r="FF1292" s="5"/>
      <c r="FG1292" s="5"/>
      <c r="FH1292" s="5"/>
      <c r="FI1292" s="5"/>
      <c r="FJ1292" s="5"/>
      <c r="FK1292" s="5"/>
      <c r="FL1292" s="5"/>
      <c r="FM1292" s="5"/>
      <c r="FN1292" s="5"/>
      <c r="FO1292" s="5"/>
      <c r="FP1292" s="5"/>
      <c r="FQ1292" s="5"/>
      <c r="FR1292" s="5"/>
      <c r="FS1292" s="5"/>
      <c r="FT1292" s="5"/>
    </row>
    <row r="1293" spans="1:176" x14ac:dyDescent="0.3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27"/>
      <c r="T1293" s="27"/>
      <c r="U1293" s="5"/>
      <c r="V1293" s="5"/>
      <c r="W1293" s="27"/>
      <c r="X1293" s="5"/>
      <c r="Y1293" s="5"/>
      <c r="Z1293" s="5"/>
      <c r="EP1293" s="5"/>
      <c r="EQ1293" s="5"/>
      <c r="ER1293" s="5"/>
      <c r="ES1293" s="5"/>
      <c r="ET1293" s="5"/>
      <c r="EU1293" s="5"/>
      <c r="EV1293" s="5"/>
      <c r="EW1293" s="5"/>
      <c r="EX1293" s="5"/>
      <c r="EY1293" s="5"/>
      <c r="EZ1293" s="5"/>
      <c r="FA1293" s="5"/>
      <c r="FB1293" s="5"/>
      <c r="FC1293" s="5"/>
      <c r="FD1293" s="5"/>
      <c r="FE1293" s="5"/>
      <c r="FF1293" s="5"/>
      <c r="FG1293" s="5"/>
      <c r="FH1293" s="5"/>
      <c r="FI1293" s="5"/>
      <c r="FJ1293" s="5"/>
      <c r="FK1293" s="5"/>
      <c r="FL1293" s="5"/>
      <c r="FM1293" s="5"/>
      <c r="FN1293" s="5"/>
      <c r="FO1293" s="5"/>
      <c r="FP1293" s="5"/>
      <c r="FQ1293" s="5"/>
      <c r="FR1293" s="5"/>
      <c r="FS1293" s="5"/>
      <c r="FT1293" s="5"/>
    </row>
    <row r="1294" spans="1:176" x14ac:dyDescent="0.3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27"/>
      <c r="T1294" s="27"/>
      <c r="U1294" s="5"/>
      <c r="V1294" s="5"/>
      <c r="W1294" s="27"/>
      <c r="X1294" s="5"/>
      <c r="Y1294" s="5"/>
      <c r="Z1294" s="5"/>
      <c r="EP1294" s="5"/>
      <c r="EQ1294" s="5"/>
      <c r="ER1294" s="5"/>
      <c r="ES1294" s="5"/>
      <c r="ET1294" s="5"/>
      <c r="EU1294" s="5"/>
      <c r="EV1294" s="5"/>
      <c r="EW1294" s="5"/>
      <c r="EX1294" s="5"/>
      <c r="EY1294" s="5"/>
      <c r="EZ1294" s="5"/>
      <c r="FA1294" s="5"/>
      <c r="FB1294" s="5"/>
      <c r="FC1294" s="5"/>
      <c r="FD1294" s="5"/>
      <c r="FE1294" s="5"/>
      <c r="FF1294" s="5"/>
      <c r="FG1294" s="5"/>
      <c r="FH1294" s="5"/>
      <c r="FI1294" s="5"/>
      <c r="FJ1294" s="5"/>
      <c r="FK1294" s="5"/>
      <c r="FL1294" s="5"/>
      <c r="FM1294" s="5"/>
      <c r="FN1294" s="5"/>
      <c r="FO1294" s="5"/>
      <c r="FP1294" s="5"/>
      <c r="FQ1294" s="5"/>
      <c r="FR1294" s="5"/>
      <c r="FS1294" s="5"/>
      <c r="FT1294" s="5"/>
    </row>
    <row r="1295" spans="1:176" x14ac:dyDescent="0.3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27"/>
      <c r="T1295" s="27"/>
      <c r="U1295" s="5"/>
      <c r="V1295" s="5"/>
      <c r="W1295" s="27"/>
      <c r="X1295" s="5"/>
      <c r="Y1295" s="5"/>
      <c r="Z1295" s="5"/>
      <c r="EP1295" s="5"/>
      <c r="EQ1295" s="5"/>
      <c r="ER1295" s="5"/>
      <c r="ES1295" s="5"/>
      <c r="ET1295" s="5"/>
      <c r="EU1295" s="5"/>
      <c r="EV1295" s="5"/>
      <c r="EW1295" s="5"/>
      <c r="EX1295" s="5"/>
      <c r="EY1295" s="5"/>
      <c r="EZ1295" s="5"/>
      <c r="FA1295" s="5"/>
      <c r="FB1295" s="5"/>
      <c r="FC1295" s="5"/>
      <c r="FD1295" s="5"/>
      <c r="FE1295" s="5"/>
      <c r="FF1295" s="5"/>
      <c r="FG1295" s="5"/>
      <c r="FH1295" s="5"/>
      <c r="FI1295" s="5"/>
      <c r="FJ1295" s="5"/>
      <c r="FK1295" s="5"/>
      <c r="FL1295" s="5"/>
      <c r="FM1295" s="5"/>
      <c r="FN1295" s="5"/>
      <c r="FO1295" s="5"/>
      <c r="FP1295" s="5"/>
      <c r="FQ1295" s="5"/>
      <c r="FR1295" s="5"/>
      <c r="FS1295" s="5"/>
      <c r="FT1295" s="5"/>
    </row>
    <row r="1296" spans="1:176" x14ac:dyDescent="0.3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27"/>
      <c r="T1296" s="27"/>
      <c r="U1296" s="5"/>
      <c r="V1296" s="5"/>
      <c r="W1296" s="27"/>
      <c r="X1296" s="5"/>
      <c r="Y1296" s="5"/>
      <c r="Z1296" s="5"/>
      <c r="EP1296" s="5"/>
      <c r="EQ1296" s="5"/>
      <c r="ER1296" s="5"/>
      <c r="ES1296" s="5"/>
      <c r="ET1296" s="5"/>
      <c r="EU1296" s="5"/>
      <c r="EV1296" s="5"/>
      <c r="EW1296" s="5"/>
      <c r="EX1296" s="5"/>
      <c r="EY1296" s="5"/>
      <c r="EZ1296" s="5"/>
      <c r="FA1296" s="5"/>
      <c r="FB1296" s="5"/>
      <c r="FC1296" s="5"/>
      <c r="FD1296" s="5"/>
      <c r="FE1296" s="5"/>
      <c r="FF1296" s="5"/>
      <c r="FG1296" s="5"/>
      <c r="FH1296" s="5"/>
      <c r="FI1296" s="5"/>
      <c r="FJ1296" s="5"/>
      <c r="FK1296" s="5"/>
      <c r="FL1296" s="5"/>
      <c r="FM1296" s="5"/>
      <c r="FN1296" s="5"/>
      <c r="FO1296" s="5"/>
      <c r="FP1296" s="5"/>
      <c r="FQ1296" s="5"/>
      <c r="FR1296" s="5"/>
      <c r="FS1296" s="5"/>
      <c r="FT1296" s="5"/>
    </row>
    <row r="1297" spans="1:176" x14ac:dyDescent="0.3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27"/>
      <c r="T1297" s="27"/>
      <c r="U1297" s="5"/>
      <c r="V1297" s="5"/>
      <c r="W1297" s="27"/>
      <c r="X1297" s="5"/>
      <c r="Y1297" s="5"/>
      <c r="Z1297" s="5"/>
      <c r="EP1297" s="5"/>
      <c r="EQ1297" s="5"/>
      <c r="ER1297" s="5"/>
      <c r="ES1297" s="5"/>
      <c r="ET1297" s="5"/>
      <c r="EU1297" s="5"/>
      <c r="EV1297" s="5"/>
      <c r="EW1297" s="5"/>
      <c r="EX1297" s="5"/>
      <c r="EY1297" s="5"/>
      <c r="EZ1297" s="5"/>
      <c r="FA1297" s="5"/>
      <c r="FB1297" s="5"/>
      <c r="FC1297" s="5"/>
      <c r="FD1297" s="5"/>
      <c r="FE1297" s="5"/>
      <c r="FF1297" s="5"/>
      <c r="FG1297" s="5"/>
      <c r="FH1297" s="5"/>
      <c r="FI1297" s="5"/>
      <c r="FJ1297" s="5"/>
      <c r="FK1297" s="5"/>
      <c r="FL1297" s="5"/>
      <c r="FM1297" s="5"/>
      <c r="FN1297" s="5"/>
      <c r="FO1297" s="5"/>
      <c r="FP1297" s="5"/>
      <c r="FQ1297" s="5"/>
      <c r="FR1297" s="5"/>
      <c r="FS1297" s="5"/>
      <c r="FT1297" s="5"/>
    </row>
    <row r="1298" spans="1:176" x14ac:dyDescent="0.3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27"/>
      <c r="T1298" s="27"/>
      <c r="U1298" s="5"/>
      <c r="V1298" s="5"/>
      <c r="W1298" s="27"/>
      <c r="X1298" s="5"/>
      <c r="Y1298" s="5"/>
      <c r="Z1298" s="5"/>
      <c r="EP1298" s="5"/>
      <c r="EQ1298" s="5"/>
      <c r="ER1298" s="5"/>
      <c r="ES1298" s="5"/>
      <c r="ET1298" s="5"/>
      <c r="EU1298" s="5"/>
      <c r="EV1298" s="5"/>
      <c r="EW1298" s="5"/>
      <c r="EX1298" s="5"/>
      <c r="EY1298" s="5"/>
      <c r="EZ1298" s="5"/>
      <c r="FA1298" s="5"/>
      <c r="FB1298" s="5"/>
      <c r="FC1298" s="5"/>
      <c r="FD1298" s="5"/>
      <c r="FE1298" s="5"/>
      <c r="FF1298" s="5"/>
      <c r="FG1298" s="5"/>
      <c r="FH1298" s="5"/>
      <c r="FI1298" s="5"/>
      <c r="FJ1298" s="5"/>
      <c r="FK1298" s="5"/>
      <c r="FL1298" s="5"/>
      <c r="FM1298" s="5"/>
      <c r="FN1298" s="5"/>
      <c r="FO1298" s="5"/>
      <c r="FP1298" s="5"/>
      <c r="FQ1298" s="5"/>
      <c r="FR1298" s="5"/>
      <c r="FS1298" s="5"/>
      <c r="FT1298" s="5"/>
    </row>
    <row r="1299" spans="1:176" x14ac:dyDescent="0.3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27"/>
      <c r="T1299" s="27"/>
      <c r="U1299" s="5"/>
      <c r="V1299" s="5"/>
      <c r="W1299" s="27"/>
      <c r="X1299" s="5"/>
      <c r="Y1299" s="5"/>
      <c r="Z1299" s="5"/>
      <c r="EP1299" s="5"/>
      <c r="EQ1299" s="5"/>
      <c r="ER1299" s="5"/>
      <c r="ES1299" s="5"/>
      <c r="ET1299" s="5"/>
      <c r="EU1299" s="5"/>
      <c r="EV1299" s="5"/>
      <c r="EW1299" s="5"/>
      <c r="EX1299" s="5"/>
      <c r="EY1299" s="5"/>
      <c r="EZ1299" s="5"/>
      <c r="FA1299" s="5"/>
      <c r="FB1299" s="5"/>
      <c r="FC1299" s="5"/>
      <c r="FD1299" s="5"/>
      <c r="FE1299" s="5"/>
      <c r="FF1299" s="5"/>
      <c r="FG1299" s="5"/>
      <c r="FH1299" s="5"/>
      <c r="FI1299" s="5"/>
      <c r="FJ1299" s="5"/>
      <c r="FK1299" s="5"/>
      <c r="FL1299" s="5"/>
      <c r="FM1299" s="5"/>
      <c r="FN1299" s="5"/>
      <c r="FO1299" s="5"/>
      <c r="FP1299" s="5"/>
      <c r="FQ1299" s="5"/>
      <c r="FR1299" s="5"/>
      <c r="FS1299" s="5"/>
      <c r="FT1299" s="5"/>
    </row>
    <row r="1300" spans="1:176" x14ac:dyDescent="0.3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27"/>
      <c r="T1300" s="27"/>
      <c r="U1300" s="5"/>
      <c r="V1300" s="5"/>
      <c r="W1300" s="27"/>
      <c r="X1300" s="5"/>
      <c r="Y1300" s="5"/>
      <c r="Z1300" s="5"/>
      <c r="EP1300" s="5"/>
      <c r="EQ1300" s="5"/>
      <c r="ER1300" s="5"/>
      <c r="ES1300" s="5"/>
      <c r="ET1300" s="5"/>
      <c r="EU1300" s="5"/>
      <c r="EV1300" s="5"/>
      <c r="EW1300" s="5"/>
      <c r="EX1300" s="5"/>
      <c r="EY1300" s="5"/>
      <c r="EZ1300" s="5"/>
      <c r="FA1300" s="5"/>
      <c r="FB1300" s="5"/>
      <c r="FC1300" s="5"/>
      <c r="FD1300" s="5"/>
      <c r="FE1300" s="5"/>
      <c r="FF1300" s="5"/>
      <c r="FG1300" s="5"/>
      <c r="FH1300" s="5"/>
      <c r="FI1300" s="5"/>
      <c r="FJ1300" s="5"/>
      <c r="FK1300" s="5"/>
      <c r="FL1300" s="5"/>
      <c r="FM1300" s="5"/>
      <c r="FN1300" s="5"/>
      <c r="FO1300" s="5"/>
      <c r="FP1300" s="5"/>
      <c r="FQ1300" s="5"/>
      <c r="FR1300" s="5"/>
      <c r="FS1300" s="5"/>
      <c r="FT1300" s="5"/>
    </row>
    <row r="1301" spans="1:176" x14ac:dyDescent="0.3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27"/>
      <c r="T1301" s="27"/>
      <c r="U1301" s="5"/>
      <c r="V1301" s="5"/>
      <c r="W1301" s="27"/>
      <c r="X1301" s="5"/>
      <c r="Y1301" s="5"/>
      <c r="Z1301" s="5"/>
      <c r="EP1301" s="5"/>
      <c r="EQ1301" s="5"/>
      <c r="ER1301" s="5"/>
      <c r="ES1301" s="5"/>
      <c r="ET1301" s="5"/>
      <c r="EU1301" s="5"/>
      <c r="EV1301" s="5"/>
      <c r="EW1301" s="5"/>
      <c r="EX1301" s="5"/>
      <c r="EY1301" s="5"/>
      <c r="EZ1301" s="5"/>
      <c r="FA1301" s="5"/>
      <c r="FB1301" s="5"/>
      <c r="FC1301" s="5"/>
      <c r="FD1301" s="5"/>
      <c r="FE1301" s="5"/>
      <c r="FF1301" s="5"/>
      <c r="FG1301" s="5"/>
      <c r="FH1301" s="5"/>
      <c r="FI1301" s="5"/>
      <c r="FJ1301" s="5"/>
      <c r="FK1301" s="5"/>
      <c r="FL1301" s="5"/>
      <c r="FM1301" s="5"/>
      <c r="FN1301" s="5"/>
      <c r="FO1301" s="5"/>
      <c r="FP1301" s="5"/>
      <c r="FQ1301" s="5"/>
      <c r="FR1301" s="5"/>
      <c r="FS1301" s="5"/>
      <c r="FT1301" s="5"/>
    </row>
    <row r="1302" spans="1:176" x14ac:dyDescent="0.3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27"/>
      <c r="T1302" s="27"/>
      <c r="U1302" s="5"/>
      <c r="V1302" s="5"/>
      <c r="W1302" s="27"/>
      <c r="X1302" s="5"/>
      <c r="Y1302" s="5"/>
      <c r="Z1302" s="5"/>
      <c r="EP1302" s="5"/>
      <c r="EQ1302" s="5"/>
      <c r="ER1302" s="5"/>
      <c r="ES1302" s="5"/>
      <c r="ET1302" s="5"/>
      <c r="EU1302" s="5"/>
      <c r="EV1302" s="5"/>
      <c r="EW1302" s="5"/>
      <c r="EX1302" s="5"/>
      <c r="EY1302" s="5"/>
      <c r="EZ1302" s="5"/>
      <c r="FA1302" s="5"/>
      <c r="FB1302" s="5"/>
      <c r="FC1302" s="5"/>
      <c r="FD1302" s="5"/>
      <c r="FE1302" s="5"/>
      <c r="FF1302" s="5"/>
      <c r="FG1302" s="5"/>
      <c r="FH1302" s="5"/>
      <c r="FI1302" s="5"/>
      <c r="FJ1302" s="5"/>
      <c r="FK1302" s="5"/>
      <c r="FL1302" s="5"/>
      <c r="FM1302" s="5"/>
      <c r="FN1302" s="5"/>
      <c r="FO1302" s="5"/>
      <c r="FP1302" s="5"/>
      <c r="FQ1302" s="5"/>
      <c r="FR1302" s="5"/>
      <c r="FS1302" s="5"/>
      <c r="FT1302" s="5"/>
    </row>
    <row r="1303" spans="1:176" x14ac:dyDescent="0.3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27"/>
      <c r="T1303" s="27"/>
      <c r="U1303" s="5"/>
      <c r="V1303" s="5"/>
      <c r="W1303" s="27"/>
      <c r="X1303" s="5"/>
      <c r="Y1303" s="5"/>
      <c r="Z1303" s="5"/>
      <c r="EP1303" s="5"/>
      <c r="EQ1303" s="5"/>
      <c r="ER1303" s="5"/>
      <c r="ES1303" s="5"/>
      <c r="ET1303" s="5"/>
      <c r="EU1303" s="5"/>
      <c r="EV1303" s="5"/>
      <c r="EW1303" s="5"/>
      <c r="EX1303" s="5"/>
      <c r="EY1303" s="5"/>
      <c r="EZ1303" s="5"/>
      <c r="FA1303" s="5"/>
      <c r="FB1303" s="5"/>
      <c r="FC1303" s="5"/>
      <c r="FD1303" s="5"/>
      <c r="FE1303" s="5"/>
      <c r="FF1303" s="5"/>
      <c r="FG1303" s="5"/>
      <c r="FH1303" s="5"/>
      <c r="FI1303" s="5"/>
      <c r="FJ1303" s="5"/>
      <c r="FK1303" s="5"/>
      <c r="FL1303" s="5"/>
      <c r="FM1303" s="5"/>
      <c r="FN1303" s="5"/>
      <c r="FO1303" s="5"/>
      <c r="FP1303" s="5"/>
      <c r="FQ1303" s="5"/>
      <c r="FR1303" s="5"/>
      <c r="FS1303" s="5"/>
      <c r="FT1303" s="5"/>
    </row>
    <row r="1304" spans="1:176" x14ac:dyDescent="0.3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27"/>
      <c r="T1304" s="27"/>
      <c r="U1304" s="5"/>
      <c r="V1304" s="5"/>
      <c r="W1304" s="27"/>
      <c r="X1304" s="5"/>
      <c r="Y1304" s="5"/>
      <c r="Z1304" s="5"/>
      <c r="EP1304" s="5"/>
      <c r="EQ1304" s="5"/>
      <c r="ER1304" s="5"/>
      <c r="ES1304" s="5"/>
      <c r="ET1304" s="5"/>
      <c r="EU1304" s="5"/>
      <c r="EV1304" s="5"/>
      <c r="EW1304" s="5"/>
      <c r="EX1304" s="5"/>
      <c r="EY1304" s="5"/>
      <c r="EZ1304" s="5"/>
      <c r="FA1304" s="5"/>
      <c r="FB1304" s="5"/>
      <c r="FC1304" s="5"/>
      <c r="FD1304" s="5"/>
      <c r="FE1304" s="5"/>
      <c r="FF1304" s="5"/>
      <c r="FG1304" s="5"/>
      <c r="FH1304" s="5"/>
      <c r="FI1304" s="5"/>
      <c r="FJ1304" s="5"/>
      <c r="FK1304" s="5"/>
      <c r="FL1304" s="5"/>
      <c r="FM1304" s="5"/>
      <c r="FN1304" s="5"/>
      <c r="FO1304" s="5"/>
      <c r="FP1304" s="5"/>
      <c r="FQ1304" s="5"/>
      <c r="FR1304" s="5"/>
      <c r="FS1304" s="5"/>
      <c r="FT1304" s="5"/>
    </row>
    <row r="1305" spans="1:176" x14ac:dyDescent="0.3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27"/>
      <c r="T1305" s="27"/>
      <c r="U1305" s="5"/>
      <c r="V1305" s="5"/>
      <c r="W1305" s="27"/>
      <c r="X1305" s="5"/>
      <c r="Y1305" s="5"/>
      <c r="Z1305" s="5"/>
      <c r="EP1305" s="5"/>
      <c r="EQ1305" s="5"/>
      <c r="ER1305" s="5"/>
      <c r="ES1305" s="5"/>
      <c r="ET1305" s="5"/>
      <c r="EU1305" s="5"/>
      <c r="EV1305" s="5"/>
      <c r="EW1305" s="5"/>
      <c r="EX1305" s="5"/>
      <c r="EY1305" s="5"/>
      <c r="EZ1305" s="5"/>
      <c r="FA1305" s="5"/>
      <c r="FB1305" s="5"/>
      <c r="FC1305" s="5"/>
      <c r="FD1305" s="5"/>
      <c r="FE1305" s="5"/>
      <c r="FF1305" s="5"/>
      <c r="FG1305" s="5"/>
      <c r="FH1305" s="5"/>
      <c r="FI1305" s="5"/>
      <c r="FJ1305" s="5"/>
      <c r="FK1305" s="5"/>
      <c r="FL1305" s="5"/>
      <c r="FM1305" s="5"/>
      <c r="FN1305" s="5"/>
      <c r="FO1305" s="5"/>
      <c r="FP1305" s="5"/>
      <c r="FQ1305" s="5"/>
      <c r="FR1305" s="5"/>
      <c r="FS1305" s="5"/>
      <c r="FT1305" s="5"/>
    </row>
    <row r="1306" spans="1:176" x14ac:dyDescent="0.3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27"/>
      <c r="T1306" s="27"/>
      <c r="U1306" s="5"/>
      <c r="V1306" s="5"/>
      <c r="W1306" s="27"/>
      <c r="X1306" s="5"/>
      <c r="Y1306" s="5"/>
      <c r="Z1306" s="5"/>
      <c r="EP1306" s="5"/>
      <c r="EQ1306" s="5"/>
      <c r="ER1306" s="5"/>
      <c r="ES1306" s="5"/>
      <c r="ET1306" s="5"/>
      <c r="EU1306" s="5"/>
      <c r="EV1306" s="5"/>
      <c r="EW1306" s="5"/>
      <c r="EX1306" s="5"/>
      <c r="EY1306" s="5"/>
      <c r="EZ1306" s="5"/>
      <c r="FA1306" s="5"/>
      <c r="FB1306" s="5"/>
      <c r="FC1306" s="5"/>
      <c r="FD1306" s="5"/>
      <c r="FE1306" s="5"/>
      <c r="FF1306" s="5"/>
      <c r="FG1306" s="5"/>
      <c r="FH1306" s="5"/>
      <c r="FI1306" s="5"/>
      <c r="FJ1306" s="5"/>
      <c r="FK1306" s="5"/>
      <c r="FL1306" s="5"/>
      <c r="FM1306" s="5"/>
      <c r="FN1306" s="5"/>
      <c r="FO1306" s="5"/>
      <c r="FP1306" s="5"/>
      <c r="FQ1306" s="5"/>
      <c r="FR1306" s="5"/>
      <c r="FS1306" s="5"/>
      <c r="FT1306" s="5"/>
    </row>
    <row r="1307" spans="1:176" x14ac:dyDescent="0.3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27"/>
      <c r="T1307" s="27"/>
      <c r="U1307" s="5"/>
      <c r="V1307" s="5"/>
      <c r="W1307" s="27"/>
      <c r="X1307" s="5"/>
      <c r="Y1307" s="5"/>
      <c r="Z1307" s="5"/>
      <c r="EP1307" s="5"/>
      <c r="EQ1307" s="5"/>
      <c r="ER1307" s="5"/>
      <c r="ES1307" s="5"/>
      <c r="ET1307" s="5"/>
      <c r="EU1307" s="5"/>
      <c r="EV1307" s="5"/>
      <c r="EW1307" s="5"/>
      <c r="EX1307" s="5"/>
      <c r="EY1307" s="5"/>
      <c r="EZ1307" s="5"/>
      <c r="FA1307" s="5"/>
      <c r="FB1307" s="5"/>
      <c r="FC1307" s="5"/>
      <c r="FD1307" s="5"/>
      <c r="FE1307" s="5"/>
      <c r="FF1307" s="5"/>
      <c r="FG1307" s="5"/>
      <c r="FH1307" s="5"/>
      <c r="FI1307" s="5"/>
      <c r="FJ1307" s="5"/>
      <c r="FK1307" s="5"/>
      <c r="FL1307" s="5"/>
      <c r="FM1307" s="5"/>
      <c r="FN1307" s="5"/>
      <c r="FO1307" s="5"/>
      <c r="FP1307" s="5"/>
      <c r="FQ1307" s="5"/>
      <c r="FR1307" s="5"/>
      <c r="FS1307" s="5"/>
      <c r="FT1307" s="5"/>
    </row>
    <row r="1308" spans="1:176" x14ac:dyDescent="0.3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27"/>
      <c r="T1308" s="27"/>
      <c r="U1308" s="5"/>
      <c r="V1308" s="5"/>
      <c r="W1308" s="27"/>
      <c r="X1308" s="5"/>
      <c r="Y1308" s="5"/>
      <c r="Z1308" s="5"/>
      <c r="EP1308" s="5"/>
      <c r="EQ1308" s="5"/>
      <c r="ER1308" s="5"/>
      <c r="ES1308" s="5"/>
      <c r="ET1308" s="5"/>
      <c r="EU1308" s="5"/>
      <c r="EV1308" s="5"/>
      <c r="EW1308" s="5"/>
      <c r="EX1308" s="5"/>
      <c r="EY1308" s="5"/>
      <c r="EZ1308" s="5"/>
      <c r="FA1308" s="5"/>
      <c r="FB1308" s="5"/>
      <c r="FC1308" s="5"/>
      <c r="FD1308" s="5"/>
      <c r="FE1308" s="5"/>
      <c r="FF1308" s="5"/>
      <c r="FG1308" s="5"/>
      <c r="FH1308" s="5"/>
      <c r="FI1308" s="5"/>
      <c r="FJ1308" s="5"/>
      <c r="FK1308" s="5"/>
      <c r="FL1308" s="5"/>
      <c r="FM1308" s="5"/>
      <c r="FN1308" s="5"/>
      <c r="FO1308" s="5"/>
      <c r="FP1308" s="5"/>
      <c r="FQ1308" s="5"/>
      <c r="FR1308" s="5"/>
      <c r="FS1308" s="5"/>
      <c r="FT1308" s="5"/>
    </row>
    <row r="1309" spans="1:176" x14ac:dyDescent="0.3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27"/>
      <c r="T1309" s="27"/>
      <c r="U1309" s="5"/>
      <c r="V1309" s="5"/>
      <c r="W1309" s="27"/>
      <c r="X1309" s="5"/>
      <c r="Y1309" s="5"/>
      <c r="Z1309" s="5"/>
      <c r="EP1309" s="5"/>
      <c r="EQ1309" s="5"/>
      <c r="ER1309" s="5"/>
      <c r="ES1309" s="5"/>
      <c r="ET1309" s="5"/>
      <c r="EU1309" s="5"/>
      <c r="EV1309" s="5"/>
      <c r="EW1309" s="5"/>
      <c r="EX1309" s="5"/>
      <c r="EY1309" s="5"/>
      <c r="EZ1309" s="5"/>
      <c r="FA1309" s="5"/>
      <c r="FB1309" s="5"/>
      <c r="FC1309" s="5"/>
      <c r="FD1309" s="5"/>
      <c r="FE1309" s="5"/>
      <c r="FF1309" s="5"/>
      <c r="FG1309" s="5"/>
      <c r="FH1309" s="5"/>
      <c r="FI1309" s="5"/>
      <c r="FJ1309" s="5"/>
      <c r="FK1309" s="5"/>
      <c r="FL1309" s="5"/>
      <c r="FM1309" s="5"/>
      <c r="FN1309" s="5"/>
      <c r="FO1309" s="5"/>
      <c r="FP1309" s="5"/>
      <c r="FQ1309" s="5"/>
      <c r="FR1309" s="5"/>
      <c r="FS1309" s="5"/>
      <c r="FT1309" s="5"/>
    </row>
    <row r="1310" spans="1:176" x14ac:dyDescent="0.3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27"/>
      <c r="T1310" s="27"/>
      <c r="U1310" s="5"/>
      <c r="V1310" s="5"/>
      <c r="W1310" s="27"/>
      <c r="X1310" s="5"/>
      <c r="Y1310" s="5"/>
      <c r="Z1310" s="5"/>
      <c r="EP1310" s="5"/>
      <c r="EQ1310" s="5"/>
      <c r="ER1310" s="5"/>
      <c r="ES1310" s="5"/>
      <c r="ET1310" s="5"/>
      <c r="EU1310" s="5"/>
      <c r="EV1310" s="5"/>
      <c r="EW1310" s="5"/>
      <c r="EX1310" s="5"/>
      <c r="EY1310" s="5"/>
      <c r="EZ1310" s="5"/>
      <c r="FA1310" s="5"/>
      <c r="FB1310" s="5"/>
      <c r="FC1310" s="5"/>
      <c r="FD1310" s="5"/>
      <c r="FE1310" s="5"/>
      <c r="FF1310" s="5"/>
      <c r="FG1310" s="5"/>
      <c r="FH1310" s="5"/>
      <c r="FI1310" s="5"/>
      <c r="FJ1310" s="5"/>
      <c r="FK1310" s="5"/>
      <c r="FL1310" s="5"/>
      <c r="FM1310" s="5"/>
      <c r="FN1310" s="5"/>
      <c r="FO1310" s="5"/>
      <c r="FP1310" s="5"/>
      <c r="FQ1310" s="5"/>
      <c r="FR1310" s="5"/>
      <c r="FS1310" s="5"/>
      <c r="FT1310" s="5"/>
    </row>
    <row r="1311" spans="1:176" x14ac:dyDescent="0.3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27"/>
      <c r="T1311" s="27"/>
      <c r="U1311" s="5"/>
      <c r="V1311" s="5"/>
      <c r="W1311" s="27"/>
      <c r="X1311" s="5"/>
      <c r="Y1311" s="5"/>
      <c r="Z1311" s="5"/>
      <c r="EP1311" s="5"/>
      <c r="EQ1311" s="5"/>
      <c r="ER1311" s="5"/>
      <c r="ES1311" s="5"/>
      <c r="ET1311" s="5"/>
      <c r="EU1311" s="5"/>
      <c r="EV1311" s="5"/>
      <c r="EW1311" s="5"/>
      <c r="EX1311" s="5"/>
      <c r="EY1311" s="5"/>
      <c r="EZ1311" s="5"/>
      <c r="FA1311" s="5"/>
      <c r="FB1311" s="5"/>
      <c r="FC1311" s="5"/>
      <c r="FD1311" s="5"/>
      <c r="FE1311" s="5"/>
      <c r="FF1311" s="5"/>
      <c r="FG1311" s="5"/>
      <c r="FH1311" s="5"/>
      <c r="FI1311" s="5"/>
      <c r="FJ1311" s="5"/>
      <c r="FK1311" s="5"/>
      <c r="FL1311" s="5"/>
      <c r="FM1311" s="5"/>
      <c r="FN1311" s="5"/>
      <c r="FO1311" s="5"/>
      <c r="FP1311" s="5"/>
      <c r="FQ1311" s="5"/>
      <c r="FR1311" s="5"/>
      <c r="FS1311" s="5"/>
      <c r="FT1311" s="5"/>
    </row>
    <row r="1312" spans="1:176" x14ac:dyDescent="0.3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27"/>
      <c r="T1312" s="27"/>
      <c r="U1312" s="5"/>
      <c r="V1312" s="5"/>
      <c r="W1312" s="27"/>
      <c r="X1312" s="5"/>
      <c r="Y1312" s="5"/>
      <c r="Z1312" s="5"/>
      <c r="EP1312" s="5"/>
      <c r="EQ1312" s="5"/>
      <c r="ER1312" s="5"/>
      <c r="ES1312" s="5"/>
      <c r="ET1312" s="5"/>
      <c r="EU1312" s="5"/>
      <c r="EV1312" s="5"/>
      <c r="EW1312" s="5"/>
      <c r="EX1312" s="5"/>
      <c r="EY1312" s="5"/>
      <c r="EZ1312" s="5"/>
      <c r="FA1312" s="5"/>
      <c r="FB1312" s="5"/>
      <c r="FC1312" s="5"/>
      <c r="FD1312" s="5"/>
      <c r="FE1312" s="5"/>
      <c r="FF1312" s="5"/>
      <c r="FG1312" s="5"/>
      <c r="FH1312" s="5"/>
      <c r="FI1312" s="5"/>
      <c r="FJ1312" s="5"/>
      <c r="FK1312" s="5"/>
      <c r="FL1312" s="5"/>
      <c r="FM1312" s="5"/>
      <c r="FN1312" s="5"/>
      <c r="FO1312" s="5"/>
      <c r="FP1312" s="5"/>
      <c r="FQ1312" s="5"/>
      <c r="FR1312" s="5"/>
      <c r="FS1312" s="5"/>
      <c r="FT1312" s="5"/>
    </row>
    <row r="1313" spans="1:176" x14ac:dyDescent="0.3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27"/>
      <c r="T1313" s="27"/>
      <c r="U1313" s="5"/>
      <c r="V1313" s="5"/>
      <c r="W1313" s="27"/>
      <c r="X1313" s="5"/>
      <c r="Y1313" s="5"/>
      <c r="Z1313" s="5"/>
      <c r="EP1313" s="5"/>
      <c r="EQ1313" s="5"/>
      <c r="ER1313" s="5"/>
      <c r="ES1313" s="5"/>
      <c r="ET1313" s="5"/>
      <c r="EU1313" s="5"/>
      <c r="EV1313" s="5"/>
      <c r="EW1313" s="5"/>
      <c r="EX1313" s="5"/>
      <c r="EY1313" s="5"/>
      <c r="EZ1313" s="5"/>
      <c r="FA1313" s="5"/>
      <c r="FB1313" s="5"/>
      <c r="FC1313" s="5"/>
      <c r="FD1313" s="5"/>
      <c r="FE1313" s="5"/>
      <c r="FF1313" s="5"/>
      <c r="FG1313" s="5"/>
      <c r="FH1313" s="5"/>
      <c r="FI1313" s="5"/>
      <c r="FJ1313" s="5"/>
      <c r="FK1313" s="5"/>
      <c r="FL1313" s="5"/>
      <c r="FM1313" s="5"/>
      <c r="FN1313" s="5"/>
      <c r="FO1313" s="5"/>
      <c r="FP1313" s="5"/>
      <c r="FQ1313" s="5"/>
      <c r="FR1313" s="5"/>
      <c r="FS1313" s="5"/>
      <c r="FT1313" s="5"/>
    </row>
    <row r="1314" spans="1:176" x14ac:dyDescent="0.3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27"/>
      <c r="T1314" s="27"/>
      <c r="U1314" s="5"/>
      <c r="V1314" s="5"/>
      <c r="W1314" s="27"/>
      <c r="X1314" s="5"/>
      <c r="Y1314" s="5"/>
      <c r="Z1314" s="5"/>
      <c r="EP1314" s="5"/>
      <c r="EQ1314" s="5"/>
      <c r="ER1314" s="5"/>
      <c r="ES1314" s="5"/>
      <c r="ET1314" s="5"/>
      <c r="EU1314" s="5"/>
      <c r="EV1314" s="5"/>
      <c r="EW1314" s="5"/>
      <c r="EX1314" s="5"/>
      <c r="EY1314" s="5"/>
      <c r="EZ1314" s="5"/>
      <c r="FA1314" s="5"/>
      <c r="FB1314" s="5"/>
      <c r="FC1314" s="5"/>
      <c r="FD1314" s="5"/>
      <c r="FE1314" s="5"/>
      <c r="FF1314" s="5"/>
      <c r="FG1314" s="5"/>
      <c r="FH1314" s="5"/>
      <c r="FI1314" s="5"/>
      <c r="FJ1314" s="5"/>
      <c r="FK1314" s="5"/>
      <c r="FL1314" s="5"/>
      <c r="FM1314" s="5"/>
      <c r="FN1314" s="5"/>
      <c r="FO1314" s="5"/>
      <c r="FP1314" s="5"/>
      <c r="FQ1314" s="5"/>
      <c r="FR1314" s="5"/>
      <c r="FS1314" s="5"/>
      <c r="FT1314" s="5"/>
    </row>
    <row r="1315" spans="1:176" x14ac:dyDescent="0.3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27"/>
      <c r="T1315" s="27"/>
      <c r="U1315" s="5"/>
      <c r="V1315" s="5"/>
      <c r="W1315" s="27"/>
      <c r="X1315" s="5"/>
      <c r="Y1315" s="5"/>
      <c r="Z1315" s="5"/>
      <c r="EP1315" s="5"/>
      <c r="EQ1315" s="5"/>
      <c r="ER1315" s="5"/>
      <c r="ES1315" s="5"/>
      <c r="ET1315" s="5"/>
      <c r="EU1315" s="5"/>
      <c r="EV1315" s="5"/>
      <c r="EW1315" s="5"/>
      <c r="EX1315" s="5"/>
      <c r="EY1315" s="5"/>
      <c r="EZ1315" s="5"/>
      <c r="FA1315" s="5"/>
      <c r="FB1315" s="5"/>
      <c r="FC1315" s="5"/>
      <c r="FD1315" s="5"/>
      <c r="FE1315" s="5"/>
      <c r="FF1315" s="5"/>
      <c r="FG1315" s="5"/>
      <c r="FH1315" s="5"/>
      <c r="FI1315" s="5"/>
      <c r="FJ1315" s="5"/>
      <c r="FK1315" s="5"/>
      <c r="FL1315" s="5"/>
      <c r="FM1315" s="5"/>
      <c r="FN1315" s="5"/>
      <c r="FO1315" s="5"/>
      <c r="FP1315" s="5"/>
      <c r="FQ1315" s="5"/>
      <c r="FR1315" s="5"/>
      <c r="FS1315" s="5"/>
      <c r="FT1315" s="5"/>
    </row>
    <row r="1316" spans="1:176" x14ac:dyDescent="0.3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27"/>
      <c r="T1316" s="27"/>
      <c r="U1316" s="5"/>
      <c r="V1316" s="5"/>
      <c r="W1316" s="27"/>
      <c r="X1316" s="5"/>
      <c r="Y1316" s="5"/>
      <c r="Z1316" s="5"/>
      <c r="EP1316" s="5"/>
      <c r="EQ1316" s="5"/>
      <c r="ER1316" s="5"/>
      <c r="ES1316" s="5"/>
      <c r="ET1316" s="5"/>
      <c r="EU1316" s="5"/>
      <c r="EV1316" s="5"/>
      <c r="EW1316" s="5"/>
      <c r="EX1316" s="5"/>
      <c r="EY1316" s="5"/>
      <c r="EZ1316" s="5"/>
      <c r="FA1316" s="5"/>
      <c r="FB1316" s="5"/>
      <c r="FC1316" s="5"/>
      <c r="FD1316" s="5"/>
      <c r="FE1316" s="5"/>
      <c r="FF1316" s="5"/>
      <c r="FG1316" s="5"/>
      <c r="FH1316" s="5"/>
      <c r="FI1316" s="5"/>
      <c r="FJ1316" s="5"/>
      <c r="FK1316" s="5"/>
      <c r="FL1316" s="5"/>
      <c r="FM1316" s="5"/>
      <c r="FN1316" s="5"/>
      <c r="FO1316" s="5"/>
      <c r="FP1316" s="5"/>
      <c r="FQ1316" s="5"/>
      <c r="FR1316" s="5"/>
      <c r="FS1316" s="5"/>
      <c r="FT1316" s="5"/>
    </row>
    <row r="1317" spans="1:176" x14ac:dyDescent="0.3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27"/>
      <c r="T1317" s="27"/>
      <c r="U1317" s="5"/>
      <c r="V1317" s="5"/>
      <c r="W1317" s="27"/>
      <c r="X1317" s="5"/>
      <c r="Y1317" s="5"/>
      <c r="Z1317" s="5"/>
      <c r="EP1317" s="5"/>
      <c r="EQ1317" s="5"/>
      <c r="ER1317" s="5"/>
      <c r="ES1317" s="5"/>
      <c r="ET1317" s="5"/>
      <c r="EU1317" s="5"/>
      <c r="EV1317" s="5"/>
      <c r="EW1317" s="5"/>
      <c r="EX1317" s="5"/>
      <c r="EY1317" s="5"/>
      <c r="EZ1317" s="5"/>
      <c r="FA1317" s="5"/>
      <c r="FB1317" s="5"/>
      <c r="FC1317" s="5"/>
      <c r="FD1317" s="5"/>
      <c r="FE1317" s="5"/>
      <c r="FF1317" s="5"/>
      <c r="FG1317" s="5"/>
      <c r="FH1317" s="5"/>
      <c r="FI1317" s="5"/>
      <c r="FJ1317" s="5"/>
      <c r="FK1317" s="5"/>
      <c r="FL1317" s="5"/>
      <c r="FM1317" s="5"/>
      <c r="FN1317" s="5"/>
      <c r="FO1317" s="5"/>
      <c r="FP1317" s="5"/>
      <c r="FQ1317" s="5"/>
      <c r="FR1317" s="5"/>
      <c r="FS1317" s="5"/>
      <c r="FT1317" s="5"/>
    </row>
    <row r="1318" spans="1:176" x14ac:dyDescent="0.3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27"/>
      <c r="T1318" s="27"/>
      <c r="U1318" s="5"/>
      <c r="V1318" s="5"/>
      <c r="W1318" s="27"/>
      <c r="X1318" s="5"/>
      <c r="Y1318" s="5"/>
      <c r="Z1318" s="5"/>
      <c r="EP1318" s="5"/>
      <c r="EQ1318" s="5"/>
      <c r="ER1318" s="5"/>
      <c r="ES1318" s="5"/>
      <c r="ET1318" s="5"/>
      <c r="EU1318" s="5"/>
      <c r="EV1318" s="5"/>
      <c r="EW1318" s="5"/>
      <c r="EX1318" s="5"/>
      <c r="EY1318" s="5"/>
      <c r="EZ1318" s="5"/>
      <c r="FA1318" s="5"/>
      <c r="FB1318" s="5"/>
      <c r="FC1318" s="5"/>
      <c r="FD1318" s="5"/>
      <c r="FE1318" s="5"/>
      <c r="FF1318" s="5"/>
      <c r="FG1318" s="5"/>
      <c r="FH1318" s="5"/>
      <c r="FI1318" s="5"/>
      <c r="FJ1318" s="5"/>
      <c r="FK1318" s="5"/>
      <c r="FL1318" s="5"/>
      <c r="FM1318" s="5"/>
      <c r="FN1318" s="5"/>
      <c r="FO1318" s="5"/>
      <c r="FP1318" s="5"/>
      <c r="FQ1318" s="5"/>
      <c r="FR1318" s="5"/>
      <c r="FS1318" s="5"/>
      <c r="FT1318" s="5"/>
    </row>
    <row r="1319" spans="1:176" x14ac:dyDescent="0.3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27"/>
      <c r="T1319" s="27"/>
      <c r="U1319" s="5"/>
      <c r="V1319" s="5"/>
      <c r="W1319" s="27"/>
      <c r="X1319" s="5"/>
      <c r="Y1319" s="5"/>
      <c r="Z1319" s="5"/>
      <c r="EP1319" s="5"/>
      <c r="EQ1319" s="5"/>
      <c r="ER1319" s="5"/>
      <c r="ES1319" s="5"/>
      <c r="ET1319" s="5"/>
      <c r="EU1319" s="5"/>
      <c r="EV1319" s="5"/>
      <c r="EW1319" s="5"/>
      <c r="EX1319" s="5"/>
      <c r="EY1319" s="5"/>
      <c r="EZ1319" s="5"/>
      <c r="FA1319" s="5"/>
      <c r="FB1319" s="5"/>
      <c r="FC1319" s="5"/>
      <c r="FD1319" s="5"/>
      <c r="FE1319" s="5"/>
      <c r="FF1319" s="5"/>
      <c r="FG1319" s="5"/>
      <c r="FH1319" s="5"/>
      <c r="FI1319" s="5"/>
      <c r="FJ1319" s="5"/>
      <c r="FK1319" s="5"/>
      <c r="FL1319" s="5"/>
      <c r="FM1319" s="5"/>
      <c r="FN1319" s="5"/>
      <c r="FO1319" s="5"/>
      <c r="FP1319" s="5"/>
      <c r="FQ1319" s="5"/>
      <c r="FR1319" s="5"/>
      <c r="FS1319" s="5"/>
      <c r="FT1319" s="5"/>
    </row>
    <row r="1320" spans="1:176" x14ac:dyDescent="0.3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27"/>
      <c r="T1320" s="27"/>
      <c r="U1320" s="5"/>
      <c r="V1320" s="5"/>
      <c r="W1320" s="27"/>
      <c r="X1320" s="5"/>
      <c r="Y1320" s="5"/>
      <c r="Z1320" s="5"/>
      <c r="EP1320" s="5"/>
      <c r="EQ1320" s="5"/>
      <c r="ER1320" s="5"/>
      <c r="ES1320" s="5"/>
      <c r="ET1320" s="5"/>
      <c r="EU1320" s="5"/>
      <c r="EV1320" s="5"/>
      <c r="EW1320" s="5"/>
      <c r="EX1320" s="5"/>
      <c r="EY1320" s="5"/>
      <c r="EZ1320" s="5"/>
      <c r="FA1320" s="5"/>
      <c r="FB1320" s="5"/>
      <c r="FC1320" s="5"/>
      <c r="FD1320" s="5"/>
      <c r="FE1320" s="5"/>
      <c r="FF1320" s="5"/>
      <c r="FG1320" s="5"/>
      <c r="FH1320" s="5"/>
      <c r="FI1320" s="5"/>
      <c r="FJ1320" s="5"/>
      <c r="FK1320" s="5"/>
      <c r="FL1320" s="5"/>
      <c r="FM1320" s="5"/>
      <c r="FN1320" s="5"/>
      <c r="FO1320" s="5"/>
      <c r="FP1320" s="5"/>
      <c r="FQ1320" s="5"/>
      <c r="FR1320" s="5"/>
      <c r="FS1320" s="5"/>
      <c r="FT1320" s="5"/>
    </row>
    <row r="1321" spans="1:176" x14ac:dyDescent="0.3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27"/>
      <c r="T1321" s="27"/>
      <c r="U1321" s="5"/>
      <c r="V1321" s="5"/>
      <c r="W1321" s="27"/>
      <c r="X1321" s="5"/>
      <c r="Y1321" s="5"/>
      <c r="Z1321" s="5"/>
      <c r="EP1321" s="5"/>
      <c r="EQ1321" s="5"/>
      <c r="ER1321" s="5"/>
      <c r="ES1321" s="5"/>
      <c r="ET1321" s="5"/>
      <c r="EU1321" s="5"/>
      <c r="EV1321" s="5"/>
      <c r="EW1321" s="5"/>
      <c r="EX1321" s="5"/>
      <c r="EY1321" s="5"/>
      <c r="EZ1321" s="5"/>
      <c r="FA1321" s="5"/>
      <c r="FB1321" s="5"/>
      <c r="FC1321" s="5"/>
      <c r="FD1321" s="5"/>
      <c r="FE1321" s="5"/>
      <c r="FF1321" s="5"/>
      <c r="FG1321" s="5"/>
      <c r="FH1321" s="5"/>
      <c r="FI1321" s="5"/>
      <c r="FJ1321" s="5"/>
      <c r="FK1321" s="5"/>
      <c r="FL1321" s="5"/>
      <c r="FM1321" s="5"/>
      <c r="FN1321" s="5"/>
      <c r="FO1321" s="5"/>
      <c r="FP1321" s="5"/>
      <c r="FQ1321" s="5"/>
      <c r="FR1321" s="5"/>
      <c r="FS1321" s="5"/>
      <c r="FT1321" s="5"/>
    </row>
    <row r="1322" spans="1:176" x14ac:dyDescent="0.3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27"/>
      <c r="T1322" s="27"/>
      <c r="U1322" s="5"/>
      <c r="V1322" s="5"/>
      <c r="W1322" s="27"/>
      <c r="X1322" s="5"/>
      <c r="Y1322" s="5"/>
      <c r="Z1322" s="5"/>
      <c r="EP1322" s="5"/>
      <c r="EQ1322" s="5"/>
      <c r="ER1322" s="5"/>
      <c r="ES1322" s="5"/>
      <c r="ET1322" s="5"/>
      <c r="EU1322" s="5"/>
      <c r="EV1322" s="5"/>
      <c r="EW1322" s="5"/>
      <c r="EX1322" s="5"/>
      <c r="EY1322" s="5"/>
      <c r="EZ1322" s="5"/>
      <c r="FA1322" s="5"/>
      <c r="FB1322" s="5"/>
      <c r="FC1322" s="5"/>
      <c r="FD1322" s="5"/>
      <c r="FE1322" s="5"/>
      <c r="FF1322" s="5"/>
      <c r="FG1322" s="5"/>
      <c r="FH1322" s="5"/>
      <c r="FI1322" s="5"/>
      <c r="FJ1322" s="5"/>
      <c r="FK1322" s="5"/>
      <c r="FL1322" s="5"/>
      <c r="FM1322" s="5"/>
      <c r="FN1322" s="5"/>
      <c r="FO1322" s="5"/>
      <c r="FP1322" s="5"/>
      <c r="FQ1322" s="5"/>
      <c r="FR1322" s="5"/>
      <c r="FS1322" s="5"/>
      <c r="FT1322" s="5"/>
    </row>
    <row r="1323" spans="1:176" x14ac:dyDescent="0.3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27"/>
      <c r="T1323" s="27"/>
      <c r="U1323" s="5"/>
      <c r="V1323" s="5"/>
      <c r="W1323" s="27"/>
      <c r="X1323" s="5"/>
      <c r="Y1323" s="5"/>
      <c r="Z1323" s="5"/>
      <c r="EP1323" s="5"/>
      <c r="EQ1323" s="5"/>
      <c r="ER1323" s="5"/>
      <c r="ES1323" s="5"/>
      <c r="ET1323" s="5"/>
      <c r="EU1323" s="5"/>
      <c r="EV1323" s="5"/>
      <c r="EW1323" s="5"/>
      <c r="EX1323" s="5"/>
      <c r="EY1323" s="5"/>
      <c r="EZ1323" s="5"/>
      <c r="FA1323" s="5"/>
      <c r="FB1323" s="5"/>
      <c r="FC1323" s="5"/>
      <c r="FD1323" s="5"/>
      <c r="FE1323" s="5"/>
      <c r="FF1323" s="5"/>
      <c r="FG1323" s="5"/>
      <c r="FH1323" s="5"/>
      <c r="FI1323" s="5"/>
      <c r="FJ1323" s="5"/>
      <c r="FK1323" s="5"/>
      <c r="FL1323" s="5"/>
      <c r="FM1323" s="5"/>
      <c r="FN1323" s="5"/>
      <c r="FO1323" s="5"/>
      <c r="FP1323" s="5"/>
      <c r="FQ1323" s="5"/>
      <c r="FR1323" s="5"/>
      <c r="FS1323" s="5"/>
      <c r="FT1323" s="5"/>
    </row>
    <row r="1324" spans="1:176" x14ac:dyDescent="0.3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27"/>
      <c r="T1324" s="27"/>
      <c r="U1324" s="5"/>
      <c r="V1324" s="5"/>
      <c r="W1324" s="27"/>
      <c r="X1324" s="5"/>
      <c r="Y1324" s="5"/>
      <c r="Z1324" s="5"/>
      <c r="EP1324" s="5"/>
      <c r="EQ1324" s="5"/>
      <c r="ER1324" s="5"/>
      <c r="ES1324" s="5"/>
      <c r="ET1324" s="5"/>
      <c r="EU1324" s="5"/>
      <c r="EV1324" s="5"/>
      <c r="EW1324" s="5"/>
      <c r="EX1324" s="5"/>
      <c r="EY1324" s="5"/>
      <c r="EZ1324" s="5"/>
      <c r="FA1324" s="5"/>
      <c r="FB1324" s="5"/>
      <c r="FC1324" s="5"/>
      <c r="FD1324" s="5"/>
      <c r="FE1324" s="5"/>
      <c r="FF1324" s="5"/>
      <c r="FG1324" s="5"/>
      <c r="FH1324" s="5"/>
      <c r="FI1324" s="5"/>
      <c r="FJ1324" s="5"/>
      <c r="FK1324" s="5"/>
      <c r="FL1324" s="5"/>
      <c r="FM1324" s="5"/>
      <c r="FN1324" s="5"/>
      <c r="FO1324" s="5"/>
      <c r="FP1324" s="5"/>
      <c r="FQ1324" s="5"/>
      <c r="FR1324" s="5"/>
      <c r="FS1324" s="5"/>
      <c r="FT1324" s="5"/>
    </row>
    <row r="1325" spans="1:176" x14ac:dyDescent="0.3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27"/>
      <c r="T1325" s="27"/>
      <c r="U1325" s="5"/>
      <c r="V1325" s="5"/>
      <c r="W1325" s="27"/>
      <c r="X1325" s="5"/>
      <c r="Y1325" s="5"/>
      <c r="Z1325" s="5"/>
      <c r="EP1325" s="5"/>
      <c r="EQ1325" s="5"/>
      <c r="ER1325" s="5"/>
      <c r="ES1325" s="5"/>
      <c r="ET1325" s="5"/>
      <c r="EU1325" s="5"/>
      <c r="EV1325" s="5"/>
      <c r="EW1325" s="5"/>
      <c r="EX1325" s="5"/>
      <c r="EY1325" s="5"/>
      <c r="EZ1325" s="5"/>
      <c r="FA1325" s="5"/>
      <c r="FB1325" s="5"/>
      <c r="FC1325" s="5"/>
      <c r="FD1325" s="5"/>
      <c r="FE1325" s="5"/>
      <c r="FF1325" s="5"/>
      <c r="FG1325" s="5"/>
      <c r="FH1325" s="5"/>
      <c r="FI1325" s="5"/>
      <c r="FJ1325" s="5"/>
      <c r="FK1325" s="5"/>
      <c r="FL1325" s="5"/>
      <c r="FM1325" s="5"/>
      <c r="FN1325" s="5"/>
      <c r="FO1325" s="5"/>
      <c r="FP1325" s="5"/>
      <c r="FQ1325" s="5"/>
      <c r="FR1325" s="5"/>
      <c r="FS1325" s="5"/>
      <c r="FT1325" s="5"/>
    </row>
    <row r="1326" spans="1:176" x14ac:dyDescent="0.3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27"/>
      <c r="T1326" s="27"/>
      <c r="U1326" s="5"/>
      <c r="V1326" s="5"/>
      <c r="W1326" s="27"/>
      <c r="X1326" s="5"/>
      <c r="Y1326" s="5"/>
      <c r="Z1326" s="5"/>
      <c r="EP1326" s="5"/>
      <c r="EQ1326" s="5"/>
      <c r="ER1326" s="5"/>
      <c r="ES1326" s="5"/>
      <c r="ET1326" s="5"/>
      <c r="EU1326" s="5"/>
      <c r="EV1326" s="5"/>
      <c r="EW1326" s="5"/>
      <c r="EX1326" s="5"/>
      <c r="EY1326" s="5"/>
      <c r="EZ1326" s="5"/>
      <c r="FA1326" s="5"/>
      <c r="FB1326" s="5"/>
      <c r="FC1326" s="5"/>
      <c r="FD1326" s="5"/>
      <c r="FE1326" s="5"/>
      <c r="FF1326" s="5"/>
      <c r="FG1326" s="5"/>
      <c r="FH1326" s="5"/>
      <c r="FI1326" s="5"/>
      <c r="FJ1326" s="5"/>
      <c r="FK1326" s="5"/>
      <c r="FL1326" s="5"/>
      <c r="FM1326" s="5"/>
      <c r="FN1326" s="5"/>
      <c r="FO1326" s="5"/>
      <c r="FP1326" s="5"/>
      <c r="FQ1326" s="5"/>
      <c r="FR1326" s="5"/>
      <c r="FS1326" s="5"/>
      <c r="FT1326" s="5"/>
    </row>
    <row r="1327" spans="1:176" x14ac:dyDescent="0.3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27"/>
      <c r="T1327" s="27"/>
      <c r="U1327" s="5"/>
      <c r="V1327" s="5"/>
      <c r="W1327" s="27"/>
      <c r="X1327" s="5"/>
      <c r="Y1327" s="5"/>
      <c r="Z1327" s="5"/>
      <c r="EP1327" s="5"/>
      <c r="EQ1327" s="5"/>
      <c r="ER1327" s="5"/>
      <c r="ES1327" s="5"/>
      <c r="ET1327" s="5"/>
      <c r="EU1327" s="5"/>
      <c r="EV1327" s="5"/>
      <c r="EW1327" s="5"/>
      <c r="EX1327" s="5"/>
      <c r="EY1327" s="5"/>
      <c r="EZ1327" s="5"/>
      <c r="FA1327" s="5"/>
      <c r="FB1327" s="5"/>
      <c r="FC1327" s="5"/>
      <c r="FD1327" s="5"/>
      <c r="FE1327" s="5"/>
      <c r="FF1327" s="5"/>
      <c r="FG1327" s="5"/>
      <c r="FH1327" s="5"/>
      <c r="FI1327" s="5"/>
      <c r="FJ1327" s="5"/>
      <c r="FK1327" s="5"/>
      <c r="FL1327" s="5"/>
      <c r="FM1327" s="5"/>
      <c r="FN1327" s="5"/>
      <c r="FO1327" s="5"/>
      <c r="FP1327" s="5"/>
      <c r="FQ1327" s="5"/>
      <c r="FR1327" s="5"/>
      <c r="FS1327" s="5"/>
      <c r="FT1327" s="5"/>
    </row>
    <row r="1328" spans="1:176" x14ac:dyDescent="0.3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27"/>
      <c r="T1328" s="27"/>
      <c r="U1328" s="5"/>
      <c r="V1328" s="5"/>
      <c r="W1328" s="27"/>
      <c r="X1328" s="5"/>
      <c r="Y1328" s="5"/>
      <c r="Z1328" s="5"/>
      <c r="EP1328" s="5"/>
      <c r="EQ1328" s="5"/>
      <c r="ER1328" s="5"/>
      <c r="ES1328" s="5"/>
      <c r="ET1328" s="5"/>
      <c r="EU1328" s="5"/>
      <c r="EV1328" s="5"/>
      <c r="EW1328" s="5"/>
      <c r="EX1328" s="5"/>
      <c r="EY1328" s="5"/>
      <c r="EZ1328" s="5"/>
      <c r="FA1328" s="5"/>
      <c r="FB1328" s="5"/>
      <c r="FC1328" s="5"/>
      <c r="FD1328" s="5"/>
      <c r="FE1328" s="5"/>
      <c r="FF1328" s="5"/>
      <c r="FG1328" s="5"/>
      <c r="FH1328" s="5"/>
      <c r="FI1328" s="5"/>
      <c r="FJ1328" s="5"/>
      <c r="FK1328" s="5"/>
      <c r="FL1328" s="5"/>
      <c r="FM1328" s="5"/>
      <c r="FN1328" s="5"/>
      <c r="FO1328" s="5"/>
      <c r="FP1328" s="5"/>
      <c r="FQ1328" s="5"/>
      <c r="FR1328" s="5"/>
      <c r="FS1328" s="5"/>
      <c r="FT1328" s="5"/>
    </row>
    <row r="1329" spans="1:176" x14ac:dyDescent="0.3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27"/>
      <c r="T1329" s="27"/>
      <c r="U1329" s="5"/>
      <c r="V1329" s="5"/>
      <c r="W1329" s="27"/>
      <c r="X1329" s="5"/>
      <c r="Y1329" s="5"/>
      <c r="Z1329" s="5"/>
      <c r="EP1329" s="5"/>
      <c r="EQ1329" s="5"/>
      <c r="ER1329" s="5"/>
      <c r="ES1329" s="5"/>
      <c r="ET1329" s="5"/>
      <c r="EU1329" s="5"/>
      <c r="EV1329" s="5"/>
      <c r="EW1329" s="5"/>
      <c r="EX1329" s="5"/>
      <c r="EY1329" s="5"/>
      <c r="EZ1329" s="5"/>
      <c r="FA1329" s="5"/>
      <c r="FB1329" s="5"/>
      <c r="FC1329" s="5"/>
      <c r="FD1329" s="5"/>
      <c r="FE1329" s="5"/>
      <c r="FF1329" s="5"/>
      <c r="FG1329" s="5"/>
      <c r="FH1329" s="5"/>
      <c r="FI1329" s="5"/>
      <c r="FJ1329" s="5"/>
      <c r="FK1329" s="5"/>
      <c r="FL1329" s="5"/>
      <c r="FM1329" s="5"/>
      <c r="FN1329" s="5"/>
      <c r="FO1329" s="5"/>
      <c r="FP1329" s="5"/>
      <c r="FQ1329" s="5"/>
      <c r="FR1329" s="5"/>
      <c r="FS1329" s="5"/>
      <c r="FT1329" s="5"/>
    </row>
    <row r="1330" spans="1:176" x14ac:dyDescent="0.3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27"/>
      <c r="T1330" s="27"/>
      <c r="U1330" s="5"/>
      <c r="V1330" s="5"/>
      <c r="W1330" s="27"/>
      <c r="X1330" s="5"/>
      <c r="Y1330" s="5"/>
      <c r="Z1330" s="5"/>
      <c r="EP1330" s="5"/>
      <c r="EQ1330" s="5"/>
      <c r="ER1330" s="5"/>
      <c r="ES1330" s="5"/>
      <c r="ET1330" s="5"/>
      <c r="EU1330" s="5"/>
      <c r="EV1330" s="5"/>
      <c r="EW1330" s="5"/>
      <c r="EX1330" s="5"/>
      <c r="EY1330" s="5"/>
      <c r="EZ1330" s="5"/>
      <c r="FA1330" s="5"/>
      <c r="FB1330" s="5"/>
      <c r="FC1330" s="5"/>
      <c r="FD1330" s="5"/>
      <c r="FE1330" s="5"/>
      <c r="FF1330" s="5"/>
      <c r="FG1330" s="5"/>
      <c r="FH1330" s="5"/>
      <c r="FI1330" s="5"/>
      <c r="FJ1330" s="5"/>
      <c r="FK1330" s="5"/>
      <c r="FL1330" s="5"/>
      <c r="FM1330" s="5"/>
      <c r="FN1330" s="5"/>
      <c r="FO1330" s="5"/>
      <c r="FP1330" s="5"/>
      <c r="FQ1330" s="5"/>
      <c r="FR1330" s="5"/>
      <c r="FS1330" s="5"/>
      <c r="FT1330" s="5"/>
    </row>
    <row r="1331" spans="1:176" x14ac:dyDescent="0.3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27"/>
      <c r="T1331" s="27"/>
      <c r="U1331" s="5"/>
      <c r="V1331" s="5"/>
      <c r="W1331" s="27"/>
      <c r="X1331" s="5"/>
      <c r="Y1331" s="5"/>
      <c r="Z1331" s="5"/>
      <c r="EP1331" s="5"/>
      <c r="EQ1331" s="5"/>
      <c r="ER1331" s="5"/>
      <c r="ES1331" s="5"/>
      <c r="ET1331" s="5"/>
      <c r="EU1331" s="5"/>
      <c r="EV1331" s="5"/>
      <c r="EW1331" s="5"/>
      <c r="EX1331" s="5"/>
      <c r="EY1331" s="5"/>
      <c r="EZ1331" s="5"/>
      <c r="FA1331" s="5"/>
      <c r="FB1331" s="5"/>
      <c r="FC1331" s="5"/>
      <c r="FD1331" s="5"/>
      <c r="FE1331" s="5"/>
      <c r="FF1331" s="5"/>
      <c r="FG1331" s="5"/>
      <c r="FH1331" s="5"/>
      <c r="FI1331" s="5"/>
      <c r="FJ1331" s="5"/>
      <c r="FK1331" s="5"/>
      <c r="FL1331" s="5"/>
      <c r="FM1331" s="5"/>
      <c r="FN1331" s="5"/>
      <c r="FO1331" s="5"/>
      <c r="FP1331" s="5"/>
      <c r="FQ1331" s="5"/>
      <c r="FR1331" s="5"/>
      <c r="FS1331" s="5"/>
      <c r="FT1331" s="5"/>
    </row>
    <row r="1332" spans="1:176" x14ac:dyDescent="0.3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27"/>
      <c r="T1332" s="27"/>
      <c r="U1332" s="5"/>
      <c r="V1332" s="5"/>
      <c r="W1332" s="27"/>
      <c r="X1332" s="5"/>
      <c r="Y1332" s="5"/>
      <c r="Z1332" s="5"/>
      <c r="EP1332" s="5"/>
      <c r="EQ1332" s="5"/>
      <c r="ER1332" s="5"/>
      <c r="ES1332" s="5"/>
      <c r="ET1332" s="5"/>
      <c r="EU1332" s="5"/>
      <c r="EV1332" s="5"/>
      <c r="EW1332" s="5"/>
      <c r="EX1332" s="5"/>
      <c r="EY1332" s="5"/>
      <c r="EZ1332" s="5"/>
      <c r="FA1332" s="5"/>
      <c r="FB1332" s="5"/>
      <c r="FC1332" s="5"/>
      <c r="FD1332" s="5"/>
      <c r="FE1332" s="5"/>
      <c r="FF1332" s="5"/>
      <c r="FG1332" s="5"/>
      <c r="FH1332" s="5"/>
      <c r="FI1332" s="5"/>
      <c r="FJ1332" s="5"/>
      <c r="FK1332" s="5"/>
      <c r="FL1332" s="5"/>
      <c r="FM1332" s="5"/>
      <c r="FN1332" s="5"/>
      <c r="FO1332" s="5"/>
      <c r="FP1332" s="5"/>
      <c r="FQ1332" s="5"/>
      <c r="FR1332" s="5"/>
      <c r="FS1332" s="5"/>
      <c r="FT1332" s="5"/>
    </row>
    <row r="1333" spans="1:176" x14ac:dyDescent="0.3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27"/>
      <c r="T1333" s="27"/>
      <c r="U1333" s="5"/>
      <c r="V1333" s="5"/>
      <c r="W1333" s="27"/>
      <c r="X1333" s="5"/>
      <c r="Y1333" s="5"/>
      <c r="Z1333" s="5"/>
      <c r="EP1333" s="5"/>
      <c r="EQ1333" s="5"/>
      <c r="ER1333" s="5"/>
      <c r="ES1333" s="5"/>
      <c r="ET1333" s="5"/>
      <c r="EU1333" s="5"/>
      <c r="EV1333" s="5"/>
      <c r="EW1333" s="5"/>
      <c r="EX1333" s="5"/>
      <c r="EY1333" s="5"/>
      <c r="EZ1333" s="5"/>
      <c r="FA1333" s="5"/>
      <c r="FB1333" s="5"/>
      <c r="FC1333" s="5"/>
      <c r="FD1333" s="5"/>
      <c r="FE1333" s="5"/>
      <c r="FF1333" s="5"/>
      <c r="FG1333" s="5"/>
      <c r="FH1333" s="5"/>
      <c r="FI1333" s="5"/>
      <c r="FJ1333" s="5"/>
      <c r="FK1333" s="5"/>
      <c r="FL1333" s="5"/>
      <c r="FM1333" s="5"/>
      <c r="FN1333" s="5"/>
      <c r="FO1333" s="5"/>
      <c r="FP1333" s="5"/>
      <c r="FQ1333" s="5"/>
      <c r="FR1333" s="5"/>
      <c r="FS1333" s="5"/>
      <c r="FT1333" s="5"/>
    </row>
    <row r="1334" spans="1:176" x14ac:dyDescent="0.3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27"/>
      <c r="T1334" s="27"/>
      <c r="U1334" s="5"/>
      <c r="V1334" s="5"/>
      <c r="W1334" s="27"/>
      <c r="X1334" s="5"/>
      <c r="Y1334" s="5"/>
      <c r="Z1334" s="5"/>
      <c r="EP1334" s="5"/>
      <c r="EQ1334" s="5"/>
      <c r="ER1334" s="5"/>
      <c r="ES1334" s="5"/>
      <c r="ET1334" s="5"/>
      <c r="EU1334" s="5"/>
      <c r="EV1334" s="5"/>
      <c r="EW1334" s="5"/>
      <c r="EX1334" s="5"/>
      <c r="EY1334" s="5"/>
      <c r="EZ1334" s="5"/>
      <c r="FA1334" s="5"/>
      <c r="FB1334" s="5"/>
      <c r="FC1334" s="5"/>
      <c r="FD1334" s="5"/>
      <c r="FE1334" s="5"/>
      <c r="FF1334" s="5"/>
      <c r="FG1334" s="5"/>
      <c r="FH1334" s="5"/>
      <c r="FI1334" s="5"/>
      <c r="FJ1334" s="5"/>
      <c r="FK1334" s="5"/>
      <c r="FL1334" s="5"/>
      <c r="FM1334" s="5"/>
      <c r="FN1334" s="5"/>
      <c r="FO1334" s="5"/>
      <c r="FP1334" s="5"/>
      <c r="FQ1334" s="5"/>
      <c r="FR1334" s="5"/>
      <c r="FS1334" s="5"/>
      <c r="FT1334" s="5"/>
    </row>
    <row r="1335" spans="1:176" x14ac:dyDescent="0.3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27"/>
      <c r="T1335" s="27"/>
      <c r="U1335" s="5"/>
      <c r="V1335" s="5"/>
      <c r="W1335" s="27"/>
      <c r="X1335" s="5"/>
      <c r="Y1335" s="5"/>
      <c r="Z1335" s="5"/>
      <c r="EP1335" s="5"/>
      <c r="EQ1335" s="5"/>
      <c r="ER1335" s="5"/>
      <c r="ES1335" s="5"/>
      <c r="ET1335" s="5"/>
      <c r="EU1335" s="5"/>
      <c r="EV1335" s="5"/>
      <c r="EW1335" s="5"/>
      <c r="EX1335" s="5"/>
      <c r="EY1335" s="5"/>
      <c r="EZ1335" s="5"/>
      <c r="FA1335" s="5"/>
      <c r="FB1335" s="5"/>
      <c r="FC1335" s="5"/>
      <c r="FD1335" s="5"/>
      <c r="FE1335" s="5"/>
      <c r="FF1335" s="5"/>
      <c r="FG1335" s="5"/>
      <c r="FH1335" s="5"/>
      <c r="FI1335" s="5"/>
      <c r="FJ1335" s="5"/>
      <c r="FK1335" s="5"/>
      <c r="FL1335" s="5"/>
      <c r="FM1335" s="5"/>
      <c r="FN1335" s="5"/>
      <c r="FO1335" s="5"/>
      <c r="FP1335" s="5"/>
      <c r="FQ1335" s="5"/>
      <c r="FR1335" s="5"/>
      <c r="FS1335" s="5"/>
      <c r="FT1335" s="5"/>
    </row>
    <row r="1336" spans="1:176" x14ac:dyDescent="0.3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27"/>
      <c r="T1336" s="27"/>
      <c r="U1336" s="5"/>
      <c r="V1336" s="5"/>
      <c r="W1336" s="27"/>
      <c r="X1336" s="5"/>
      <c r="Y1336" s="5"/>
      <c r="Z1336" s="5"/>
      <c r="EP1336" s="5"/>
      <c r="EQ1336" s="5"/>
      <c r="ER1336" s="5"/>
      <c r="ES1336" s="5"/>
      <c r="ET1336" s="5"/>
      <c r="EU1336" s="5"/>
      <c r="EV1336" s="5"/>
      <c r="EW1336" s="5"/>
      <c r="EX1336" s="5"/>
      <c r="EY1336" s="5"/>
      <c r="EZ1336" s="5"/>
      <c r="FA1336" s="5"/>
      <c r="FB1336" s="5"/>
      <c r="FC1336" s="5"/>
      <c r="FD1336" s="5"/>
      <c r="FE1336" s="5"/>
      <c r="FF1336" s="5"/>
      <c r="FG1336" s="5"/>
      <c r="FH1336" s="5"/>
      <c r="FI1336" s="5"/>
      <c r="FJ1336" s="5"/>
      <c r="FK1336" s="5"/>
      <c r="FL1336" s="5"/>
      <c r="FM1336" s="5"/>
      <c r="FN1336" s="5"/>
      <c r="FO1336" s="5"/>
      <c r="FP1336" s="5"/>
      <c r="FQ1336" s="5"/>
      <c r="FR1336" s="5"/>
      <c r="FS1336" s="5"/>
      <c r="FT1336" s="5"/>
    </row>
    <row r="1337" spans="1:176" x14ac:dyDescent="0.3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27"/>
      <c r="T1337" s="27"/>
      <c r="U1337" s="5"/>
      <c r="V1337" s="5"/>
      <c r="W1337" s="27"/>
      <c r="X1337" s="5"/>
      <c r="Y1337" s="5"/>
      <c r="Z1337" s="5"/>
      <c r="EP1337" s="5"/>
      <c r="EQ1337" s="5"/>
      <c r="ER1337" s="5"/>
      <c r="ES1337" s="5"/>
      <c r="ET1337" s="5"/>
      <c r="EU1337" s="5"/>
      <c r="EV1337" s="5"/>
      <c r="EW1337" s="5"/>
      <c r="EX1337" s="5"/>
      <c r="EY1337" s="5"/>
      <c r="EZ1337" s="5"/>
      <c r="FA1337" s="5"/>
      <c r="FB1337" s="5"/>
      <c r="FC1337" s="5"/>
      <c r="FD1337" s="5"/>
      <c r="FE1337" s="5"/>
      <c r="FF1337" s="5"/>
      <c r="FG1337" s="5"/>
      <c r="FH1337" s="5"/>
      <c r="FI1337" s="5"/>
      <c r="FJ1337" s="5"/>
      <c r="FK1337" s="5"/>
      <c r="FL1337" s="5"/>
      <c r="FM1337" s="5"/>
      <c r="FN1337" s="5"/>
      <c r="FO1337" s="5"/>
      <c r="FP1337" s="5"/>
      <c r="FQ1337" s="5"/>
      <c r="FR1337" s="5"/>
      <c r="FS1337" s="5"/>
      <c r="FT1337" s="5"/>
    </row>
    <row r="1338" spans="1:176" x14ac:dyDescent="0.3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27"/>
      <c r="T1338" s="27"/>
      <c r="U1338" s="5"/>
      <c r="V1338" s="5"/>
      <c r="W1338" s="27"/>
      <c r="X1338" s="5"/>
      <c r="Y1338" s="5"/>
      <c r="Z1338" s="5"/>
      <c r="EP1338" s="5"/>
      <c r="EQ1338" s="5"/>
      <c r="ER1338" s="5"/>
      <c r="ES1338" s="5"/>
      <c r="ET1338" s="5"/>
      <c r="EU1338" s="5"/>
      <c r="EV1338" s="5"/>
      <c r="EW1338" s="5"/>
      <c r="EX1338" s="5"/>
      <c r="EY1338" s="5"/>
      <c r="EZ1338" s="5"/>
      <c r="FA1338" s="5"/>
      <c r="FB1338" s="5"/>
      <c r="FC1338" s="5"/>
      <c r="FD1338" s="5"/>
      <c r="FE1338" s="5"/>
      <c r="FF1338" s="5"/>
      <c r="FG1338" s="5"/>
      <c r="FH1338" s="5"/>
      <c r="FI1338" s="5"/>
      <c r="FJ1338" s="5"/>
      <c r="FK1338" s="5"/>
      <c r="FL1338" s="5"/>
      <c r="FM1338" s="5"/>
      <c r="FN1338" s="5"/>
      <c r="FO1338" s="5"/>
      <c r="FP1338" s="5"/>
      <c r="FQ1338" s="5"/>
      <c r="FR1338" s="5"/>
      <c r="FS1338" s="5"/>
      <c r="FT1338" s="5"/>
    </row>
    <row r="1339" spans="1:176" x14ac:dyDescent="0.3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27"/>
      <c r="T1339" s="27"/>
      <c r="U1339" s="5"/>
      <c r="V1339" s="5"/>
      <c r="W1339" s="27"/>
      <c r="X1339" s="5"/>
      <c r="Y1339" s="5"/>
      <c r="Z1339" s="5"/>
      <c r="EP1339" s="5"/>
      <c r="EQ1339" s="5"/>
      <c r="ER1339" s="5"/>
      <c r="ES1339" s="5"/>
      <c r="ET1339" s="5"/>
      <c r="EU1339" s="5"/>
      <c r="EV1339" s="5"/>
      <c r="EW1339" s="5"/>
      <c r="EX1339" s="5"/>
      <c r="EY1339" s="5"/>
      <c r="EZ1339" s="5"/>
      <c r="FA1339" s="5"/>
      <c r="FB1339" s="5"/>
      <c r="FC1339" s="5"/>
      <c r="FD1339" s="5"/>
      <c r="FE1339" s="5"/>
      <c r="FF1339" s="5"/>
      <c r="FG1339" s="5"/>
      <c r="FH1339" s="5"/>
      <c r="FI1339" s="5"/>
      <c r="FJ1339" s="5"/>
      <c r="FK1339" s="5"/>
      <c r="FL1339" s="5"/>
      <c r="FM1339" s="5"/>
      <c r="FN1339" s="5"/>
      <c r="FO1339" s="5"/>
      <c r="FP1339" s="5"/>
      <c r="FQ1339" s="5"/>
      <c r="FR1339" s="5"/>
      <c r="FS1339" s="5"/>
      <c r="FT1339" s="5"/>
    </row>
    <row r="1340" spans="1:176" x14ac:dyDescent="0.3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27"/>
      <c r="T1340" s="27"/>
      <c r="U1340" s="5"/>
      <c r="V1340" s="5"/>
      <c r="W1340" s="27"/>
      <c r="X1340" s="5"/>
      <c r="Y1340" s="5"/>
      <c r="Z1340" s="5"/>
      <c r="EP1340" s="5"/>
      <c r="EQ1340" s="5"/>
      <c r="ER1340" s="5"/>
      <c r="ES1340" s="5"/>
      <c r="ET1340" s="5"/>
      <c r="EU1340" s="5"/>
      <c r="EV1340" s="5"/>
      <c r="EW1340" s="5"/>
      <c r="EX1340" s="5"/>
      <c r="EY1340" s="5"/>
      <c r="EZ1340" s="5"/>
      <c r="FA1340" s="5"/>
      <c r="FB1340" s="5"/>
      <c r="FC1340" s="5"/>
      <c r="FD1340" s="5"/>
      <c r="FE1340" s="5"/>
      <c r="FF1340" s="5"/>
      <c r="FG1340" s="5"/>
      <c r="FH1340" s="5"/>
      <c r="FI1340" s="5"/>
      <c r="FJ1340" s="5"/>
      <c r="FK1340" s="5"/>
      <c r="FL1340" s="5"/>
      <c r="FM1340" s="5"/>
      <c r="FN1340" s="5"/>
      <c r="FO1340" s="5"/>
      <c r="FP1340" s="5"/>
      <c r="FQ1340" s="5"/>
      <c r="FR1340" s="5"/>
      <c r="FS1340" s="5"/>
      <c r="FT1340" s="5"/>
    </row>
    <row r="1341" spans="1:176" x14ac:dyDescent="0.3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27"/>
      <c r="T1341" s="27"/>
      <c r="U1341" s="5"/>
      <c r="V1341" s="5"/>
      <c r="W1341" s="27"/>
      <c r="X1341" s="5"/>
      <c r="Y1341" s="5"/>
      <c r="Z1341" s="5"/>
      <c r="EP1341" s="5"/>
      <c r="EQ1341" s="5"/>
      <c r="ER1341" s="5"/>
      <c r="ES1341" s="5"/>
      <c r="ET1341" s="5"/>
      <c r="EU1341" s="5"/>
      <c r="EV1341" s="5"/>
      <c r="EW1341" s="5"/>
      <c r="EX1341" s="5"/>
      <c r="EY1341" s="5"/>
      <c r="EZ1341" s="5"/>
      <c r="FA1341" s="5"/>
      <c r="FB1341" s="5"/>
      <c r="FC1341" s="5"/>
      <c r="FD1341" s="5"/>
      <c r="FE1341" s="5"/>
      <c r="FF1341" s="5"/>
      <c r="FG1341" s="5"/>
      <c r="FH1341" s="5"/>
      <c r="FI1341" s="5"/>
      <c r="FJ1341" s="5"/>
      <c r="FK1341" s="5"/>
      <c r="FL1341" s="5"/>
      <c r="FM1341" s="5"/>
      <c r="FN1341" s="5"/>
      <c r="FO1341" s="5"/>
      <c r="FP1341" s="5"/>
      <c r="FQ1341" s="5"/>
      <c r="FR1341" s="5"/>
      <c r="FS1341" s="5"/>
      <c r="FT1341" s="5"/>
    </row>
    <row r="1342" spans="1:176" x14ac:dyDescent="0.3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27"/>
      <c r="T1342" s="27"/>
      <c r="U1342" s="5"/>
      <c r="V1342" s="5"/>
      <c r="W1342" s="27"/>
      <c r="X1342" s="5"/>
      <c r="Y1342" s="5"/>
      <c r="Z1342" s="5"/>
      <c r="EP1342" s="5"/>
      <c r="EQ1342" s="5"/>
      <c r="ER1342" s="5"/>
      <c r="ES1342" s="5"/>
      <c r="ET1342" s="5"/>
      <c r="EU1342" s="5"/>
      <c r="EV1342" s="5"/>
      <c r="EW1342" s="5"/>
      <c r="EX1342" s="5"/>
      <c r="EY1342" s="5"/>
      <c r="EZ1342" s="5"/>
      <c r="FA1342" s="5"/>
      <c r="FB1342" s="5"/>
      <c r="FC1342" s="5"/>
      <c r="FD1342" s="5"/>
      <c r="FE1342" s="5"/>
      <c r="FF1342" s="5"/>
      <c r="FG1342" s="5"/>
      <c r="FH1342" s="5"/>
      <c r="FI1342" s="5"/>
      <c r="FJ1342" s="5"/>
      <c r="FK1342" s="5"/>
      <c r="FL1342" s="5"/>
      <c r="FM1342" s="5"/>
      <c r="FN1342" s="5"/>
      <c r="FO1342" s="5"/>
      <c r="FP1342" s="5"/>
      <c r="FQ1342" s="5"/>
      <c r="FR1342" s="5"/>
      <c r="FS1342" s="5"/>
      <c r="FT1342" s="5"/>
    </row>
    <row r="1343" spans="1:176" x14ac:dyDescent="0.3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27"/>
      <c r="T1343" s="27"/>
      <c r="U1343" s="5"/>
      <c r="V1343" s="5"/>
      <c r="W1343" s="27"/>
      <c r="X1343" s="5"/>
      <c r="Y1343" s="5"/>
      <c r="Z1343" s="5"/>
      <c r="EP1343" s="5"/>
      <c r="EQ1343" s="5"/>
      <c r="ER1343" s="5"/>
      <c r="ES1343" s="5"/>
      <c r="ET1343" s="5"/>
      <c r="EU1343" s="5"/>
      <c r="EV1343" s="5"/>
      <c r="EW1343" s="5"/>
      <c r="EX1343" s="5"/>
      <c r="EY1343" s="5"/>
      <c r="EZ1343" s="5"/>
      <c r="FA1343" s="5"/>
      <c r="FB1343" s="5"/>
      <c r="FC1343" s="5"/>
      <c r="FD1343" s="5"/>
      <c r="FE1343" s="5"/>
      <c r="FF1343" s="5"/>
      <c r="FG1343" s="5"/>
      <c r="FH1343" s="5"/>
      <c r="FI1343" s="5"/>
      <c r="FJ1343" s="5"/>
      <c r="FK1343" s="5"/>
      <c r="FL1343" s="5"/>
      <c r="FM1343" s="5"/>
      <c r="FN1343" s="5"/>
      <c r="FO1343" s="5"/>
      <c r="FP1343" s="5"/>
      <c r="FQ1343" s="5"/>
      <c r="FR1343" s="5"/>
      <c r="FS1343" s="5"/>
      <c r="FT1343" s="5"/>
    </row>
    <row r="1344" spans="1:176" x14ac:dyDescent="0.3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27"/>
      <c r="T1344" s="27"/>
      <c r="U1344" s="5"/>
      <c r="V1344" s="5"/>
      <c r="W1344" s="27"/>
      <c r="X1344" s="5"/>
      <c r="Y1344" s="5"/>
      <c r="Z1344" s="5"/>
      <c r="EP1344" s="5"/>
      <c r="EQ1344" s="5"/>
      <c r="ER1344" s="5"/>
      <c r="ES1344" s="5"/>
      <c r="ET1344" s="5"/>
      <c r="EU1344" s="5"/>
      <c r="EV1344" s="5"/>
      <c r="EW1344" s="5"/>
      <c r="EX1344" s="5"/>
      <c r="EY1344" s="5"/>
      <c r="EZ1344" s="5"/>
      <c r="FA1344" s="5"/>
      <c r="FB1344" s="5"/>
      <c r="FC1344" s="5"/>
      <c r="FD1344" s="5"/>
      <c r="FE1344" s="5"/>
      <c r="FF1344" s="5"/>
      <c r="FG1344" s="5"/>
      <c r="FH1344" s="5"/>
      <c r="FI1344" s="5"/>
      <c r="FJ1344" s="5"/>
      <c r="FK1344" s="5"/>
      <c r="FL1344" s="5"/>
      <c r="FM1344" s="5"/>
      <c r="FN1344" s="5"/>
      <c r="FO1344" s="5"/>
      <c r="FP1344" s="5"/>
      <c r="FQ1344" s="5"/>
      <c r="FR1344" s="5"/>
      <c r="FS1344" s="5"/>
      <c r="FT1344" s="5"/>
    </row>
    <row r="1345" spans="1:176" x14ac:dyDescent="0.3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27"/>
      <c r="T1345" s="27"/>
      <c r="U1345" s="5"/>
      <c r="V1345" s="5"/>
      <c r="W1345" s="27"/>
      <c r="X1345" s="5"/>
      <c r="Y1345" s="5"/>
      <c r="Z1345" s="5"/>
      <c r="EP1345" s="5"/>
      <c r="EQ1345" s="5"/>
      <c r="ER1345" s="5"/>
      <c r="ES1345" s="5"/>
      <c r="ET1345" s="5"/>
      <c r="EU1345" s="5"/>
      <c r="EV1345" s="5"/>
      <c r="EW1345" s="5"/>
      <c r="EX1345" s="5"/>
      <c r="EY1345" s="5"/>
      <c r="EZ1345" s="5"/>
      <c r="FA1345" s="5"/>
      <c r="FB1345" s="5"/>
      <c r="FC1345" s="5"/>
      <c r="FD1345" s="5"/>
      <c r="FE1345" s="5"/>
      <c r="FF1345" s="5"/>
      <c r="FG1345" s="5"/>
      <c r="FH1345" s="5"/>
      <c r="FI1345" s="5"/>
      <c r="FJ1345" s="5"/>
      <c r="FK1345" s="5"/>
      <c r="FL1345" s="5"/>
      <c r="FM1345" s="5"/>
      <c r="FN1345" s="5"/>
      <c r="FO1345" s="5"/>
      <c r="FP1345" s="5"/>
      <c r="FQ1345" s="5"/>
      <c r="FR1345" s="5"/>
      <c r="FS1345" s="5"/>
      <c r="FT1345" s="5"/>
    </row>
    <row r="1346" spans="1:176" x14ac:dyDescent="0.3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27"/>
      <c r="T1346" s="27"/>
      <c r="U1346" s="5"/>
      <c r="V1346" s="5"/>
      <c r="W1346" s="27"/>
      <c r="X1346" s="5"/>
      <c r="Y1346" s="5"/>
      <c r="Z1346" s="5"/>
      <c r="EP1346" s="5"/>
      <c r="EQ1346" s="5"/>
      <c r="ER1346" s="5"/>
      <c r="ES1346" s="5"/>
      <c r="ET1346" s="5"/>
      <c r="EU1346" s="5"/>
      <c r="EV1346" s="5"/>
      <c r="EW1346" s="5"/>
      <c r="EX1346" s="5"/>
      <c r="EY1346" s="5"/>
      <c r="EZ1346" s="5"/>
      <c r="FA1346" s="5"/>
      <c r="FB1346" s="5"/>
      <c r="FC1346" s="5"/>
      <c r="FD1346" s="5"/>
      <c r="FE1346" s="5"/>
      <c r="FF1346" s="5"/>
      <c r="FG1346" s="5"/>
      <c r="FH1346" s="5"/>
      <c r="FI1346" s="5"/>
      <c r="FJ1346" s="5"/>
      <c r="FK1346" s="5"/>
      <c r="FL1346" s="5"/>
      <c r="FM1346" s="5"/>
      <c r="FN1346" s="5"/>
      <c r="FO1346" s="5"/>
      <c r="FP1346" s="5"/>
      <c r="FQ1346" s="5"/>
      <c r="FR1346" s="5"/>
      <c r="FS1346" s="5"/>
      <c r="FT1346" s="5"/>
    </row>
    <row r="1347" spans="1:176" x14ac:dyDescent="0.3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27"/>
      <c r="T1347" s="27"/>
      <c r="U1347" s="5"/>
      <c r="V1347" s="5"/>
      <c r="W1347" s="27"/>
      <c r="X1347" s="5"/>
      <c r="Y1347" s="5"/>
      <c r="Z1347" s="5"/>
      <c r="EP1347" s="5"/>
      <c r="EQ1347" s="5"/>
      <c r="ER1347" s="5"/>
      <c r="ES1347" s="5"/>
      <c r="ET1347" s="5"/>
      <c r="EU1347" s="5"/>
      <c r="EV1347" s="5"/>
      <c r="EW1347" s="5"/>
      <c r="EX1347" s="5"/>
      <c r="EY1347" s="5"/>
      <c r="EZ1347" s="5"/>
      <c r="FA1347" s="5"/>
      <c r="FB1347" s="5"/>
      <c r="FC1347" s="5"/>
      <c r="FD1347" s="5"/>
      <c r="FE1347" s="5"/>
      <c r="FF1347" s="5"/>
      <c r="FG1347" s="5"/>
      <c r="FH1347" s="5"/>
      <c r="FI1347" s="5"/>
      <c r="FJ1347" s="5"/>
      <c r="FK1347" s="5"/>
      <c r="FL1347" s="5"/>
      <c r="FM1347" s="5"/>
      <c r="FN1347" s="5"/>
      <c r="FO1347" s="5"/>
      <c r="FP1347" s="5"/>
      <c r="FQ1347" s="5"/>
      <c r="FR1347" s="5"/>
      <c r="FS1347" s="5"/>
      <c r="FT1347" s="5"/>
    </row>
    <row r="1348" spans="1:176" x14ac:dyDescent="0.3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27"/>
      <c r="T1348" s="27"/>
      <c r="U1348" s="5"/>
      <c r="V1348" s="5"/>
      <c r="W1348" s="27"/>
      <c r="X1348" s="5"/>
      <c r="Y1348" s="5"/>
      <c r="Z1348" s="5"/>
      <c r="EP1348" s="5"/>
      <c r="EQ1348" s="5"/>
      <c r="ER1348" s="5"/>
      <c r="ES1348" s="5"/>
      <c r="ET1348" s="5"/>
      <c r="EU1348" s="5"/>
      <c r="EV1348" s="5"/>
      <c r="EW1348" s="5"/>
      <c r="EX1348" s="5"/>
      <c r="EY1348" s="5"/>
      <c r="EZ1348" s="5"/>
      <c r="FA1348" s="5"/>
      <c r="FB1348" s="5"/>
      <c r="FC1348" s="5"/>
      <c r="FD1348" s="5"/>
      <c r="FE1348" s="5"/>
      <c r="FF1348" s="5"/>
      <c r="FG1348" s="5"/>
      <c r="FH1348" s="5"/>
      <c r="FI1348" s="5"/>
      <c r="FJ1348" s="5"/>
      <c r="FK1348" s="5"/>
      <c r="FL1348" s="5"/>
      <c r="FM1348" s="5"/>
      <c r="FN1348" s="5"/>
      <c r="FO1348" s="5"/>
      <c r="FP1348" s="5"/>
      <c r="FQ1348" s="5"/>
      <c r="FR1348" s="5"/>
      <c r="FS1348" s="5"/>
      <c r="FT1348" s="5"/>
    </row>
    <row r="1349" spans="1:176" x14ac:dyDescent="0.3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27"/>
      <c r="T1349" s="27"/>
      <c r="U1349" s="5"/>
      <c r="V1349" s="5"/>
      <c r="W1349" s="27"/>
      <c r="X1349" s="5"/>
      <c r="Y1349" s="5"/>
      <c r="Z1349" s="5"/>
      <c r="EP1349" s="5"/>
      <c r="EQ1349" s="5"/>
      <c r="ER1349" s="5"/>
      <c r="ES1349" s="5"/>
      <c r="ET1349" s="5"/>
      <c r="EU1349" s="5"/>
      <c r="EV1349" s="5"/>
      <c r="EW1349" s="5"/>
      <c r="EX1349" s="5"/>
      <c r="EY1349" s="5"/>
      <c r="EZ1349" s="5"/>
      <c r="FA1349" s="5"/>
      <c r="FB1349" s="5"/>
      <c r="FC1349" s="5"/>
      <c r="FD1349" s="5"/>
      <c r="FE1349" s="5"/>
      <c r="FF1349" s="5"/>
      <c r="FG1349" s="5"/>
      <c r="FH1349" s="5"/>
      <c r="FI1349" s="5"/>
      <c r="FJ1349" s="5"/>
      <c r="FK1349" s="5"/>
      <c r="FL1349" s="5"/>
      <c r="FM1349" s="5"/>
      <c r="FN1349" s="5"/>
      <c r="FO1349" s="5"/>
      <c r="FP1349" s="5"/>
      <c r="FQ1349" s="5"/>
      <c r="FR1349" s="5"/>
      <c r="FS1349" s="5"/>
      <c r="FT1349" s="5"/>
    </row>
    <row r="1350" spans="1:176" x14ac:dyDescent="0.3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27"/>
      <c r="T1350" s="27"/>
      <c r="U1350" s="5"/>
      <c r="V1350" s="5"/>
      <c r="W1350" s="27"/>
      <c r="X1350" s="5"/>
      <c r="Y1350" s="5"/>
      <c r="Z1350" s="5"/>
      <c r="EP1350" s="5"/>
      <c r="EQ1350" s="5"/>
      <c r="ER1350" s="5"/>
      <c r="ES1350" s="5"/>
      <c r="ET1350" s="5"/>
      <c r="EU1350" s="5"/>
      <c r="EV1350" s="5"/>
      <c r="EW1350" s="5"/>
      <c r="EX1350" s="5"/>
      <c r="EY1350" s="5"/>
      <c r="EZ1350" s="5"/>
      <c r="FA1350" s="5"/>
      <c r="FB1350" s="5"/>
      <c r="FC1350" s="5"/>
      <c r="FD1350" s="5"/>
      <c r="FE1350" s="5"/>
      <c r="FF1350" s="5"/>
      <c r="FG1350" s="5"/>
      <c r="FH1350" s="5"/>
      <c r="FI1350" s="5"/>
      <c r="FJ1350" s="5"/>
      <c r="FK1350" s="5"/>
      <c r="FL1350" s="5"/>
      <c r="FM1350" s="5"/>
      <c r="FN1350" s="5"/>
      <c r="FO1350" s="5"/>
      <c r="FP1350" s="5"/>
      <c r="FQ1350" s="5"/>
      <c r="FR1350" s="5"/>
      <c r="FS1350" s="5"/>
      <c r="FT1350" s="5"/>
    </row>
    <row r="1351" spans="1:176" x14ac:dyDescent="0.3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27"/>
      <c r="T1351" s="27"/>
      <c r="U1351" s="5"/>
      <c r="V1351" s="5"/>
      <c r="W1351" s="27"/>
      <c r="X1351" s="5"/>
      <c r="Y1351" s="5"/>
      <c r="Z1351" s="5"/>
      <c r="EP1351" s="5"/>
      <c r="EQ1351" s="5"/>
      <c r="ER1351" s="5"/>
      <c r="ES1351" s="5"/>
      <c r="ET1351" s="5"/>
      <c r="EU1351" s="5"/>
      <c r="EV1351" s="5"/>
      <c r="EW1351" s="5"/>
      <c r="EX1351" s="5"/>
      <c r="EY1351" s="5"/>
      <c r="EZ1351" s="5"/>
      <c r="FA1351" s="5"/>
      <c r="FB1351" s="5"/>
      <c r="FC1351" s="5"/>
      <c r="FD1351" s="5"/>
      <c r="FE1351" s="5"/>
      <c r="FF1351" s="5"/>
      <c r="FG1351" s="5"/>
      <c r="FH1351" s="5"/>
      <c r="FI1351" s="5"/>
      <c r="FJ1351" s="5"/>
      <c r="FK1351" s="5"/>
      <c r="FL1351" s="5"/>
      <c r="FM1351" s="5"/>
      <c r="FN1351" s="5"/>
      <c r="FO1351" s="5"/>
      <c r="FP1351" s="5"/>
      <c r="FQ1351" s="5"/>
      <c r="FR1351" s="5"/>
      <c r="FS1351" s="5"/>
      <c r="FT1351" s="5"/>
    </row>
    <row r="1352" spans="1:176" x14ac:dyDescent="0.3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27"/>
      <c r="T1352" s="27"/>
      <c r="U1352" s="5"/>
      <c r="V1352" s="5"/>
      <c r="W1352" s="27"/>
      <c r="X1352" s="5"/>
      <c r="Y1352" s="5"/>
      <c r="Z1352" s="5"/>
      <c r="EP1352" s="5"/>
      <c r="EQ1352" s="5"/>
      <c r="ER1352" s="5"/>
      <c r="ES1352" s="5"/>
      <c r="ET1352" s="5"/>
      <c r="EU1352" s="5"/>
      <c r="EV1352" s="5"/>
      <c r="EW1352" s="5"/>
      <c r="EX1352" s="5"/>
      <c r="EY1352" s="5"/>
      <c r="EZ1352" s="5"/>
      <c r="FA1352" s="5"/>
      <c r="FB1352" s="5"/>
      <c r="FC1352" s="5"/>
      <c r="FD1352" s="5"/>
      <c r="FE1352" s="5"/>
      <c r="FF1352" s="5"/>
      <c r="FG1352" s="5"/>
      <c r="FH1352" s="5"/>
      <c r="FI1352" s="5"/>
      <c r="FJ1352" s="5"/>
      <c r="FK1352" s="5"/>
      <c r="FL1352" s="5"/>
      <c r="FM1352" s="5"/>
      <c r="FN1352" s="5"/>
      <c r="FO1352" s="5"/>
      <c r="FP1352" s="5"/>
      <c r="FQ1352" s="5"/>
      <c r="FR1352" s="5"/>
      <c r="FS1352" s="5"/>
      <c r="FT1352" s="5"/>
    </row>
    <row r="1353" spans="1:176" x14ac:dyDescent="0.3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27"/>
      <c r="T1353" s="27"/>
      <c r="U1353" s="5"/>
      <c r="V1353" s="5"/>
      <c r="W1353" s="27"/>
      <c r="X1353" s="5"/>
      <c r="Y1353" s="5"/>
      <c r="Z1353" s="5"/>
      <c r="EP1353" s="5"/>
      <c r="EQ1353" s="5"/>
      <c r="ER1353" s="5"/>
      <c r="ES1353" s="5"/>
      <c r="ET1353" s="5"/>
      <c r="EU1353" s="5"/>
      <c r="EV1353" s="5"/>
      <c r="EW1353" s="5"/>
      <c r="EX1353" s="5"/>
      <c r="EY1353" s="5"/>
      <c r="EZ1353" s="5"/>
      <c r="FA1353" s="5"/>
      <c r="FB1353" s="5"/>
      <c r="FC1353" s="5"/>
      <c r="FD1353" s="5"/>
      <c r="FE1353" s="5"/>
      <c r="FF1353" s="5"/>
      <c r="FG1353" s="5"/>
      <c r="FH1353" s="5"/>
      <c r="FI1353" s="5"/>
      <c r="FJ1353" s="5"/>
      <c r="FK1353" s="5"/>
      <c r="FL1353" s="5"/>
      <c r="FM1353" s="5"/>
      <c r="FN1353" s="5"/>
      <c r="FO1353" s="5"/>
      <c r="FP1353" s="5"/>
      <c r="FQ1353" s="5"/>
      <c r="FR1353" s="5"/>
      <c r="FS1353" s="5"/>
      <c r="FT1353" s="5"/>
    </row>
    <row r="1354" spans="1:176" x14ac:dyDescent="0.3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27"/>
      <c r="T1354" s="27"/>
      <c r="U1354" s="5"/>
      <c r="V1354" s="5"/>
      <c r="W1354" s="27"/>
      <c r="X1354" s="5"/>
      <c r="Y1354" s="5"/>
      <c r="Z1354" s="5"/>
      <c r="EP1354" s="5"/>
      <c r="EQ1354" s="5"/>
      <c r="ER1354" s="5"/>
      <c r="ES1354" s="5"/>
      <c r="ET1354" s="5"/>
      <c r="EU1354" s="5"/>
      <c r="EV1354" s="5"/>
      <c r="EW1354" s="5"/>
      <c r="EX1354" s="5"/>
      <c r="EY1354" s="5"/>
      <c r="EZ1354" s="5"/>
      <c r="FA1354" s="5"/>
      <c r="FB1354" s="5"/>
      <c r="FC1354" s="5"/>
      <c r="FD1354" s="5"/>
      <c r="FE1354" s="5"/>
      <c r="FF1354" s="5"/>
      <c r="FG1354" s="5"/>
      <c r="FH1354" s="5"/>
      <c r="FI1354" s="5"/>
      <c r="FJ1354" s="5"/>
      <c r="FK1354" s="5"/>
      <c r="FL1354" s="5"/>
      <c r="FM1354" s="5"/>
      <c r="FN1354" s="5"/>
      <c r="FO1354" s="5"/>
      <c r="FP1354" s="5"/>
      <c r="FQ1354" s="5"/>
      <c r="FR1354" s="5"/>
      <c r="FS1354" s="5"/>
      <c r="FT1354" s="5"/>
    </row>
    <row r="1355" spans="1:176" x14ac:dyDescent="0.3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27"/>
      <c r="T1355" s="27"/>
      <c r="U1355" s="5"/>
      <c r="V1355" s="5"/>
      <c r="W1355" s="27"/>
      <c r="X1355" s="5"/>
      <c r="Y1355" s="5"/>
      <c r="Z1355" s="5"/>
      <c r="EP1355" s="5"/>
      <c r="EQ1355" s="5"/>
      <c r="ER1355" s="5"/>
      <c r="ES1355" s="5"/>
      <c r="ET1355" s="5"/>
      <c r="EU1355" s="5"/>
      <c r="EV1355" s="5"/>
      <c r="EW1355" s="5"/>
      <c r="EX1355" s="5"/>
      <c r="EY1355" s="5"/>
      <c r="EZ1355" s="5"/>
      <c r="FA1355" s="5"/>
      <c r="FB1355" s="5"/>
      <c r="FC1355" s="5"/>
      <c r="FD1355" s="5"/>
      <c r="FE1355" s="5"/>
      <c r="FF1355" s="5"/>
      <c r="FG1355" s="5"/>
      <c r="FH1355" s="5"/>
      <c r="FI1355" s="5"/>
      <c r="FJ1355" s="5"/>
      <c r="FK1355" s="5"/>
      <c r="FL1355" s="5"/>
      <c r="FM1355" s="5"/>
      <c r="FN1355" s="5"/>
      <c r="FO1355" s="5"/>
      <c r="FP1355" s="5"/>
      <c r="FQ1355" s="5"/>
      <c r="FR1355" s="5"/>
      <c r="FS1355" s="5"/>
      <c r="FT1355" s="5"/>
    </row>
    <row r="1356" spans="1:176" x14ac:dyDescent="0.3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27"/>
      <c r="T1356" s="27"/>
      <c r="U1356" s="5"/>
      <c r="V1356" s="5"/>
      <c r="W1356" s="27"/>
      <c r="X1356" s="5"/>
      <c r="Y1356" s="5"/>
      <c r="Z1356" s="5"/>
      <c r="EP1356" s="5"/>
      <c r="EQ1356" s="5"/>
      <c r="ER1356" s="5"/>
      <c r="ES1356" s="5"/>
      <c r="ET1356" s="5"/>
      <c r="EU1356" s="5"/>
      <c r="EV1356" s="5"/>
      <c r="EW1356" s="5"/>
      <c r="EX1356" s="5"/>
      <c r="EY1356" s="5"/>
      <c r="EZ1356" s="5"/>
      <c r="FA1356" s="5"/>
      <c r="FB1356" s="5"/>
      <c r="FC1356" s="5"/>
      <c r="FD1356" s="5"/>
      <c r="FE1356" s="5"/>
      <c r="FF1356" s="5"/>
      <c r="FG1356" s="5"/>
      <c r="FH1356" s="5"/>
      <c r="FI1356" s="5"/>
      <c r="FJ1356" s="5"/>
      <c r="FK1356" s="5"/>
      <c r="FL1356" s="5"/>
      <c r="FM1356" s="5"/>
      <c r="FN1356" s="5"/>
      <c r="FO1356" s="5"/>
      <c r="FP1356" s="5"/>
      <c r="FQ1356" s="5"/>
      <c r="FR1356" s="5"/>
      <c r="FS1356" s="5"/>
      <c r="FT1356" s="5"/>
    </row>
    <row r="1357" spans="1:176" x14ac:dyDescent="0.3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27"/>
      <c r="T1357" s="27"/>
      <c r="U1357" s="5"/>
      <c r="V1357" s="5"/>
      <c r="W1357" s="27"/>
      <c r="X1357" s="5"/>
      <c r="Y1357" s="5"/>
      <c r="Z1357" s="5"/>
      <c r="EP1357" s="5"/>
      <c r="EQ1357" s="5"/>
      <c r="ER1357" s="5"/>
      <c r="ES1357" s="5"/>
      <c r="ET1357" s="5"/>
      <c r="EU1357" s="5"/>
      <c r="EV1357" s="5"/>
      <c r="EW1357" s="5"/>
      <c r="EX1357" s="5"/>
      <c r="EY1357" s="5"/>
      <c r="EZ1357" s="5"/>
      <c r="FA1357" s="5"/>
      <c r="FB1357" s="5"/>
      <c r="FC1357" s="5"/>
      <c r="FD1357" s="5"/>
      <c r="FE1357" s="5"/>
      <c r="FF1357" s="5"/>
      <c r="FG1357" s="5"/>
      <c r="FH1357" s="5"/>
      <c r="FI1357" s="5"/>
      <c r="FJ1357" s="5"/>
      <c r="FK1357" s="5"/>
      <c r="FL1357" s="5"/>
      <c r="FM1357" s="5"/>
      <c r="FN1357" s="5"/>
      <c r="FO1357" s="5"/>
      <c r="FP1357" s="5"/>
      <c r="FQ1357" s="5"/>
      <c r="FR1357" s="5"/>
      <c r="FS1357" s="5"/>
      <c r="FT1357" s="5"/>
    </row>
    <row r="1358" spans="1:176" x14ac:dyDescent="0.3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27"/>
      <c r="T1358" s="27"/>
      <c r="U1358" s="5"/>
      <c r="V1358" s="5"/>
      <c r="W1358" s="27"/>
      <c r="X1358" s="5"/>
      <c r="Y1358" s="5"/>
      <c r="Z1358" s="5"/>
      <c r="EP1358" s="5"/>
      <c r="EQ1358" s="5"/>
      <c r="ER1358" s="5"/>
      <c r="ES1358" s="5"/>
      <c r="ET1358" s="5"/>
      <c r="EU1358" s="5"/>
      <c r="EV1358" s="5"/>
      <c r="EW1358" s="5"/>
      <c r="EX1358" s="5"/>
      <c r="EY1358" s="5"/>
      <c r="EZ1358" s="5"/>
      <c r="FA1358" s="5"/>
      <c r="FB1358" s="5"/>
      <c r="FC1358" s="5"/>
      <c r="FD1358" s="5"/>
      <c r="FE1358" s="5"/>
      <c r="FF1358" s="5"/>
      <c r="FG1358" s="5"/>
      <c r="FH1358" s="5"/>
      <c r="FI1358" s="5"/>
      <c r="FJ1358" s="5"/>
      <c r="FK1358" s="5"/>
      <c r="FL1358" s="5"/>
      <c r="FM1358" s="5"/>
      <c r="FN1358" s="5"/>
      <c r="FO1358" s="5"/>
      <c r="FP1358" s="5"/>
      <c r="FQ1358" s="5"/>
      <c r="FR1358" s="5"/>
      <c r="FS1358" s="5"/>
      <c r="FT1358" s="5"/>
    </row>
    <row r="1359" spans="1:176" x14ac:dyDescent="0.3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27"/>
      <c r="T1359" s="27"/>
      <c r="U1359" s="5"/>
      <c r="V1359" s="5"/>
      <c r="W1359" s="27"/>
      <c r="X1359" s="5"/>
      <c r="Y1359" s="5"/>
      <c r="Z1359" s="5"/>
      <c r="EP1359" s="5"/>
      <c r="EQ1359" s="5"/>
      <c r="ER1359" s="5"/>
      <c r="ES1359" s="5"/>
      <c r="ET1359" s="5"/>
      <c r="EU1359" s="5"/>
      <c r="EV1359" s="5"/>
      <c r="EW1359" s="5"/>
      <c r="EX1359" s="5"/>
      <c r="EY1359" s="5"/>
      <c r="EZ1359" s="5"/>
      <c r="FA1359" s="5"/>
      <c r="FB1359" s="5"/>
      <c r="FC1359" s="5"/>
      <c r="FD1359" s="5"/>
      <c r="FE1359" s="5"/>
      <c r="FF1359" s="5"/>
      <c r="FG1359" s="5"/>
      <c r="FH1359" s="5"/>
      <c r="FI1359" s="5"/>
      <c r="FJ1359" s="5"/>
      <c r="FK1359" s="5"/>
      <c r="FL1359" s="5"/>
      <c r="FM1359" s="5"/>
      <c r="FN1359" s="5"/>
      <c r="FO1359" s="5"/>
      <c r="FP1359" s="5"/>
      <c r="FQ1359" s="5"/>
      <c r="FR1359" s="5"/>
      <c r="FS1359" s="5"/>
      <c r="FT1359" s="5"/>
    </row>
    <row r="1360" spans="1:176" x14ac:dyDescent="0.3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27"/>
      <c r="T1360" s="27"/>
      <c r="U1360" s="5"/>
      <c r="V1360" s="5"/>
      <c r="W1360" s="27"/>
      <c r="X1360" s="5"/>
      <c r="Y1360" s="5"/>
      <c r="Z1360" s="5"/>
      <c r="EP1360" s="5"/>
      <c r="EQ1360" s="5"/>
      <c r="ER1360" s="5"/>
      <c r="ES1360" s="5"/>
      <c r="ET1360" s="5"/>
      <c r="EU1360" s="5"/>
      <c r="EV1360" s="5"/>
      <c r="EW1360" s="5"/>
      <c r="EX1360" s="5"/>
      <c r="EY1360" s="5"/>
      <c r="EZ1360" s="5"/>
      <c r="FA1360" s="5"/>
      <c r="FB1360" s="5"/>
      <c r="FC1360" s="5"/>
      <c r="FD1360" s="5"/>
      <c r="FE1360" s="5"/>
      <c r="FF1360" s="5"/>
      <c r="FG1360" s="5"/>
      <c r="FH1360" s="5"/>
      <c r="FI1360" s="5"/>
      <c r="FJ1360" s="5"/>
      <c r="FK1360" s="5"/>
      <c r="FL1360" s="5"/>
      <c r="FM1360" s="5"/>
      <c r="FN1360" s="5"/>
      <c r="FO1360" s="5"/>
      <c r="FP1360" s="5"/>
      <c r="FQ1360" s="5"/>
      <c r="FR1360" s="5"/>
      <c r="FS1360" s="5"/>
      <c r="FT1360" s="5"/>
    </row>
    <row r="1361" spans="1:176" x14ac:dyDescent="0.3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27"/>
      <c r="T1361" s="27"/>
      <c r="U1361" s="5"/>
      <c r="V1361" s="5"/>
      <c r="W1361" s="27"/>
      <c r="X1361" s="5"/>
      <c r="Y1361" s="5"/>
      <c r="Z1361" s="5"/>
      <c r="EP1361" s="5"/>
      <c r="EQ1361" s="5"/>
      <c r="ER1361" s="5"/>
      <c r="ES1361" s="5"/>
      <c r="ET1361" s="5"/>
      <c r="EU1361" s="5"/>
      <c r="EV1361" s="5"/>
      <c r="EW1361" s="5"/>
      <c r="EX1361" s="5"/>
      <c r="EY1361" s="5"/>
      <c r="EZ1361" s="5"/>
      <c r="FA1361" s="5"/>
      <c r="FB1361" s="5"/>
      <c r="FC1361" s="5"/>
      <c r="FD1361" s="5"/>
      <c r="FE1361" s="5"/>
      <c r="FF1361" s="5"/>
      <c r="FG1361" s="5"/>
      <c r="FH1361" s="5"/>
      <c r="FI1361" s="5"/>
      <c r="FJ1361" s="5"/>
      <c r="FK1361" s="5"/>
      <c r="FL1361" s="5"/>
      <c r="FM1361" s="5"/>
      <c r="FN1361" s="5"/>
      <c r="FO1361" s="5"/>
      <c r="FP1361" s="5"/>
      <c r="FQ1361" s="5"/>
      <c r="FR1361" s="5"/>
      <c r="FS1361" s="5"/>
      <c r="FT1361" s="5"/>
    </row>
    <row r="1362" spans="1:176" x14ac:dyDescent="0.3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27"/>
      <c r="T1362" s="27"/>
      <c r="U1362" s="5"/>
      <c r="V1362" s="5"/>
      <c r="W1362" s="27"/>
      <c r="X1362" s="5"/>
      <c r="Y1362" s="5"/>
      <c r="Z1362" s="5"/>
      <c r="EP1362" s="5"/>
      <c r="EQ1362" s="5"/>
      <c r="ER1362" s="5"/>
      <c r="ES1362" s="5"/>
      <c r="ET1362" s="5"/>
      <c r="EU1362" s="5"/>
      <c r="EV1362" s="5"/>
      <c r="EW1362" s="5"/>
      <c r="EX1362" s="5"/>
      <c r="EY1362" s="5"/>
      <c r="EZ1362" s="5"/>
      <c r="FA1362" s="5"/>
      <c r="FB1362" s="5"/>
      <c r="FC1362" s="5"/>
      <c r="FD1362" s="5"/>
      <c r="FE1362" s="5"/>
      <c r="FF1362" s="5"/>
      <c r="FG1362" s="5"/>
      <c r="FH1362" s="5"/>
      <c r="FI1362" s="5"/>
      <c r="FJ1362" s="5"/>
      <c r="FK1362" s="5"/>
      <c r="FL1362" s="5"/>
      <c r="FM1362" s="5"/>
      <c r="FN1362" s="5"/>
      <c r="FO1362" s="5"/>
      <c r="FP1362" s="5"/>
      <c r="FQ1362" s="5"/>
      <c r="FR1362" s="5"/>
      <c r="FS1362" s="5"/>
      <c r="FT1362" s="5"/>
    </row>
    <row r="1363" spans="1:176" x14ac:dyDescent="0.3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27"/>
      <c r="T1363" s="27"/>
      <c r="U1363" s="5"/>
      <c r="V1363" s="5"/>
      <c r="W1363" s="27"/>
      <c r="X1363" s="5"/>
      <c r="Y1363" s="5"/>
      <c r="Z1363" s="5"/>
      <c r="EP1363" s="5"/>
      <c r="EQ1363" s="5"/>
      <c r="ER1363" s="5"/>
      <c r="ES1363" s="5"/>
      <c r="ET1363" s="5"/>
      <c r="EU1363" s="5"/>
      <c r="EV1363" s="5"/>
      <c r="EW1363" s="5"/>
      <c r="EX1363" s="5"/>
      <c r="EY1363" s="5"/>
      <c r="EZ1363" s="5"/>
      <c r="FA1363" s="5"/>
      <c r="FB1363" s="5"/>
      <c r="FC1363" s="5"/>
      <c r="FD1363" s="5"/>
      <c r="FE1363" s="5"/>
      <c r="FF1363" s="5"/>
      <c r="FG1363" s="5"/>
      <c r="FH1363" s="5"/>
      <c r="FI1363" s="5"/>
      <c r="FJ1363" s="5"/>
      <c r="FK1363" s="5"/>
      <c r="FL1363" s="5"/>
      <c r="FM1363" s="5"/>
      <c r="FN1363" s="5"/>
      <c r="FO1363" s="5"/>
      <c r="FP1363" s="5"/>
      <c r="FQ1363" s="5"/>
      <c r="FR1363" s="5"/>
      <c r="FS1363" s="5"/>
      <c r="FT1363" s="5"/>
    </row>
    <row r="1364" spans="1:176" x14ac:dyDescent="0.3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27"/>
      <c r="T1364" s="27"/>
      <c r="U1364" s="5"/>
      <c r="V1364" s="5"/>
      <c r="W1364" s="27"/>
      <c r="X1364" s="5"/>
      <c r="Y1364" s="5"/>
      <c r="Z1364" s="5"/>
      <c r="EP1364" s="5"/>
      <c r="EQ1364" s="5"/>
      <c r="ER1364" s="5"/>
      <c r="ES1364" s="5"/>
      <c r="ET1364" s="5"/>
      <c r="EU1364" s="5"/>
      <c r="EV1364" s="5"/>
      <c r="EW1364" s="5"/>
      <c r="EX1364" s="5"/>
      <c r="EY1364" s="5"/>
      <c r="EZ1364" s="5"/>
      <c r="FA1364" s="5"/>
      <c r="FB1364" s="5"/>
      <c r="FC1364" s="5"/>
      <c r="FD1364" s="5"/>
      <c r="FE1364" s="5"/>
      <c r="FF1364" s="5"/>
      <c r="FG1364" s="5"/>
      <c r="FH1364" s="5"/>
      <c r="FI1364" s="5"/>
      <c r="FJ1364" s="5"/>
      <c r="FK1364" s="5"/>
      <c r="FL1364" s="5"/>
      <c r="FM1364" s="5"/>
      <c r="FN1364" s="5"/>
      <c r="FO1364" s="5"/>
      <c r="FP1364" s="5"/>
      <c r="FQ1364" s="5"/>
      <c r="FR1364" s="5"/>
      <c r="FS1364" s="5"/>
      <c r="FT1364" s="5"/>
    </row>
    <row r="1365" spans="1:176" x14ac:dyDescent="0.3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27"/>
      <c r="T1365" s="27"/>
      <c r="U1365" s="5"/>
      <c r="V1365" s="5"/>
      <c r="W1365" s="27"/>
      <c r="X1365" s="5"/>
      <c r="Y1365" s="5"/>
      <c r="Z1365" s="5"/>
      <c r="EP1365" s="5"/>
      <c r="EQ1365" s="5"/>
      <c r="ER1365" s="5"/>
      <c r="ES1365" s="5"/>
      <c r="ET1365" s="5"/>
      <c r="EU1365" s="5"/>
      <c r="EV1365" s="5"/>
      <c r="EW1365" s="5"/>
      <c r="EX1365" s="5"/>
      <c r="EY1365" s="5"/>
      <c r="EZ1365" s="5"/>
      <c r="FA1365" s="5"/>
      <c r="FB1365" s="5"/>
      <c r="FC1365" s="5"/>
      <c r="FD1365" s="5"/>
      <c r="FE1365" s="5"/>
      <c r="FF1365" s="5"/>
      <c r="FG1365" s="5"/>
      <c r="FH1365" s="5"/>
      <c r="FI1365" s="5"/>
      <c r="FJ1365" s="5"/>
      <c r="FK1365" s="5"/>
      <c r="FL1365" s="5"/>
      <c r="FM1365" s="5"/>
      <c r="FN1365" s="5"/>
      <c r="FO1365" s="5"/>
      <c r="FP1365" s="5"/>
      <c r="FQ1365" s="5"/>
      <c r="FR1365" s="5"/>
      <c r="FS1365" s="5"/>
      <c r="FT1365" s="5"/>
    </row>
    <row r="1366" spans="1:176" x14ac:dyDescent="0.3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27"/>
      <c r="T1366" s="27"/>
      <c r="U1366" s="5"/>
      <c r="V1366" s="5"/>
      <c r="W1366" s="27"/>
      <c r="X1366" s="5"/>
      <c r="Y1366" s="5"/>
      <c r="Z1366" s="5"/>
      <c r="EP1366" s="5"/>
      <c r="EQ1366" s="5"/>
      <c r="ER1366" s="5"/>
      <c r="ES1366" s="5"/>
      <c r="ET1366" s="5"/>
      <c r="EU1366" s="5"/>
      <c r="EV1366" s="5"/>
      <c r="EW1366" s="5"/>
      <c r="EX1366" s="5"/>
      <c r="EY1366" s="5"/>
      <c r="EZ1366" s="5"/>
      <c r="FA1366" s="5"/>
      <c r="FB1366" s="5"/>
      <c r="FC1366" s="5"/>
      <c r="FD1366" s="5"/>
      <c r="FE1366" s="5"/>
      <c r="FF1366" s="5"/>
      <c r="FG1366" s="5"/>
      <c r="FH1366" s="5"/>
      <c r="FI1366" s="5"/>
      <c r="FJ1366" s="5"/>
      <c r="FK1366" s="5"/>
      <c r="FL1366" s="5"/>
      <c r="FM1366" s="5"/>
      <c r="FN1366" s="5"/>
      <c r="FO1366" s="5"/>
      <c r="FP1366" s="5"/>
      <c r="FQ1366" s="5"/>
      <c r="FR1366" s="5"/>
      <c r="FS1366" s="5"/>
      <c r="FT1366" s="5"/>
    </row>
    <row r="1367" spans="1:176" x14ac:dyDescent="0.3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27"/>
      <c r="T1367" s="27"/>
      <c r="U1367" s="5"/>
      <c r="V1367" s="5"/>
      <c r="W1367" s="27"/>
      <c r="X1367" s="5"/>
      <c r="Y1367" s="5"/>
      <c r="Z1367" s="5"/>
      <c r="EP1367" s="5"/>
      <c r="EQ1367" s="5"/>
      <c r="ER1367" s="5"/>
      <c r="ES1367" s="5"/>
      <c r="ET1367" s="5"/>
      <c r="EU1367" s="5"/>
      <c r="EV1367" s="5"/>
      <c r="EW1367" s="5"/>
      <c r="EX1367" s="5"/>
      <c r="EY1367" s="5"/>
      <c r="EZ1367" s="5"/>
      <c r="FA1367" s="5"/>
      <c r="FB1367" s="5"/>
      <c r="FC1367" s="5"/>
      <c r="FD1367" s="5"/>
      <c r="FE1367" s="5"/>
      <c r="FF1367" s="5"/>
      <c r="FG1367" s="5"/>
      <c r="FH1367" s="5"/>
      <c r="FI1367" s="5"/>
      <c r="FJ1367" s="5"/>
      <c r="FK1367" s="5"/>
      <c r="FL1367" s="5"/>
      <c r="FM1367" s="5"/>
      <c r="FN1367" s="5"/>
      <c r="FO1367" s="5"/>
      <c r="FP1367" s="5"/>
      <c r="FQ1367" s="5"/>
      <c r="FR1367" s="5"/>
      <c r="FS1367" s="5"/>
      <c r="FT1367" s="5"/>
    </row>
    <row r="1368" spans="1:176" x14ac:dyDescent="0.3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27"/>
      <c r="T1368" s="27"/>
      <c r="U1368" s="5"/>
      <c r="V1368" s="5"/>
      <c r="W1368" s="27"/>
      <c r="X1368" s="5"/>
      <c r="Y1368" s="5"/>
      <c r="Z1368" s="5"/>
      <c r="EP1368" s="5"/>
      <c r="EQ1368" s="5"/>
      <c r="ER1368" s="5"/>
      <c r="ES1368" s="5"/>
      <c r="ET1368" s="5"/>
      <c r="EU1368" s="5"/>
      <c r="EV1368" s="5"/>
      <c r="EW1368" s="5"/>
      <c r="EX1368" s="5"/>
      <c r="EY1368" s="5"/>
      <c r="EZ1368" s="5"/>
      <c r="FA1368" s="5"/>
      <c r="FB1368" s="5"/>
      <c r="FC1368" s="5"/>
      <c r="FD1368" s="5"/>
      <c r="FE1368" s="5"/>
      <c r="FF1368" s="5"/>
      <c r="FG1368" s="5"/>
      <c r="FH1368" s="5"/>
      <c r="FI1368" s="5"/>
      <c r="FJ1368" s="5"/>
      <c r="FK1368" s="5"/>
      <c r="FL1368" s="5"/>
      <c r="FM1368" s="5"/>
      <c r="FN1368" s="5"/>
      <c r="FO1368" s="5"/>
      <c r="FP1368" s="5"/>
      <c r="FQ1368" s="5"/>
      <c r="FR1368" s="5"/>
      <c r="FS1368" s="5"/>
      <c r="FT1368" s="5"/>
    </row>
    <row r="1369" spans="1:176" x14ac:dyDescent="0.3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27"/>
      <c r="T1369" s="27"/>
      <c r="U1369" s="5"/>
      <c r="V1369" s="5"/>
      <c r="W1369" s="27"/>
      <c r="X1369" s="5"/>
      <c r="Y1369" s="5"/>
      <c r="Z1369" s="5"/>
      <c r="EP1369" s="5"/>
      <c r="EQ1369" s="5"/>
      <c r="ER1369" s="5"/>
      <c r="ES1369" s="5"/>
      <c r="ET1369" s="5"/>
      <c r="EU1369" s="5"/>
      <c r="EV1369" s="5"/>
      <c r="EW1369" s="5"/>
      <c r="EX1369" s="5"/>
      <c r="EY1369" s="5"/>
      <c r="EZ1369" s="5"/>
      <c r="FA1369" s="5"/>
      <c r="FB1369" s="5"/>
      <c r="FC1369" s="5"/>
      <c r="FD1369" s="5"/>
      <c r="FE1369" s="5"/>
      <c r="FF1369" s="5"/>
      <c r="FG1369" s="5"/>
      <c r="FH1369" s="5"/>
      <c r="FI1369" s="5"/>
      <c r="FJ1369" s="5"/>
      <c r="FK1369" s="5"/>
      <c r="FL1369" s="5"/>
      <c r="FM1369" s="5"/>
      <c r="FN1369" s="5"/>
      <c r="FO1369" s="5"/>
      <c r="FP1369" s="5"/>
      <c r="FQ1369" s="5"/>
      <c r="FR1369" s="5"/>
      <c r="FS1369" s="5"/>
      <c r="FT1369" s="5"/>
    </row>
    <row r="1370" spans="1:176" x14ac:dyDescent="0.3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27"/>
      <c r="T1370" s="27"/>
      <c r="U1370" s="5"/>
      <c r="V1370" s="5"/>
      <c r="W1370" s="27"/>
      <c r="X1370" s="5"/>
      <c r="Y1370" s="5"/>
      <c r="Z1370" s="5"/>
      <c r="EP1370" s="5"/>
      <c r="EQ1370" s="5"/>
      <c r="ER1370" s="5"/>
      <c r="ES1370" s="5"/>
      <c r="ET1370" s="5"/>
      <c r="EU1370" s="5"/>
      <c r="EV1370" s="5"/>
      <c r="EW1370" s="5"/>
      <c r="EX1370" s="5"/>
      <c r="EY1370" s="5"/>
      <c r="EZ1370" s="5"/>
      <c r="FA1370" s="5"/>
      <c r="FB1370" s="5"/>
      <c r="FC1370" s="5"/>
      <c r="FD1370" s="5"/>
      <c r="FE1370" s="5"/>
      <c r="FF1370" s="5"/>
      <c r="FG1370" s="5"/>
      <c r="FH1370" s="5"/>
      <c r="FI1370" s="5"/>
      <c r="FJ1370" s="5"/>
      <c r="FK1370" s="5"/>
      <c r="FL1370" s="5"/>
      <c r="FM1370" s="5"/>
      <c r="FN1370" s="5"/>
      <c r="FO1370" s="5"/>
      <c r="FP1370" s="5"/>
      <c r="FQ1370" s="5"/>
      <c r="FR1370" s="5"/>
      <c r="FS1370" s="5"/>
      <c r="FT1370" s="5"/>
    </row>
    <row r="1371" spans="1:176" x14ac:dyDescent="0.3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27"/>
      <c r="T1371" s="27"/>
      <c r="U1371" s="5"/>
      <c r="V1371" s="5"/>
      <c r="W1371" s="27"/>
      <c r="X1371" s="5"/>
      <c r="Y1371" s="5"/>
      <c r="Z1371" s="5"/>
      <c r="EP1371" s="5"/>
      <c r="EQ1371" s="5"/>
      <c r="ER1371" s="5"/>
      <c r="ES1371" s="5"/>
      <c r="ET1371" s="5"/>
      <c r="EU1371" s="5"/>
      <c r="EV1371" s="5"/>
      <c r="EW1371" s="5"/>
      <c r="EX1371" s="5"/>
      <c r="EY1371" s="5"/>
      <c r="EZ1371" s="5"/>
      <c r="FA1371" s="5"/>
      <c r="FB1371" s="5"/>
      <c r="FC1371" s="5"/>
      <c r="FD1371" s="5"/>
      <c r="FE1371" s="5"/>
      <c r="FF1371" s="5"/>
      <c r="FG1371" s="5"/>
      <c r="FH1371" s="5"/>
      <c r="FI1371" s="5"/>
      <c r="FJ1371" s="5"/>
      <c r="FK1371" s="5"/>
      <c r="FL1371" s="5"/>
      <c r="FM1371" s="5"/>
      <c r="FN1371" s="5"/>
      <c r="FO1371" s="5"/>
      <c r="FP1371" s="5"/>
      <c r="FQ1371" s="5"/>
      <c r="FR1371" s="5"/>
      <c r="FS1371" s="5"/>
      <c r="FT1371" s="5"/>
    </row>
    <row r="1372" spans="1:176" x14ac:dyDescent="0.3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27"/>
      <c r="T1372" s="27"/>
      <c r="U1372" s="5"/>
      <c r="V1372" s="5"/>
      <c r="W1372" s="27"/>
      <c r="X1372" s="5"/>
      <c r="Y1372" s="5"/>
      <c r="Z1372" s="5"/>
      <c r="EP1372" s="5"/>
      <c r="EQ1372" s="5"/>
      <c r="ER1372" s="5"/>
      <c r="ES1372" s="5"/>
      <c r="ET1372" s="5"/>
      <c r="EU1372" s="5"/>
      <c r="EV1372" s="5"/>
      <c r="EW1372" s="5"/>
      <c r="EX1372" s="5"/>
      <c r="EY1372" s="5"/>
      <c r="EZ1372" s="5"/>
      <c r="FA1372" s="5"/>
      <c r="FB1372" s="5"/>
      <c r="FC1372" s="5"/>
      <c r="FD1372" s="5"/>
      <c r="FE1372" s="5"/>
      <c r="FF1372" s="5"/>
      <c r="FG1372" s="5"/>
      <c r="FH1372" s="5"/>
      <c r="FI1372" s="5"/>
      <c r="FJ1372" s="5"/>
      <c r="FK1372" s="5"/>
      <c r="FL1372" s="5"/>
      <c r="FM1372" s="5"/>
      <c r="FN1372" s="5"/>
      <c r="FO1372" s="5"/>
      <c r="FP1372" s="5"/>
      <c r="FQ1372" s="5"/>
      <c r="FR1372" s="5"/>
      <c r="FS1372" s="5"/>
      <c r="FT1372" s="5"/>
    </row>
    <row r="1373" spans="1:176" x14ac:dyDescent="0.3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27"/>
      <c r="T1373" s="27"/>
      <c r="U1373" s="5"/>
      <c r="V1373" s="5"/>
      <c r="W1373" s="27"/>
      <c r="X1373" s="5"/>
      <c r="Y1373" s="5"/>
      <c r="Z1373" s="5"/>
      <c r="EP1373" s="5"/>
      <c r="EQ1373" s="5"/>
      <c r="ER1373" s="5"/>
      <c r="ES1373" s="5"/>
      <c r="ET1373" s="5"/>
      <c r="EU1373" s="5"/>
      <c r="EV1373" s="5"/>
      <c r="EW1373" s="5"/>
      <c r="EX1373" s="5"/>
      <c r="EY1373" s="5"/>
      <c r="EZ1373" s="5"/>
      <c r="FA1373" s="5"/>
      <c r="FB1373" s="5"/>
      <c r="FC1373" s="5"/>
      <c r="FD1373" s="5"/>
      <c r="FE1373" s="5"/>
      <c r="FF1373" s="5"/>
      <c r="FG1373" s="5"/>
      <c r="FH1373" s="5"/>
      <c r="FI1373" s="5"/>
      <c r="FJ1373" s="5"/>
      <c r="FK1373" s="5"/>
      <c r="FL1373" s="5"/>
      <c r="FM1373" s="5"/>
      <c r="FN1373" s="5"/>
      <c r="FO1373" s="5"/>
      <c r="FP1373" s="5"/>
      <c r="FQ1373" s="5"/>
      <c r="FR1373" s="5"/>
      <c r="FS1373" s="5"/>
      <c r="FT1373" s="5"/>
    </row>
    <row r="1374" spans="1:176" x14ac:dyDescent="0.3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27"/>
      <c r="T1374" s="27"/>
      <c r="U1374" s="5"/>
      <c r="V1374" s="5"/>
      <c r="W1374" s="27"/>
      <c r="X1374" s="5"/>
      <c r="Y1374" s="5"/>
      <c r="Z1374" s="5"/>
      <c r="EP1374" s="5"/>
      <c r="EQ1374" s="5"/>
      <c r="ER1374" s="5"/>
      <c r="ES1374" s="5"/>
      <c r="ET1374" s="5"/>
      <c r="EU1374" s="5"/>
      <c r="EV1374" s="5"/>
      <c r="EW1374" s="5"/>
      <c r="EX1374" s="5"/>
      <c r="EY1374" s="5"/>
      <c r="EZ1374" s="5"/>
      <c r="FA1374" s="5"/>
      <c r="FB1374" s="5"/>
      <c r="FC1374" s="5"/>
      <c r="FD1374" s="5"/>
      <c r="FE1374" s="5"/>
      <c r="FF1374" s="5"/>
      <c r="FG1374" s="5"/>
      <c r="FH1374" s="5"/>
      <c r="FI1374" s="5"/>
      <c r="FJ1374" s="5"/>
      <c r="FK1374" s="5"/>
      <c r="FL1374" s="5"/>
      <c r="FM1374" s="5"/>
      <c r="FN1374" s="5"/>
      <c r="FO1374" s="5"/>
      <c r="FP1374" s="5"/>
      <c r="FQ1374" s="5"/>
      <c r="FR1374" s="5"/>
      <c r="FS1374" s="5"/>
      <c r="FT1374" s="5"/>
    </row>
    <row r="1375" spans="1:176" x14ac:dyDescent="0.3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27"/>
      <c r="T1375" s="27"/>
      <c r="U1375" s="5"/>
      <c r="V1375" s="5"/>
      <c r="W1375" s="27"/>
      <c r="X1375" s="5"/>
      <c r="Y1375" s="5"/>
      <c r="Z1375" s="5"/>
      <c r="EP1375" s="5"/>
      <c r="EQ1375" s="5"/>
      <c r="ER1375" s="5"/>
      <c r="ES1375" s="5"/>
      <c r="ET1375" s="5"/>
      <c r="EU1375" s="5"/>
      <c r="EV1375" s="5"/>
      <c r="EW1375" s="5"/>
      <c r="EX1375" s="5"/>
      <c r="EY1375" s="5"/>
      <c r="EZ1375" s="5"/>
      <c r="FA1375" s="5"/>
      <c r="FB1375" s="5"/>
      <c r="FC1375" s="5"/>
      <c r="FD1375" s="5"/>
      <c r="FE1375" s="5"/>
      <c r="FF1375" s="5"/>
      <c r="FG1375" s="5"/>
      <c r="FH1375" s="5"/>
      <c r="FI1375" s="5"/>
      <c r="FJ1375" s="5"/>
      <c r="FK1375" s="5"/>
      <c r="FL1375" s="5"/>
      <c r="FM1375" s="5"/>
      <c r="FN1375" s="5"/>
      <c r="FO1375" s="5"/>
      <c r="FP1375" s="5"/>
      <c r="FQ1375" s="5"/>
      <c r="FR1375" s="5"/>
      <c r="FS1375" s="5"/>
      <c r="FT1375" s="5"/>
    </row>
    <row r="1376" spans="1:176" x14ac:dyDescent="0.3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27"/>
      <c r="T1376" s="27"/>
      <c r="U1376" s="5"/>
      <c r="V1376" s="5"/>
      <c r="W1376" s="27"/>
      <c r="X1376" s="5"/>
      <c r="Y1376" s="5"/>
      <c r="Z1376" s="5"/>
      <c r="EP1376" s="5"/>
      <c r="EQ1376" s="5"/>
      <c r="ER1376" s="5"/>
      <c r="ES1376" s="5"/>
      <c r="ET1376" s="5"/>
      <c r="EU1376" s="5"/>
      <c r="EV1376" s="5"/>
      <c r="EW1376" s="5"/>
      <c r="EX1376" s="5"/>
      <c r="EY1376" s="5"/>
      <c r="EZ1376" s="5"/>
      <c r="FA1376" s="5"/>
      <c r="FB1376" s="5"/>
      <c r="FC1376" s="5"/>
      <c r="FD1376" s="5"/>
      <c r="FE1376" s="5"/>
      <c r="FF1376" s="5"/>
      <c r="FG1376" s="5"/>
      <c r="FH1376" s="5"/>
      <c r="FI1376" s="5"/>
      <c r="FJ1376" s="5"/>
      <c r="FK1376" s="5"/>
      <c r="FL1376" s="5"/>
      <c r="FM1376" s="5"/>
      <c r="FN1376" s="5"/>
      <c r="FO1376" s="5"/>
      <c r="FP1376" s="5"/>
      <c r="FQ1376" s="5"/>
      <c r="FR1376" s="5"/>
      <c r="FS1376" s="5"/>
      <c r="FT1376" s="5"/>
    </row>
    <row r="1377" spans="1:176" x14ac:dyDescent="0.3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27"/>
      <c r="T1377" s="27"/>
      <c r="U1377" s="5"/>
      <c r="V1377" s="5"/>
      <c r="W1377" s="27"/>
      <c r="X1377" s="5"/>
      <c r="Y1377" s="5"/>
      <c r="Z1377" s="5"/>
      <c r="EP1377" s="5"/>
      <c r="EQ1377" s="5"/>
      <c r="ER1377" s="5"/>
      <c r="ES1377" s="5"/>
      <c r="ET1377" s="5"/>
      <c r="EU1377" s="5"/>
      <c r="EV1377" s="5"/>
      <c r="EW1377" s="5"/>
      <c r="EX1377" s="5"/>
      <c r="EY1377" s="5"/>
      <c r="EZ1377" s="5"/>
      <c r="FA1377" s="5"/>
      <c r="FB1377" s="5"/>
      <c r="FC1377" s="5"/>
      <c r="FD1377" s="5"/>
      <c r="FE1377" s="5"/>
      <c r="FF1377" s="5"/>
      <c r="FG1377" s="5"/>
      <c r="FH1377" s="5"/>
      <c r="FI1377" s="5"/>
      <c r="FJ1377" s="5"/>
      <c r="FK1377" s="5"/>
      <c r="FL1377" s="5"/>
      <c r="FM1377" s="5"/>
      <c r="FN1377" s="5"/>
      <c r="FO1377" s="5"/>
      <c r="FP1377" s="5"/>
      <c r="FQ1377" s="5"/>
      <c r="FR1377" s="5"/>
      <c r="FS1377" s="5"/>
      <c r="FT1377" s="5"/>
    </row>
    <row r="1378" spans="1:176" x14ac:dyDescent="0.3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27"/>
      <c r="T1378" s="27"/>
      <c r="U1378" s="5"/>
      <c r="V1378" s="5"/>
      <c r="W1378" s="27"/>
      <c r="X1378" s="5"/>
      <c r="Y1378" s="5"/>
      <c r="Z1378" s="5"/>
      <c r="EP1378" s="5"/>
      <c r="EQ1378" s="5"/>
      <c r="ER1378" s="5"/>
      <c r="ES1378" s="5"/>
      <c r="ET1378" s="5"/>
      <c r="EU1378" s="5"/>
      <c r="EV1378" s="5"/>
      <c r="EW1378" s="5"/>
      <c r="EX1378" s="5"/>
      <c r="EY1378" s="5"/>
      <c r="EZ1378" s="5"/>
      <c r="FA1378" s="5"/>
      <c r="FB1378" s="5"/>
      <c r="FC1378" s="5"/>
      <c r="FD1378" s="5"/>
      <c r="FE1378" s="5"/>
      <c r="FF1378" s="5"/>
      <c r="FG1378" s="5"/>
      <c r="FH1378" s="5"/>
      <c r="FI1378" s="5"/>
      <c r="FJ1378" s="5"/>
      <c r="FK1378" s="5"/>
      <c r="FL1378" s="5"/>
      <c r="FM1378" s="5"/>
      <c r="FN1378" s="5"/>
      <c r="FO1378" s="5"/>
      <c r="FP1378" s="5"/>
      <c r="FQ1378" s="5"/>
      <c r="FR1378" s="5"/>
      <c r="FS1378" s="5"/>
      <c r="FT1378" s="5"/>
    </row>
    <row r="1379" spans="1:176" x14ac:dyDescent="0.3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27"/>
      <c r="T1379" s="27"/>
      <c r="U1379" s="5"/>
      <c r="V1379" s="5"/>
      <c r="W1379" s="27"/>
      <c r="X1379" s="5"/>
      <c r="Y1379" s="5"/>
      <c r="Z1379" s="5"/>
      <c r="EP1379" s="5"/>
      <c r="EQ1379" s="5"/>
      <c r="ER1379" s="5"/>
      <c r="ES1379" s="5"/>
      <c r="ET1379" s="5"/>
      <c r="EU1379" s="5"/>
      <c r="EV1379" s="5"/>
      <c r="EW1379" s="5"/>
      <c r="EX1379" s="5"/>
      <c r="EY1379" s="5"/>
      <c r="EZ1379" s="5"/>
      <c r="FA1379" s="5"/>
      <c r="FB1379" s="5"/>
      <c r="FC1379" s="5"/>
      <c r="FD1379" s="5"/>
      <c r="FE1379" s="5"/>
      <c r="FF1379" s="5"/>
      <c r="FG1379" s="5"/>
      <c r="FH1379" s="5"/>
      <c r="FI1379" s="5"/>
      <c r="FJ1379" s="5"/>
      <c r="FK1379" s="5"/>
      <c r="FL1379" s="5"/>
      <c r="FM1379" s="5"/>
      <c r="FN1379" s="5"/>
      <c r="FO1379" s="5"/>
      <c r="FP1379" s="5"/>
      <c r="FQ1379" s="5"/>
      <c r="FR1379" s="5"/>
      <c r="FS1379" s="5"/>
      <c r="FT1379" s="5"/>
    </row>
    <row r="1380" spans="1:176" x14ac:dyDescent="0.3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27"/>
      <c r="T1380" s="27"/>
      <c r="U1380" s="5"/>
      <c r="V1380" s="5"/>
      <c r="W1380" s="27"/>
      <c r="X1380" s="5"/>
      <c r="Y1380" s="5"/>
      <c r="Z1380" s="5"/>
      <c r="EP1380" s="5"/>
      <c r="EQ1380" s="5"/>
      <c r="ER1380" s="5"/>
      <c r="ES1380" s="5"/>
      <c r="ET1380" s="5"/>
      <c r="EU1380" s="5"/>
      <c r="EV1380" s="5"/>
      <c r="EW1380" s="5"/>
      <c r="EX1380" s="5"/>
      <c r="EY1380" s="5"/>
      <c r="EZ1380" s="5"/>
      <c r="FA1380" s="5"/>
      <c r="FB1380" s="5"/>
      <c r="FC1380" s="5"/>
      <c r="FD1380" s="5"/>
      <c r="FE1380" s="5"/>
      <c r="FF1380" s="5"/>
      <c r="FG1380" s="5"/>
      <c r="FH1380" s="5"/>
      <c r="FI1380" s="5"/>
      <c r="FJ1380" s="5"/>
      <c r="FK1380" s="5"/>
      <c r="FL1380" s="5"/>
      <c r="FM1380" s="5"/>
      <c r="FN1380" s="5"/>
      <c r="FO1380" s="5"/>
      <c r="FP1380" s="5"/>
      <c r="FQ1380" s="5"/>
      <c r="FR1380" s="5"/>
      <c r="FS1380" s="5"/>
      <c r="FT1380" s="5"/>
    </row>
    <row r="1381" spans="1:176" x14ac:dyDescent="0.3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27"/>
      <c r="T1381" s="27"/>
      <c r="U1381" s="5"/>
      <c r="V1381" s="5"/>
      <c r="W1381" s="27"/>
      <c r="X1381" s="5"/>
      <c r="Y1381" s="5"/>
      <c r="Z1381" s="5"/>
      <c r="EP1381" s="5"/>
      <c r="EQ1381" s="5"/>
      <c r="ER1381" s="5"/>
      <c r="ES1381" s="5"/>
      <c r="ET1381" s="5"/>
      <c r="EU1381" s="5"/>
      <c r="EV1381" s="5"/>
      <c r="EW1381" s="5"/>
      <c r="EX1381" s="5"/>
      <c r="EY1381" s="5"/>
      <c r="EZ1381" s="5"/>
      <c r="FA1381" s="5"/>
      <c r="FB1381" s="5"/>
      <c r="FC1381" s="5"/>
      <c r="FD1381" s="5"/>
      <c r="FE1381" s="5"/>
      <c r="FF1381" s="5"/>
      <c r="FG1381" s="5"/>
      <c r="FH1381" s="5"/>
      <c r="FI1381" s="5"/>
      <c r="FJ1381" s="5"/>
      <c r="FK1381" s="5"/>
      <c r="FL1381" s="5"/>
      <c r="FM1381" s="5"/>
      <c r="FN1381" s="5"/>
      <c r="FO1381" s="5"/>
      <c r="FP1381" s="5"/>
      <c r="FQ1381" s="5"/>
      <c r="FR1381" s="5"/>
      <c r="FS1381" s="5"/>
      <c r="FT1381" s="5"/>
    </row>
    <row r="1382" spans="1:176" x14ac:dyDescent="0.3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27"/>
      <c r="T1382" s="27"/>
      <c r="U1382" s="5"/>
      <c r="V1382" s="5"/>
      <c r="W1382" s="27"/>
      <c r="X1382" s="5"/>
      <c r="Y1382" s="5"/>
      <c r="Z1382" s="5"/>
      <c r="EP1382" s="5"/>
      <c r="EQ1382" s="5"/>
      <c r="ER1382" s="5"/>
      <c r="ES1382" s="5"/>
      <c r="ET1382" s="5"/>
      <c r="EU1382" s="5"/>
      <c r="EV1382" s="5"/>
      <c r="EW1382" s="5"/>
      <c r="EX1382" s="5"/>
      <c r="EY1382" s="5"/>
      <c r="EZ1382" s="5"/>
      <c r="FA1382" s="5"/>
      <c r="FB1382" s="5"/>
      <c r="FC1382" s="5"/>
      <c r="FD1382" s="5"/>
      <c r="FE1382" s="5"/>
      <c r="FF1382" s="5"/>
      <c r="FG1382" s="5"/>
      <c r="FH1382" s="5"/>
      <c r="FI1382" s="5"/>
      <c r="FJ1382" s="5"/>
      <c r="FK1382" s="5"/>
      <c r="FL1382" s="5"/>
      <c r="FM1382" s="5"/>
      <c r="FN1382" s="5"/>
      <c r="FO1382" s="5"/>
      <c r="FP1382" s="5"/>
      <c r="FQ1382" s="5"/>
      <c r="FR1382" s="5"/>
      <c r="FS1382" s="5"/>
      <c r="FT1382" s="5"/>
    </row>
    <row r="1383" spans="1:176" x14ac:dyDescent="0.3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27"/>
      <c r="T1383" s="27"/>
      <c r="U1383" s="5"/>
      <c r="V1383" s="5"/>
      <c r="W1383" s="27"/>
      <c r="X1383" s="5"/>
      <c r="Y1383" s="5"/>
      <c r="Z1383" s="5"/>
      <c r="EP1383" s="5"/>
      <c r="EQ1383" s="5"/>
      <c r="ER1383" s="5"/>
      <c r="ES1383" s="5"/>
      <c r="ET1383" s="5"/>
      <c r="EU1383" s="5"/>
      <c r="EV1383" s="5"/>
      <c r="EW1383" s="5"/>
      <c r="EX1383" s="5"/>
      <c r="EY1383" s="5"/>
      <c r="EZ1383" s="5"/>
      <c r="FA1383" s="5"/>
      <c r="FB1383" s="5"/>
      <c r="FC1383" s="5"/>
      <c r="FD1383" s="5"/>
      <c r="FE1383" s="5"/>
      <c r="FF1383" s="5"/>
      <c r="FG1383" s="5"/>
      <c r="FH1383" s="5"/>
      <c r="FI1383" s="5"/>
      <c r="FJ1383" s="5"/>
      <c r="FK1383" s="5"/>
      <c r="FL1383" s="5"/>
      <c r="FM1383" s="5"/>
      <c r="FN1383" s="5"/>
      <c r="FO1383" s="5"/>
      <c r="FP1383" s="5"/>
      <c r="FQ1383" s="5"/>
      <c r="FR1383" s="5"/>
      <c r="FS1383" s="5"/>
      <c r="FT1383" s="5"/>
    </row>
    <row r="1384" spans="1:176" x14ac:dyDescent="0.3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27"/>
      <c r="T1384" s="27"/>
      <c r="U1384" s="5"/>
      <c r="V1384" s="5"/>
      <c r="W1384" s="27"/>
      <c r="X1384" s="5"/>
      <c r="Y1384" s="5"/>
      <c r="Z1384" s="5"/>
      <c r="EP1384" s="5"/>
      <c r="EQ1384" s="5"/>
      <c r="ER1384" s="5"/>
      <c r="ES1384" s="5"/>
      <c r="ET1384" s="5"/>
      <c r="EU1384" s="5"/>
      <c r="EV1384" s="5"/>
      <c r="EW1384" s="5"/>
      <c r="EX1384" s="5"/>
      <c r="EY1384" s="5"/>
      <c r="EZ1384" s="5"/>
      <c r="FA1384" s="5"/>
      <c r="FB1384" s="5"/>
      <c r="FC1384" s="5"/>
      <c r="FD1384" s="5"/>
      <c r="FE1384" s="5"/>
      <c r="FF1384" s="5"/>
      <c r="FG1384" s="5"/>
      <c r="FH1384" s="5"/>
      <c r="FI1384" s="5"/>
      <c r="FJ1384" s="5"/>
      <c r="FK1384" s="5"/>
      <c r="FL1384" s="5"/>
      <c r="FM1384" s="5"/>
      <c r="FN1384" s="5"/>
      <c r="FO1384" s="5"/>
      <c r="FP1384" s="5"/>
      <c r="FQ1384" s="5"/>
      <c r="FR1384" s="5"/>
      <c r="FS1384" s="5"/>
      <c r="FT1384" s="5"/>
    </row>
    <row r="1385" spans="1:176" x14ac:dyDescent="0.3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27"/>
      <c r="T1385" s="27"/>
      <c r="U1385" s="5"/>
      <c r="V1385" s="5"/>
      <c r="W1385" s="27"/>
      <c r="X1385" s="5"/>
      <c r="Y1385" s="5"/>
      <c r="Z1385" s="5"/>
      <c r="EP1385" s="5"/>
      <c r="EQ1385" s="5"/>
      <c r="ER1385" s="5"/>
      <c r="ES1385" s="5"/>
      <c r="ET1385" s="5"/>
      <c r="EU1385" s="5"/>
      <c r="EV1385" s="5"/>
      <c r="EW1385" s="5"/>
      <c r="EX1385" s="5"/>
      <c r="EY1385" s="5"/>
      <c r="EZ1385" s="5"/>
      <c r="FA1385" s="5"/>
      <c r="FB1385" s="5"/>
      <c r="FC1385" s="5"/>
      <c r="FD1385" s="5"/>
      <c r="FE1385" s="5"/>
      <c r="FF1385" s="5"/>
      <c r="FG1385" s="5"/>
      <c r="FH1385" s="5"/>
      <c r="FI1385" s="5"/>
      <c r="FJ1385" s="5"/>
      <c r="FK1385" s="5"/>
      <c r="FL1385" s="5"/>
      <c r="FM1385" s="5"/>
      <c r="FN1385" s="5"/>
      <c r="FO1385" s="5"/>
      <c r="FP1385" s="5"/>
      <c r="FQ1385" s="5"/>
      <c r="FR1385" s="5"/>
      <c r="FS1385" s="5"/>
      <c r="FT1385" s="5"/>
    </row>
    <row r="1386" spans="1:176" x14ac:dyDescent="0.3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27"/>
      <c r="T1386" s="27"/>
      <c r="U1386" s="5"/>
      <c r="V1386" s="5"/>
      <c r="W1386" s="27"/>
      <c r="X1386" s="5"/>
      <c r="Y1386" s="5"/>
      <c r="Z1386" s="5"/>
      <c r="EP1386" s="5"/>
      <c r="EQ1386" s="5"/>
      <c r="ER1386" s="5"/>
      <c r="ES1386" s="5"/>
      <c r="ET1386" s="5"/>
      <c r="EU1386" s="5"/>
      <c r="EV1386" s="5"/>
      <c r="EW1386" s="5"/>
      <c r="EX1386" s="5"/>
      <c r="EY1386" s="5"/>
      <c r="EZ1386" s="5"/>
      <c r="FA1386" s="5"/>
      <c r="FB1386" s="5"/>
      <c r="FC1386" s="5"/>
      <c r="FD1386" s="5"/>
      <c r="FE1386" s="5"/>
      <c r="FF1386" s="5"/>
      <c r="FG1386" s="5"/>
      <c r="FH1386" s="5"/>
      <c r="FI1386" s="5"/>
      <c r="FJ1386" s="5"/>
      <c r="FK1386" s="5"/>
      <c r="FL1386" s="5"/>
      <c r="FM1386" s="5"/>
      <c r="FN1386" s="5"/>
      <c r="FO1386" s="5"/>
      <c r="FP1386" s="5"/>
      <c r="FQ1386" s="5"/>
      <c r="FR1386" s="5"/>
      <c r="FS1386" s="5"/>
      <c r="FT1386" s="5"/>
    </row>
    <row r="1387" spans="1:176" x14ac:dyDescent="0.3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27"/>
      <c r="T1387" s="27"/>
      <c r="U1387" s="5"/>
      <c r="V1387" s="5"/>
      <c r="W1387" s="27"/>
      <c r="X1387" s="5"/>
      <c r="Y1387" s="5"/>
      <c r="Z1387" s="5"/>
      <c r="EP1387" s="5"/>
      <c r="EQ1387" s="5"/>
      <c r="ER1387" s="5"/>
      <c r="ES1387" s="5"/>
      <c r="ET1387" s="5"/>
      <c r="EU1387" s="5"/>
      <c r="EV1387" s="5"/>
      <c r="EW1387" s="5"/>
      <c r="EX1387" s="5"/>
      <c r="EY1387" s="5"/>
      <c r="EZ1387" s="5"/>
      <c r="FA1387" s="5"/>
      <c r="FB1387" s="5"/>
      <c r="FC1387" s="5"/>
      <c r="FD1387" s="5"/>
      <c r="FE1387" s="5"/>
      <c r="FF1387" s="5"/>
      <c r="FG1387" s="5"/>
      <c r="FH1387" s="5"/>
      <c r="FI1387" s="5"/>
      <c r="FJ1387" s="5"/>
      <c r="FK1387" s="5"/>
      <c r="FL1387" s="5"/>
      <c r="FM1387" s="5"/>
      <c r="FN1387" s="5"/>
      <c r="FO1387" s="5"/>
      <c r="FP1387" s="5"/>
      <c r="FQ1387" s="5"/>
      <c r="FR1387" s="5"/>
      <c r="FS1387" s="5"/>
      <c r="FT1387" s="5"/>
    </row>
    <row r="1388" spans="1:176" x14ac:dyDescent="0.3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27"/>
      <c r="T1388" s="27"/>
      <c r="U1388" s="5"/>
      <c r="V1388" s="5"/>
      <c r="W1388" s="27"/>
      <c r="X1388" s="5"/>
      <c r="Y1388" s="5"/>
      <c r="Z1388" s="5"/>
      <c r="EP1388" s="5"/>
      <c r="EQ1388" s="5"/>
      <c r="ER1388" s="5"/>
      <c r="ES1388" s="5"/>
      <c r="ET1388" s="5"/>
      <c r="EU1388" s="5"/>
      <c r="EV1388" s="5"/>
      <c r="EW1388" s="5"/>
      <c r="EX1388" s="5"/>
      <c r="EY1388" s="5"/>
      <c r="EZ1388" s="5"/>
      <c r="FA1388" s="5"/>
      <c r="FB1388" s="5"/>
      <c r="FC1388" s="5"/>
      <c r="FD1388" s="5"/>
      <c r="FE1388" s="5"/>
      <c r="FF1388" s="5"/>
      <c r="FG1388" s="5"/>
      <c r="FH1388" s="5"/>
      <c r="FI1388" s="5"/>
      <c r="FJ1388" s="5"/>
      <c r="FK1388" s="5"/>
      <c r="FL1388" s="5"/>
      <c r="FM1388" s="5"/>
      <c r="FN1388" s="5"/>
      <c r="FO1388" s="5"/>
      <c r="FP1388" s="5"/>
      <c r="FQ1388" s="5"/>
      <c r="FR1388" s="5"/>
      <c r="FS1388" s="5"/>
      <c r="FT1388" s="5"/>
    </row>
    <row r="1389" spans="1:176" x14ac:dyDescent="0.3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27"/>
      <c r="T1389" s="27"/>
      <c r="U1389" s="5"/>
      <c r="V1389" s="5"/>
      <c r="W1389" s="27"/>
      <c r="X1389" s="5"/>
      <c r="Y1389" s="5"/>
      <c r="Z1389" s="5"/>
      <c r="EP1389" s="5"/>
      <c r="EQ1389" s="5"/>
      <c r="ER1389" s="5"/>
      <c r="ES1389" s="5"/>
      <c r="ET1389" s="5"/>
      <c r="EU1389" s="5"/>
      <c r="EV1389" s="5"/>
      <c r="EW1389" s="5"/>
      <c r="EX1389" s="5"/>
      <c r="EY1389" s="5"/>
      <c r="EZ1389" s="5"/>
      <c r="FA1389" s="5"/>
      <c r="FB1389" s="5"/>
      <c r="FC1389" s="5"/>
      <c r="FD1389" s="5"/>
      <c r="FE1389" s="5"/>
      <c r="FF1389" s="5"/>
      <c r="FG1389" s="5"/>
      <c r="FH1389" s="5"/>
      <c r="FI1389" s="5"/>
      <c r="FJ1389" s="5"/>
      <c r="FK1389" s="5"/>
      <c r="FL1389" s="5"/>
      <c r="FM1389" s="5"/>
      <c r="FN1389" s="5"/>
      <c r="FO1389" s="5"/>
      <c r="FP1389" s="5"/>
      <c r="FQ1389" s="5"/>
      <c r="FR1389" s="5"/>
      <c r="FS1389" s="5"/>
      <c r="FT1389" s="5"/>
    </row>
    <row r="1390" spans="1:176" x14ac:dyDescent="0.3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27"/>
      <c r="T1390" s="27"/>
      <c r="U1390" s="5"/>
      <c r="V1390" s="5"/>
      <c r="W1390" s="27"/>
      <c r="X1390" s="5"/>
      <c r="Y1390" s="5"/>
      <c r="Z1390" s="5"/>
      <c r="EP1390" s="5"/>
      <c r="EQ1390" s="5"/>
      <c r="ER1390" s="5"/>
      <c r="ES1390" s="5"/>
      <c r="ET1390" s="5"/>
      <c r="EU1390" s="5"/>
      <c r="EV1390" s="5"/>
      <c r="EW1390" s="5"/>
      <c r="EX1390" s="5"/>
      <c r="EY1390" s="5"/>
      <c r="EZ1390" s="5"/>
      <c r="FA1390" s="5"/>
      <c r="FB1390" s="5"/>
      <c r="FC1390" s="5"/>
      <c r="FD1390" s="5"/>
      <c r="FE1390" s="5"/>
      <c r="FF1390" s="5"/>
      <c r="FG1390" s="5"/>
      <c r="FH1390" s="5"/>
      <c r="FI1390" s="5"/>
      <c r="FJ1390" s="5"/>
      <c r="FK1390" s="5"/>
      <c r="FL1390" s="5"/>
      <c r="FM1390" s="5"/>
      <c r="FN1390" s="5"/>
      <c r="FO1390" s="5"/>
      <c r="FP1390" s="5"/>
      <c r="FQ1390" s="5"/>
      <c r="FR1390" s="5"/>
      <c r="FS1390" s="5"/>
      <c r="FT1390" s="5"/>
    </row>
    <row r="1391" spans="1:176" x14ac:dyDescent="0.3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27"/>
      <c r="T1391" s="27"/>
      <c r="U1391" s="5"/>
      <c r="V1391" s="5"/>
      <c r="W1391" s="27"/>
      <c r="X1391" s="5"/>
      <c r="Y1391" s="5"/>
      <c r="Z1391" s="5"/>
      <c r="EP1391" s="5"/>
      <c r="EQ1391" s="5"/>
      <c r="ER1391" s="5"/>
      <c r="ES1391" s="5"/>
      <c r="ET1391" s="5"/>
      <c r="EU1391" s="5"/>
      <c r="EV1391" s="5"/>
      <c r="EW1391" s="5"/>
      <c r="EX1391" s="5"/>
      <c r="EY1391" s="5"/>
      <c r="EZ1391" s="5"/>
      <c r="FA1391" s="5"/>
      <c r="FB1391" s="5"/>
      <c r="FC1391" s="5"/>
      <c r="FD1391" s="5"/>
      <c r="FE1391" s="5"/>
      <c r="FF1391" s="5"/>
      <c r="FG1391" s="5"/>
      <c r="FH1391" s="5"/>
      <c r="FI1391" s="5"/>
      <c r="FJ1391" s="5"/>
      <c r="FK1391" s="5"/>
      <c r="FL1391" s="5"/>
      <c r="FM1391" s="5"/>
      <c r="FN1391" s="5"/>
      <c r="FO1391" s="5"/>
      <c r="FP1391" s="5"/>
      <c r="FQ1391" s="5"/>
      <c r="FR1391" s="5"/>
      <c r="FS1391" s="5"/>
      <c r="FT1391" s="5"/>
    </row>
    <row r="1392" spans="1:176" x14ac:dyDescent="0.3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27"/>
      <c r="T1392" s="27"/>
      <c r="U1392" s="5"/>
      <c r="V1392" s="5"/>
      <c r="W1392" s="27"/>
      <c r="X1392" s="5"/>
      <c r="Y1392" s="5"/>
      <c r="Z1392" s="5"/>
      <c r="EP1392" s="5"/>
      <c r="EQ1392" s="5"/>
      <c r="ER1392" s="5"/>
      <c r="ES1392" s="5"/>
      <c r="ET1392" s="5"/>
      <c r="EU1392" s="5"/>
      <c r="EV1392" s="5"/>
      <c r="EW1392" s="5"/>
      <c r="EX1392" s="5"/>
      <c r="EY1392" s="5"/>
      <c r="EZ1392" s="5"/>
      <c r="FA1392" s="5"/>
      <c r="FB1392" s="5"/>
      <c r="FC1392" s="5"/>
      <c r="FD1392" s="5"/>
      <c r="FE1392" s="5"/>
      <c r="FF1392" s="5"/>
      <c r="FG1392" s="5"/>
      <c r="FH1392" s="5"/>
      <c r="FI1392" s="5"/>
      <c r="FJ1392" s="5"/>
      <c r="FK1392" s="5"/>
      <c r="FL1392" s="5"/>
      <c r="FM1392" s="5"/>
      <c r="FN1392" s="5"/>
      <c r="FO1392" s="5"/>
      <c r="FP1392" s="5"/>
      <c r="FQ1392" s="5"/>
      <c r="FR1392" s="5"/>
      <c r="FS1392" s="5"/>
      <c r="FT1392" s="5"/>
    </row>
    <row r="1393" spans="1:176" x14ac:dyDescent="0.3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27"/>
      <c r="T1393" s="27"/>
      <c r="U1393" s="5"/>
      <c r="V1393" s="5"/>
      <c r="W1393" s="27"/>
      <c r="X1393" s="5"/>
      <c r="Y1393" s="5"/>
      <c r="Z1393" s="5"/>
      <c r="EP1393" s="5"/>
      <c r="EQ1393" s="5"/>
      <c r="ER1393" s="5"/>
      <c r="ES1393" s="5"/>
      <c r="ET1393" s="5"/>
      <c r="EU1393" s="5"/>
      <c r="EV1393" s="5"/>
      <c r="EW1393" s="5"/>
      <c r="EX1393" s="5"/>
      <c r="EY1393" s="5"/>
      <c r="EZ1393" s="5"/>
      <c r="FA1393" s="5"/>
      <c r="FB1393" s="5"/>
      <c r="FC1393" s="5"/>
      <c r="FD1393" s="5"/>
      <c r="FE1393" s="5"/>
      <c r="FF1393" s="5"/>
      <c r="FG1393" s="5"/>
      <c r="FH1393" s="5"/>
      <c r="FI1393" s="5"/>
      <c r="FJ1393" s="5"/>
      <c r="FK1393" s="5"/>
      <c r="FL1393" s="5"/>
      <c r="FM1393" s="5"/>
      <c r="FN1393" s="5"/>
      <c r="FO1393" s="5"/>
      <c r="FP1393" s="5"/>
      <c r="FQ1393" s="5"/>
      <c r="FR1393" s="5"/>
      <c r="FS1393" s="5"/>
      <c r="FT1393" s="5"/>
    </row>
    <row r="1394" spans="1:176" x14ac:dyDescent="0.3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27"/>
      <c r="T1394" s="27"/>
      <c r="U1394" s="5"/>
      <c r="V1394" s="5"/>
      <c r="W1394" s="27"/>
      <c r="X1394" s="5"/>
      <c r="Y1394" s="5"/>
      <c r="Z1394" s="5"/>
      <c r="EP1394" s="5"/>
      <c r="EQ1394" s="5"/>
      <c r="ER1394" s="5"/>
      <c r="ES1394" s="5"/>
      <c r="ET1394" s="5"/>
      <c r="EU1394" s="5"/>
      <c r="EV1394" s="5"/>
      <c r="EW1394" s="5"/>
      <c r="EX1394" s="5"/>
      <c r="EY1394" s="5"/>
      <c r="EZ1394" s="5"/>
      <c r="FA1394" s="5"/>
      <c r="FB1394" s="5"/>
      <c r="FC1394" s="5"/>
      <c r="FD1394" s="5"/>
      <c r="FE1394" s="5"/>
      <c r="FF1394" s="5"/>
      <c r="FG1394" s="5"/>
      <c r="FH1394" s="5"/>
      <c r="FI1394" s="5"/>
      <c r="FJ1394" s="5"/>
      <c r="FK1394" s="5"/>
      <c r="FL1394" s="5"/>
      <c r="FM1394" s="5"/>
      <c r="FN1394" s="5"/>
      <c r="FO1394" s="5"/>
      <c r="FP1394" s="5"/>
      <c r="FQ1394" s="5"/>
      <c r="FR1394" s="5"/>
      <c r="FS1394" s="5"/>
      <c r="FT1394" s="5"/>
    </row>
    <row r="1395" spans="1:176" x14ac:dyDescent="0.3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27"/>
      <c r="T1395" s="27"/>
      <c r="U1395" s="5"/>
      <c r="V1395" s="5"/>
      <c r="W1395" s="27"/>
      <c r="X1395" s="5"/>
      <c r="Y1395" s="5"/>
      <c r="Z1395" s="5"/>
      <c r="EP1395" s="5"/>
      <c r="EQ1395" s="5"/>
      <c r="ER1395" s="5"/>
      <c r="ES1395" s="5"/>
      <c r="ET1395" s="5"/>
      <c r="EU1395" s="5"/>
      <c r="EV1395" s="5"/>
      <c r="EW1395" s="5"/>
      <c r="EX1395" s="5"/>
      <c r="EY1395" s="5"/>
      <c r="EZ1395" s="5"/>
      <c r="FA1395" s="5"/>
      <c r="FB1395" s="5"/>
      <c r="FC1395" s="5"/>
      <c r="FD1395" s="5"/>
      <c r="FE1395" s="5"/>
      <c r="FF1395" s="5"/>
      <c r="FG1395" s="5"/>
      <c r="FH1395" s="5"/>
      <c r="FI1395" s="5"/>
      <c r="FJ1395" s="5"/>
      <c r="FK1395" s="5"/>
      <c r="FL1395" s="5"/>
      <c r="FM1395" s="5"/>
      <c r="FN1395" s="5"/>
      <c r="FO1395" s="5"/>
      <c r="FP1395" s="5"/>
      <c r="FQ1395" s="5"/>
      <c r="FR1395" s="5"/>
      <c r="FS1395" s="5"/>
      <c r="FT1395" s="5"/>
    </row>
    <row r="1396" spans="1:176" x14ac:dyDescent="0.3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27"/>
      <c r="T1396" s="27"/>
      <c r="U1396" s="5"/>
      <c r="V1396" s="5"/>
      <c r="W1396" s="27"/>
      <c r="X1396" s="5"/>
      <c r="Y1396" s="5"/>
      <c r="Z1396" s="5"/>
      <c r="EP1396" s="5"/>
      <c r="EQ1396" s="5"/>
      <c r="ER1396" s="5"/>
      <c r="ES1396" s="5"/>
      <c r="ET1396" s="5"/>
      <c r="EU1396" s="5"/>
      <c r="EV1396" s="5"/>
      <c r="EW1396" s="5"/>
      <c r="EX1396" s="5"/>
      <c r="EY1396" s="5"/>
      <c r="EZ1396" s="5"/>
      <c r="FA1396" s="5"/>
      <c r="FB1396" s="5"/>
      <c r="FC1396" s="5"/>
      <c r="FD1396" s="5"/>
      <c r="FE1396" s="5"/>
      <c r="FF1396" s="5"/>
      <c r="FG1396" s="5"/>
      <c r="FH1396" s="5"/>
      <c r="FI1396" s="5"/>
      <c r="FJ1396" s="5"/>
      <c r="FK1396" s="5"/>
      <c r="FL1396" s="5"/>
      <c r="FM1396" s="5"/>
      <c r="FN1396" s="5"/>
      <c r="FO1396" s="5"/>
      <c r="FP1396" s="5"/>
      <c r="FQ1396" s="5"/>
      <c r="FR1396" s="5"/>
      <c r="FS1396" s="5"/>
      <c r="FT1396" s="5"/>
    </row>
    <row r="1397" spans="1:176" x14ac:dyDescent="0.3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27"/>
      <c r="T1397" s="27"/>
      <c r="U1397" s="5"/>
      <c r="V1397" s="5"/>
      <c r="W1397" s="27"/>
      <c r="X1397" s="5"/>
      <c r="Y1397" s="5"/>
      <c r="Z1397" s="5"/>
      <c r="EP1397" s="5"/>
      <c r="EQ1397" s="5"/>
      <c r="ER1397" s="5"/>
      <c r="ES1397" s="5"/>
      <c r="ET1397" s="5"/>
      <c r="EU1397" s="5"/>
      <c r="EV1397" s="5"/>
      <c r="EW1397" s="5"/>
      <c r="EX1397" s="5"/>
      <c r="EY1397" s="5"/>
      <c r="EZ1397" s="5"/>
      <c r="FA1397" s="5"/>
      <c r="FB1397" s="5"/>
      <c r="FC1397" s="5"/>
      <c r="FD1397" s="5"/>
      <c r="FE1397" s="5"/>
      <c r="FF1397" s="5"/>
      <c r="FG1397" s="5"/>
      <c r="FH1397" s="5"/>
      <c r="FI1397" s="5"/>
      <c r="FJ1397" s="5"/>
      <c r="FK1397" s="5"/>
      <c r="FL1397" s="5"/>
      <c r="FM1397" s="5"/>
      <c r="FN1397" s="5"/>
      <c r="FO1397" s="5"/>
      <c r="FP1397" s="5"/>
      <c r="FQ1397" s="5"/>
      <c r="FR1397" s="5"/>
      <c r="FS1397" s="5"/>
      <c r="FT1397" s="5"/>
    </row>
    <row r="1398" spans="1:176" x14ac:dyDescent="0.3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27"/>
      <c r="T1398" s="27"/>
      <c r="U1398" s="5"/>
      <c r="V1398" s="5"/>
      <c r="W1398" s="27"/>
      <c r="X1398" s="5"/>
      <c r="Y1398" s="5"/>
      <c r="Z1398" s="5"/>
      <c r="EP1398" s="5"/>
      <c r="EQ1398" s="5"/>
      <c r="ER1398" s="5"/>
      <c r="ES1398" s="5"/>
      <c r="ET1398" s="5"/>
      <c r="EU1398" s="5"/>
      <c r="EV1398" s="5"/>
      <c r="EW1398" s="5"/>
      <c r="EX1398" s="5"/>
      <c r="EY1398" s="5"/>
      <c r="EZ1398" s="5"/>
      <c r="FA1398" s="5"/>
      <c r="FB1398" s="5"/>
      <c r="FC1398" s="5"/>
      <c r="FD1398" s="5"/>
      <c r="FE1398" s="5"/>
      <c r="FF1398" s="5"/>
      <c r="FG1398" s="5"/>
      <c r="FH1398" s="5"/>
      <c r="FI1398" s="5"/>
      <c r="FJ1398" s="5"/>
      <c r="FK1398" s="5"/>
      <c r="FL1398" s="5"/>
      <c r="FM1398" s="5"/>
      <c r="FN1398" s="5"/>
      <c r="FO1398" s="5"/>
      <c r="FP1398" s="5"/>
      <c r="FQ1398" s="5"/>
      <c r="FR1398" s="5"/>
      <c r="FS1398" s="5"/>
      <c r="FT1398" s="5"/>
    </row>
    <row r="1399" spans="1:176" x14ac:dyDescent="0.3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27"/>
      <c r="T1399" s="27"/>
      <c r="U1399" s="5"/>
      <c r="V1399" s="5"/>
      <c r="W1399" s="27"/>
      <c r="X1399" s="5"/>
      <c r="Y1399" s="5"/>
      <c r="Z1399" s="5"/>
      <c r="EP1399" s="5"/>
      <c r="EQ1399" s="5"/>
      <c r="ER1399" s="5"/>
      <c r="ES1399" s="5"/>
      <c r="ET1399" s="5"/>
      <c r="EU1399" s="5"/>
      <c r="EV1399" s="5"/>
      <c r="EW1399" s="5"/>
      <c r="EX1399" s="5"/>
      <c r="EY1399" s="5"/>
      <c r="EZ1399" s="5"/>
      <c r="FA1399" s="5"/>
      <c r="FB1399" s="5"/>
      <c r="FC1399" s="5"/>
      <c r="FD1399" s="5"/>
      <c r="FE1399" s="5"/>
      <c r="FF1399" s="5"/>
      <c r="FG1399" s="5"/>
      <c r="FH1399" s="5"/>
      <c r="FI1399" s="5"/>
      <c r="FJ1399" s="5"/>
      <c r="FK1399" s="5"/>
      <c r="FL1399" s="5"/>
      <c r="FM1399" s="5"/>
      <c r="FN1399" s="5"/>
      <c r="FO1399" s="5"/>
      <c r="FP1399" s="5"/>
      <c r="FQ1399" s="5"/>
      <c r="FR1399" s="5"/>
      <c r="FS1399" s="5"/>
      <c r="FT1399" s="5"/>
    </row>
    <row r="1400" spans="1:176" x14ac:dyDescent="0.3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27"/>
      <c r="T1400" s="27"/>
      <c r="U1400" s="5"/>
      <c r="V1400" s="5"/>
      <c r="W1400" s="27"/>
      <c r="X1400" s="5"/>
      <c r="Y1400" s="5"/>
      <c r="Z1400" s="5"/>
      <c r="EP1400" s="5"/>
      <c r="EQ1400" s="5"/>
      <c r="ER1400" s="5"/>
      <c r="ES1400" s="5"/>
      <c r="ET1400" s="5"/>
      <c r="EU1400" s="5"/>
      <c r="EV1400" s="5"/>
      <c r="EW1400" s="5"/>
      <c r="EX1400" s="5"/>
      <c r="EY1400" s="5"/>
      <c r="EZ1400" s="5"/>
      <c r="FA1400" s="5"/>
      <c r="FB1400" s="5"/>
      <c r="FC1400" s="5"/>
      <c r="FD1400" s="5"/>
      <c r="FE1400" s="5"/>
      <c r="FF1400" s="5"/>
      <c r="FG1400" s="5"/>
      <c r="FH1400" s="5"/>
      <c r="FI1400" s="5"/>
      <c r="FJ1400" s="5"/>
      <c r="FK1400" s="5"/>
      <c r="FL1400" s="5"/>
      <c r="FM1400" s="5"/>
      <c r="FN1400" s="5"/>
      <c r="FO1400" s="5"/>
      <c r="FP1400" s="5"/>
      <c r="FQ1400" s="5"/>
      <c r="FR1400" s="5"/>
      <c r="FS1400" s="5"/>
      <c r="FT1400" s="5"/>
    </row>
    <row r="1401" spans="1:176" x14ac:dyDescent="0.3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27"/>
      <c r="T1401" s="27"/>
      <c r="U1401" s="5"/>
      <c r="V1401" s="5"/>
      <c r="W1401" s="27"/>
      <c r="X1401" s="5"/>
      <c r="Y1401" s="5"/>
      <c r="Z1401" s="5"/>
      <c r="EP1401" s="5"/>
      <c r="EQ1401" s="5"/>
      <c r="ER1401" s="5"/>
      <c r="ES1401" s="5"/>
      <c r="ET1401" s="5"/>
      <c r="EU1401" s="5"/>
      <c r="EV1401" s="5"/>
      <c r="EW1401" s="5"/>
      <c r="EX1401" s="5"/>
      <c r="EY1401" s="5"/>
      <c r="EZ1401" s="5"/>
      <c r="FA1401" s="5"/>
      <c r="FB1401" s="5"/>
      <c r="FC1401" s="5"/>
      <c r="FD1401" s="5"/>
      <c r="FE1401" s="5"/>
      <c r="FF1401" s="5"/>
      <c r="FG1401" s="5"/>
      <c r="FH1401" s="5"/>
      <c r="FI1401" s="5"/>
      <c r="FJ1401" s="5"/>
      <c r="FK1401" s="5"/>
      <c r="FL1401" s="5"/>
      <c r="FM1401" s="5"/>
      <c r="FN1401" s="5"/>
      <c r="FO1401" s="5"/>
      <c r="FP1401" s="5"/>
      <c r="FQ1401" s="5"/>
      <c r="FR1401" s="5"/>
      <c r="FS1401" s="5"/>
      <c r="FT1401" s="5"/>
    </row>
    <row r="1402" spans="1:176" x14ac:dyDescent="0.3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27"/>
      <c r="T1402" s="27"/>
      <c r="U1402" s="5"/>
      <c r="V1402" s="5"/>
      <c r="W1402" s="27"/>
      <c r="X1402" s="5"/>
      <c r="Y1402" s="5"/>
      <c r="Z1402" s="5"/>
      <c r="EP1402" s="5"/>
      <c r="EQ1402" s="5"/>
      <c r="ER1402" s="5"/>
      <c r="ES1402" s="5"/>
      <c r="ET1402" s="5"/>
      <c r="EU1402" s="5"/>
      <c r="EV1402" s="5"/>
      <c r="EW1402" s="5"/>
      <c r="EX1402" s="5"/>
      <c r="EY1402" s="5"/>
      <c r="EZ1402" s="5"/>
      <c r="FA1402" s="5"/>
      <c r="FB1402" s="5"/>
      <c r="FC1402" s="5"/>
      <c r="FD1402" s="5"/>
      <c r="FE1402" s="5"/>
      <c r="FF1402" s="5"/>
      <c r="FG1402" s="5"/>
      <c r="FH1402" s="5"/>
      <c r="FI1402" s="5"/>
      <c r="FJ1402" s="5"/>
      <c r="FK1402" s="5"/>
      <c r="FL1402" s="5"/>
      <c r="FM1402" s="5"/>
      <c r="FN1402" s="5"/>
      <c r="FO1402" s="5"/>
      <c r="FP1402" s="5"/>
      <c r="FQ1402" s="5"/>
      <c r="FR1402" s="5"/>
      <c r="FS1402" s="5"/>
      <c r="FT1402" s="5"/>
    </row>
    <row r="1403" spans="1:176" x14ac:dyDescent="0.3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27"/>
      <c r="T1403" s="27"/>
      <c r="U1403" s="5"/>
      <c r="V1403" s="5"/>
      <c r="W1403" s="27"/>
      <c r="X1403" s="5"/>
      <c r="Y1403" s="5"/>
      <c r="Z1403" s="5"/>
      <c r="EP1403" s="5"/>
      <c r="EQ1403" s="5"/>
      <c r="ER1403" s="5"/>
      <c r="ES1403" s="5"/>
      <c r="ET1403" s="5"/>
      <c r="EU1403" s="5"/>
      <c r="EV1403" s="5"/>
      <c r="EW1403" s="5"/>
      <c r="EX1403" s="5"/>
      <c r="EY1403" s="5"/>
      <c r="EZ1403" s="5"/>
      <c r="FA1403" s="5"/>
      <c r="FB1403" s="5"/>
      <c r="FC1403" s="5"/>
      <c r="FD1403" s="5"/>
      <c r="FE1403" s="5"/>
      <c r="FF1403" s="5"/>
      <c r="FG1403" s="5"/>
      <c r="FH1403" s="5"/>
      <c r="FI1403" s="5"/>
      <c r="FJ1403" s="5"/>
      <c r="FK1403" s="5"/>
      <c r="FL1403" s="5"/>
      <c r="FM1403" s="5"/>
      <c r="FN1403" s="5"/>
      <c r="FO1403" s="5"/>
      <c r="FP1403" s="5"/>
      <c r="FQ1403" s="5"/>
      <c r="FR1403" s="5"/>
      <c r="FS1403" s="5"/>
      <c r="FT1403" s="5"/>
    </row>
    <row r="1404" spans="1:176" x14ac:dyDescent="0.3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27"/>
      <c r="T1404" s="27"/>
      <c r="U1404" s="5"/>
      <c r="V1404" s="5"/>
      <c r="W1404" s="27"/>
      <c r="X1404" s="5"/>
      <c r="Y1404" s="5"/>
      <c r="Z1404" s="5"/>
      <c r="EP1404" s="5"/>
      <c r="EQ1404" s="5"/>
      <c r="ER1404" s="5"/>
      <c r="ES1404" s="5"/>
      <c r="ET1404" s="5"/>
      <c r="EU1404" s="5"/>
      <c r="EV1404" s="5"/>
      <c r="EW1404" s="5"/>
      <c r="EX1404" s="5"/>
      <c r="EY1404" s="5"/>
      <c r="EZ1404" s="5"/>
      <c r="FA1404" s="5"/>
      <c r="FB1404" s="5"/>
      <c r="FC1404" s="5"/>
      <c r="FD1404" s="5"/>
      <c r="FE1404" s="5"/>
      <c r="FF1404" s="5"/>
      <c r="FG1404" s="5"/>
      <c r="FH1404" s="5"/>
      <c r="FI1404" s="5"/>
      <c r="FJ1404" s="5"/>
      <c r="FK1404" s="5"/>
      <c r="FL1404" s="5"/>
      <c r="FM1404" s="5"/>
      <c r="FN1404" s="5"/>
      <c r="FO1404" s="5"/>
      <c r="FP1404" s="5"/>
      <c r="FQ1404" s="5"/>
      <c r="FR1404" s="5"/>
      <c r="FS1404" s="5"/>
      <c r="FT1404" s="5"/>
    </row>
    <row r="1405" spans="1:176" x14ac:dyDescent="0.3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27"/>
      <c r="T1405" s="27"/>
      <c r="U1405" s="5"/>
      <c r="V1405" s="5"/>
      <c r="W1405" s="27"/>
      <c r="X1405" s="5"/>
      <c r="Y1405" s="5"/>
      <c r="Z1405" s="5"/>
      <c r="EP1405" s="5"/>
      <c r="EQ1405" s="5"/>
      <c r="ER1405" s="5"/>
      <c r="ES1405" s="5"/>
      <c r="ET1405" s="5"/>
      <c r="EU1405" s="5"/>
      <c r="EV1405" s="5"/>
      <c r="EW1405" s="5"/>
      <c r="EX1405" s="5"/>
      <c r="EY1405" s="5"/>
      <c r="EZ1405" s="5"/>
      <c r="FA1405" s="5"/>
      <c r="FB1405" s="5"/>
      <c r="FC1405" s="5"/>
      <c r="FD1405" s="5"/>
      <c r="FE1405" s="5"/>
      <c r="FF1405" s="5"/>
      <c r="FG1405" s="5"/>
      <c r="FH1405" s="5"/>
      <c r="FI1405" s="5"/>
      <c r="FJ1405" s="5"/>
      <c r="FK1405" s="5"/>
      <c r="FL1405" s="5"/>
      <c r="FM1405" s="5"/>
      <c r="FN1405" s="5"/>
      <c r="FO1405" s="5"/>
      <c r="FP1405" s="5"/>
      <c r="FQ1405" s="5"/>
      <c r="FR1405" s="5"/>
      <c r="FS1405" s="5"/>
      <c r="FT1405" s="5"/>
    </row>
    <row r="1406" spans="1:176" x14ac:dyDescent="0.3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27"/>
      <c r="T1406" s="27"/>
      <c r="U1406" s="5"/>
      <c r="V1406" s="5"/>
      <c r="W1406" s="27"/>
      <c r="X1406" s="5"/>
      <c r="Y1406" s="5"/>
      <c r="Z1406" s="5"/>
      <c r="EP1406" s="5"/>
      <c r="EQ1406" s="5"/>
      <c r="ER1406" s="5"/>
      <c r="ES1406" s="5"/>
      <c r="ET1406" s="5"/>
      <c r="EU1406" s="5"/>
      <c r="EV1406" s="5"/>
      <c r="EW1406" s="5"/>
      <c r="EX1406" s="5"/>
      <c r="EY1406" s="5"/>
      <c r="EZ1406" s="5"/>
      <c r="FA1406" s="5"/>
      <c r="FB1406" s="5"/>
      <c r="FC1406" s="5"/>
      <c r="FD1406" s="5"/>
      <c r="FE1406" s="5"/>
      <c r="FF1406" s="5"/>
      <c r="FG1406" s="5"/>
      <c r="FH1406" s="5"/>
      <c r="FI1406" s="5"/>
      <c r="FJ1406" s="5"/>
      <c r="FK1406" s="5"/>
      <c r="FL1406" s="5"/>
      <c r="FM1406" s="5"/>
      <c r="FN1406" s="5"/>
      <c r="FO1406" s="5"/>
      <c r="FP1406" s="5"/>
      <c r="FQ1406" s="5"/>
      <c r="FR1406" s="5"/>
      <c r="FS1406" s="5"/>
      <c r="FT1406" s="5"/>
    </row>
    <row r="1407" spans="1:176" x14ac:dyDescent="0.3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27"/>
      <c r="T1407" s="27"/>
      <c r="U1407" s="5"/>
      <c r="V1407" s="5"/>
      <c r="W1407" s="27"/>
      <c r="X1407" s="5"/>
      <c r="Y1407" s="5"/>
      <c r="Z1407" s="5"/>
      <c r="EP1407" s="5"/>
      <c r="EQ1407" s="5"/>
      <c r="ER1407" s="5"/>
      <c r="ES1407" s="5"/>
      <c r="ET1407" s="5"/>
      <c r="EU1407" s="5"/>
      <c r="EV1407" s="5"/>
      <c r="EW1407" s="5"/>
      <c r="EX1407" s="5"/>
      <c r="EY1407" s="5"/>
      <c r="EZ1407" s="5"/>
      <c r="FA1407" s="5"/>
      <c r="FB1407" s="5"/>
      <c r="FC1407" s="5"/>
      <c r="FD1407" s="5"/>
      <c r="FE1407" s="5"/>
      <c r="FF1407" s="5"/>
      <c r="FG1407" s="5"/>
      <c r="FH1407" s="5"/>
      <c r="FI1407" s="5"/>
      <c r="FJ1407" s="5"/>
      <c r="FK1407" s="5"/>
      <c r="FL1407" s="5"/>
      <c r="FM1407" s="5"/>
      <c r="FN1407" s="5"/>
      <c r="FO1407" s="5"/>
      <c r="FP1407" s="5"/>
      <c r="FQ1407" s="5"/>
      <c r="FR1407" s="5"/>
      <c r="FS1407" s="5"/>
      <c r="FT1407" s="5"/>
    </row>
    <row r="1408" spans="1:176" x14ac:dyDescent="0.3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27"/>
      <c r="T1408" s="27"/>
      <c r="U1408" s="5"/>
      <c r="V1408" s="5"/>
      <c r="W1408" s="27"/>
      <c r="X1408" s="5"/>
      <c r="Y1408" s="5"/>
      <c r="Z1408" s="5"/>
      <c r="EP1408" s="5"/>
      <c r="EQ1408" s="5"/>
      <c r="ER1408" s="5"/>
      <c r="ES1408" s="5"/>
      <c r="ET1408" s="5"/>
      <c r="EU1408" s="5"/>
      <c r="EV1408" s="5"/>
      <c r="EW1408" s="5"/>
      <c r="EX1408" s="5"/>
      <c r="EY1408" s="5"/>
      <c r="EZ1408" s="5"/>
      <c r="FA1408" s="5"/>
      <c r="FB1408" s="5"/>
      <c r="FC1408" s="5"/>
      <c r="FD1408" s="5"/>
      <c r="FE1408" s="5"/>
      <c r="FF1408" s="5"/>
      <c r="FG1408" s="5"/>
      <c r="FH1408" s="5"/>
      <c r="FI1408" s="5"/>
      <c r="FJ1408" s="5"/>
      <c r="FK1408" s="5"/>
      <c r="FL1408" s="5"/>
      <c r="FM1408" s="5"/>
      <c r="FN1408" s="5"/>
      <c r="FO1408" s="5"/>
      <c r="FP1408" s="5"/>
      <c r="FQ1408" s="5"/>
      <c r="FR1408" s="5"/>
      <c r="FS1408" s="5"/>
      <c r="FT1408" s="5"/>
    </row>
    <row r="1409" spans="1:176" x14ac:dyDescent="0.3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27"/>
      <c r="T1409" s="27"/>
      <c r="U1409" s="5"/>
      <c r="V1409" s="5"/>
      <c r="W1409" s="27"/>
      <c r="X1409" s="5"/>
      <c r="Y1409" s="5"/>
      <c r="Z1409" s="5"/>
      <c r="EP1409" s="5"/>
      <c r="EQ1409" s="5"/>
      <c r="ER1409" s="5"/>
      <c r="ES1409" s="5"/>
      <c r="ET1409" s="5"/>
      <c r="EU1409" s="5"/>
      <c r="EV1409" s="5"/>
      <c r="EW1409" s="5"/>
      <c r="EX1409" s="5"/>
      <c r="EY1409" s="5"/>
      <c r="EZ1409" s="5"/>
      <c r="FA1409" s="5"/>
      <c r="FB1409" s="5"/>
      <c r="FC1409" s="5"/>
      <c r="FD1409" s="5"/>
      <c r="FE1409" s="5"/>
      <c r="FF1409" s="5"/>
      <c r="FG1409" s="5"/>
      <c r="FH1409" s="5"/>
      <c r="FI1409" s="5"/>
      <c r="FJ1409" s="5"/>
      <c r="FK1409" s="5"/>
      <c r="FL1409" s="5"/>
      <c r="FM1409" s="5"/>
      <c r="FN1409" s="5"/>
      <c r="FO1409" s="5"/>
      <c r="FP1409" s="5"/>
      <c r="FQ1409" s="5"/>
      <c r="FR1409" s="5"/>
      <c r="FS1409" s="5"/>
      <c r="FT1409" s="5"/>
    </row>
    <row r="1410" spans="1:176" x14ac:dyDescent="0.3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27"/>
      <c r="T1410" s="27"/>
      <c r="U1410" s="5"/>
      <c r="V1410" s="5"/>
      <c r="W1410" s="27"/>
      <c r="X1410" s="5"/>
      <c r="Y1410" s="5"/>
      <c r="Z1410" s="5"/>
      <c r="EP1410" s="5"/>
      <c r="EQ1410" s="5"/>
      <c r="ER1410" s="5"/>
      <c r="ES1410" s="5"/>
      <c r="ET1410" s="5"/>
      <c r="EU1410" s="5"/>
      <c r="EV1410" s="5"/>
      <c r="EW1410" s="5"/>
      <c r="EX1410" s="5"/>
      <c r="EY1410" s="5"/>
      <c r="EZ1410" s="5"/>
      <c r="FA1410" s="5"/>
      <c r="FB1410" s="5"/>
      <c r="FC1410" s="5"/>
      <c r="FD1410" s="5"/>
      <c r="FE1410" s="5"/>
      <c r="FF1410" s="5"/>
      <c r="FG1410" s="5"/>
      <c r="FH1410" s="5"/>
      <c r="FI1410" s="5"/>
      <c r="FJ1410" s="5"/>
      <c r="FK1410" s="5"/>
      <c r="FL1410" s="5"/>
      <c r="FM1410" s="5"/>
      <c r="FN1410" s="5"/>
      <c r="FO1410" s="5"/>
      <c r="FP1410" s="5"/>
      <c r="FQ1410" s="5"/>
      <c r="FR1410" s="5"/>
      <c r="FS1410" s="5"/>
      <c r="FT1410" s="5"/>
    </row>
    <row r="1411" spans="1:176" x14ac:dyDescent="0.3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27"/>
      <c r="T1411" s="27"/>
      <c r="U1411" s="5"/>
      <c r="V1411" s="5"/>
      <c r="W1411" s="27"/>
      <c r="X1411" s="5"/>
      <c r="Y1411" s="5"/>
      <c r="Z1411" s="5"/>
      <c r="EP1411" s="5"/>
      <c r="EQ1411" s="5"/>
      <c r="ER1411" s="5"/>
      <c r="ES1411" s="5"/>
      <c r="ET1411" s="5"/>
      <c r="EU1411" s="5"/>
      <c r="EV1411" s="5"/>
      <c r="EW1411" s="5"/>
      <c r="EX1411" s="5"/>
      <c r="EY1411" s="5"/>
      <c r="EZ1411" s="5"/>
      <c r="FA1411" s="5"/>
      <c r="FB1411" s="5"/>
      <c r="FC1411" s="5"/>
      <c r="FD1411" s="5"/>
      <c r="FE1411" s="5"/>
      <c r="FF1411" s="5"/>
      <c r="FG1411" s="5"/>
      <c r="FH1411" s="5"/>
      <c r="FI1411" s="5"/>
      <c r="FJ1411" s="5"/>
      <c r="FK1411" s="5"/>
      <c r="FL1411" s="5"/>
      <c r="FM1411" s="5"/>
      <c r="FN1411" s="5"/>
      <c r="FO1411" s="5"/>
      <c r="FP1411" s="5"/>
      <c r="FQ1411" s="5"/>
      <c r="FR1411" s="5"/>
      <c r="FS1411" s="5"/>
      <c r="FT1411" s="5"/>
    </row>
    <row r="1412" spans="1:176" x14ac:dyDescent="0.3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27"/>
      <c r="T1412" s="27"/>
      <c r="U1412" s="5"/>
      <c r="V1412" s="5"/>
      <c r="W1412" s="27"/>
      <c r="X1412" s="5"/>
      <c r="Y1412" s="5"/>
      <c r="Z1412" s="5"/>
      <c r="EP1412" s="5"/>
      <c r="EQ1412" s="5"/>
      <c r="ER1412" s="5"/>
      <c r="ES1412" s="5"/>
      <c r="ET1412" s="5"/>
      <c r="EU1412" s="5"/>
      <c r="EV1412" s="5"/>
      <c r="EW1412" s="5"/>
      <c r="EX1412" s="5"/>
      <c r="EY1412" s="5"/>
      <c r="EZ1412" s="5"/>
      <c r="FA1412" s="5"/>
      <c r="FB1412" s="5"/>
      <c r="FC1412" s="5"/>
      <c r="FD1412" s="5"/>
      <c r="FE1412" s="5"/>
      <c r="FF1412" s="5"/>
      <c r="FG1412" s="5"/>
      <c r="FH1412" s="5"/>
      <c r="FI1412" s="5"/>
      <c r="FJ1412" s="5"/>
      <c r="FK1412" s="5"/>
      <c r="FL1412" s="5"/>
      <c r="FM1412" s="5"/>
      <c r="FN1412" s="5"/>
      <c r="FO1412" s="5"/>
      <c r="FP1412" s="5"/>
      <c r="FQ1412" s="5"/>
      <c r="FR1412" s="5"/>
      <c r="FS1412" s="5"/>
      <c r="FT1412" s="5"/>
    </row>
    <row r="1413" spans="1:176" x14ac:dyDescent="0.3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27"/>
      <c r="T1413" s="27"/>
      <c r="U1413" s="5"/>
      <c r="V1413" s="5"/>
      <c r="W1413" s="27"/>
      <c r="X1413" s="5"/>
      <c r="Y1413" s="5"/>
      <c r="Z1413" s="5"/>
      <c r="EP1413" s="5"/>
      <c r="EQ1413" s="5"/>
      <c r="ER1413" s="5"/>
      <c r="ES1413" s="5"/>
      <c r="ET1413" s="5"/>
      <c r="EU1413" s="5"/>
      <c r="EV1413" s="5"/>
      <c r="EW1413" s="5"/>
      <c r="EX1413" s="5"/>
      <c r="EY1413" s="5"/>
      <c r="EZ1413" s="5"/>
      <c r="FA1413" s="5"/>
      <c r="FB1413" s="5"/>
      <c r="FC1413" s="5"/>
      <c r="FD1413" s="5"/>
      <c r="FE1413" s="5"/>
      <c r="FF1413" s="5"/>
      <c r="FG1413" s="5"/>
      <c r="FH1413" s="5"/>
      <c r="FI1413" s="5"/>
      <c r="FJ1413" s="5"/>
      <c r="FK1413" s="5"/>
      <c r="FL1413" s="5"/>
      <c r="FM1413" s="5"/>
      <c r="FN1413" s="5"/>
      <c r="FO1413" s="5"/>
      <c r="FP1413" s="5"/>
      <c r="FQ1413" s="5"/>
      <c r="FR1413" s="5"/>
      <c r="FS1413" s="5"/>
      <c r="FT1413" s="5"/>
    </row>
    <row r="1414" spans="1:176" x14ac:dyDescent="0.3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27"/>
      <c r="T1414" s="27"/>
      <c r="U1414" s="5"/>
      <c r="V1414" s="5"/>
      <c r="W1414" s="27"/>
      <c r="X1414" s="5"/>
      <c r="Y1414" s="5"/>
      <c r="Z1414" s="5"/>
      <c r="EP1414" s="5"/>
      <c r="EQ1414" s="5"/>
      <c r="ER1414" s="5"/>
      <c r="ES1414" s="5"/>
      <c r="ET1414" s="5"/>
      <c r="EU1414" s="5"/>
      <c r="EV1414" s="5"/>
      <c r="EW1414" s="5"/>
      <c r="EX1414" s="5"/>
      <c r="EY1414" s="5"/>
      <c r="EZ1414" s="5"/>
      <c r="FA1414" s="5"/>
      <c r="FB1414" s="5"/>
      <c r="FC1414" s="5"/>
      <c r="FD1414" s="5"/>
      <c r="FE1414" s="5"/>
      <c r="FF1414" s="5"/>
      <c r="FG1414" s="5"/>
      <c r="FH1414" s="5"/>
      <c r="FI1414" s="5"/>
      <c r="FJ1414" s="5"/>
      <c r="FK1414" s="5"/>
      <c r="FL1414" s="5"/>
      <c r="FM1414" s="5"/>
      <c r="FN1414" s="5"/>
      <c r="FO1414" s="5"/>
      <c r="FP1414" s="5"/>
      <c r="FQ1414" s="5"/>
      <c r="FR1414" s="5"/>
      <c r="FS1414" s="5"/>
      <c r="FT1414" s="5"/>
    </row>
    <row r="1415" spans="1:176" x14ac:dyDescent="0.3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27"/>
      <c r="T1415" s="27"/>
      <c r="U1415" s="5"/>
      <c r="V1415" s="5"/>
      <c r="W1415" s="27"/>
      <c r="X1415" s="5"/>
      <c r="Y1415" s="5"/>
      <c r="Z1415" s="5"/>
      <c r="EP1415" s="5"/>
      <c r="EQ1415" s="5"/>
      <c r="ER1415" s="5"/>
      <c r="ES1415" s="5"/>
      <c r="ET1415" s="5"/>
      <c r="EU1415" s="5"/>
      <c r="EV1415" s="5"/>
      <c r="EW1415" s="5"/>
      <c r="EX1415" s="5"/>
      <c r="EY1415" s="5"/>
      <c r="EZ1415" s="5"/>
      <c r="FA1415" s="5"/>
      <c r="FB1415" s="5"/>
      <c r="FC1415" s="5"/>
      <c r="FD1415" s="5"/>
      <c r="FE1415" s="5"/>
      <c r="FF1415" s="5"/>
      <c r="FG1415" s="5"/>
      <c r="FH1415" s="5"/>
      <c r="FI1415" s="5"/>
      <c r="FJ1415" s="5"/>
      <c r="FK1415" s="5"/>
      <c r="FL1415" s="5"/>
      <c r="FM1415" s="5"/>
      <c r="FN1415" s="5"/>
      <c r="FO1415" s="5"/>
      <c r="FP1415" s="5"/>
      <c r="FQ1415" s="5"/>
      <c r="FR1415" s="5"/>
      <c r="FS1415" s="5"/>
      <c r="FT1415" s="5"/>
    </row>
    <row r="1416" spans="1:176" x14ac:dyDescent="0.3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27"/>
      <c r="T1416" s="27"/>
      <c r="U1416" s="5"/>
      <c r="V1416" s="5"/>
      <c r="W1416" s="27"/>
      <c r="X1416" s="5"/>
      <c r="Y1416" s="5"/>
      <c r="Z1416" s="5"/>
      <c r="EP1416" s="5"/>
      <c r="EQ1416" s="5"/>
      <c r="ER1416" s="5"/>
      <c r="ES1416" s="5"/>
      <c r="ET1416" s="5"/>
      <c r="EU1416" s="5"/>
      <c r="EV1416" s="5"/>
      <c r="EW1416" s="5"/>
      <c r="EX1416" s="5"/>
      <c r="EY1416" s="5"/>
      <c r="EZ1416" s="5"/>
      <c r="FA1416" s="5"/>
      <c r="FB1416" s="5"/>
      <c r="FC1416" s="5"/>
      <c r="FD1416" s="5"/>
      <c r="FE1416" s="5"/>
      <c r="FF1416" s="5"/>
      <c r="FG1416" s="5"/>
      <c r="FH1416" s="5"/>
      <c r="FI1416" s="5"/>
      <c r="FJ1416" s="5"/>
      <c r="FK1416" s="5"/>
      <c r="FL1416" s="5"/>
      <c r="FM1416" s="5"/>
      <c r="FN1416" s="5"/>
      <c r="FO1416" s="5"/>
      <c r="FP1416" s="5"/>
      <c r="FQ1416" s="5"/>
      <c r="FR1416" s="5"/>
      <c r="FS1416" s="5"/>
      <c r="FT1416" s="5"/>
    </row>
    <row r="1417" spans="1:176" x14ac:dyDescent="0.3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27"/>
      <c r="T1417" s="27"/>
      <c r="U1417" s="5"/>
      <c r="V1417" s="5"/>
      <c r="W1417" s="27"/>
      <c r="X1417" s="5"/>
      <c r="Y1417" s="5"/>
      <c r="Z1417" s="5"/>
      <c r="EP1417" s="5"/>
      <c r="EQ1417" s="5"/>
      <c r="ER1417" s="5"/>
      <c r="ES1417" s="5"/>
      <c r="ET1417" s="5"/>
      <c r="EU1417" s="5"/>
      <c r="EV1417" s="5"/>
      <c r="EW1417" s="5"/>
      <c r="EX1417" s="5"/>
      <c r="EY1417" s="5"/>
      <c r="EZ1417" s="5"/>
      <c r="FA1417" s="5"/>
      <c r="FB1417" s="5"/>
      <c r="FC1417" s="5"/>
      <c r="FD1417" s="5"/>
      <c r="FE1417" s="5"/>
      <c r="FF1417" s="5"/>
      <c r="FG1417" s="5"/>
      <c r="FH1417" s="5"/>
      <c r="FI1417" s="5"/>
      <c r="FJ1417" s="5"/>
      <c r="FK1417" s="5"/>
      <c r="FL1417" s="5"/>
      <c r="FM1417" s="5"/>
      <c r="FN1417" s="5"/>
      <c r="FO1417" s="5"/>
      <c r="FP1417" s="5"/>
      <c r="FQ1417" s="5"/>
      <c r="FR1417" s="5"/>
      <c r="FS1417" s="5"/>
      <c r="FT1417" s="5"/>
    </row>
    <row r="1418" spans="1:176" x14ac:dyDescent="0.3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27"/>
      <c r="T1418" s="27"/>
      <c r="U1418" s="5"/>
      <c r="V1418" s="5"/>
      <c r="W1418" s="27"/>
      <c r="X1418" s="5"/>
      <c r="Y1418" s="5"/>
      <c r="Z1418" s="5"/>
      <c r="EP1418" s="5"/>
      <c r="EQ1418" s="5"/>
      <c r="ER1418" s="5"/>
      <c r="ES1418" s="5"/>
      <c r="ET1418" s="5"/>
      <c r="EU1418" s="5"/>
      <c r="EV1418" s="5"/>
      <c r="EW1418" s="5"/>
      <c r="EX1418" s="5"/>
      <c r="EY1418" s="5"/>
      <c r="EZ1418" s="5"/>
      <c r="FA1418" s="5"/>
      <c r="FB1418" s="5"/>
      <c r="FC1418" s="5"/>
      <c r="FD1418" s="5"/>
      <c r="FE1418" s="5"/>
      <c r="FF1418" s="5"/>
      <c r="FG1418" s="5"/>
      <c r="FH1418" s="5"/>
      <c r="FI1418" s="5"/>
      <c r="FJ1418" s="5"/>
      <c r="FK1418" s="5"/>
      <c r="FL1418" s="5"/>
      <c r="FM1418" s="5"/>
      <c r="FN1418" s="5"/>
      <c r="FO1418" s="5"/>
      <c r="FP1418" s="5"/>
      <c r="FQ1418" s="5"/>
      <c r="FR1418" s="5"/>
      <c r="FS1418" s="5"/>
      <c r="FT1418" s="5"/>
    </row>
    <row r="1419" spans="1:176" x14ac:dyDescent="0.3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27"/>
      <c r="T1419" s="27"/>
      <c r="U1419" s="5"/>
      <c r="V1419" s="5"/>
      <c r="W1419" s="27"/>
      <c r="X1419" s="5"/>
      <c r="Y1419" s="5"/>
      <c r="Z1419" s="5"/>
      <c r="EP1419" s="5"/>
      <c r="EQ1419" s="5"/>
      <c r="ER1419" s="5"/>
      <c r="ES1419" s="5"/>
      <c r="ET1419" s="5"/>
      <c r="EU1419" s="5"/>
      <c r="EV1419" s="5"/>
      <c r="EW1419" s="5"/>
      <c r="EX1419" s="5"/>
      <c r="EY1419" s="5"/>
      <c r="EZ1419" s="5"/>
      <c r="FA1419" s="5"/>
      <c r="FB1419" s="5"/>
      <c r="FC1419" s="5"/>
      <c r="FD1419" s="5"/>
      <c r="FE1419" s="5"/>
      <c r="FF1419" s="5"/>
      <c r="FG1419" s="5"/>
      <c r="FH1419" s="5"/>
      <c r="FI1419" s="5"/>
      <c r="FJ1419" s="5"/>
      <c r="FK1419" s="5"/>
      <c r="FL1419" s="5"/>
      <c r="FM1419" s="5"/>
      <c r="FN1419" s="5"/>
      <c r="FO1419" s="5"/>
      <c r="FP1419" s="5"/>
      <c r="FQ1419" s="5"/>
      <c r="FR1419" s="5"/>
      <c r="FS1419" s="5"/>
      <c r="FT1419" s="5"/>
    </row>
    <row r="1420" spans="1:176" x14ac:dyDescent="0.3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27"/>
      <c r="T1420" s="27"/>
      <c r="U1420" s="5"/>
      <c r="V1420" s="5"/>
      <c r="W1420" s="27"/>
      <c r="X1420" s="5"/>
      <c r="Y1420" s="5"/>
      <c r="Z1420" s="5"/>
      <c r="EP1420" s="5"/>
      <c r="EQ1420" s="5"/>
      <c r="ER1420" s="5"/>
      <c r="ES1420" s="5"/>
      <c r="ET1420" s="5"/>
      <c r="EU1420" s="5"/>
      <c r="EV1420" s="5"/>
      <c r="EW1420" s="5"/>
      <c r="EX1420" s="5"/>
      <c r="EY1420" s="5"/>
      <c r="EZ1420" s="5"/>
      <c r="FA1420" s="5"/>
      <c r="FB1420" s="5"/>
      <c r="FC1420" s="5"/>
      <c r="FD1420" s="5"/>
      <c r="FE1420" s="5"/>
      <c r="FF1420" s="5"/>
      <c r="FG1420" s="5"/>
      <c r="FH1420" s="5"/>
      <c r="FI1420" s="5"/>
      <c r="FJ1420" s="5"/>
      <c r="FK1420" s="5"/>
      <c r="FL1420" s="5"/>
      <c r="FM1420" s="5"/>
      <c r="FN1420" s="5"/>
      <c r="FO1420" s="5"/>
      <c r="FP1420" s="5"/>
      <c r="FQ1420" s="5"/>
      <c r="FR1420" s="5"/>
      <c r="FS1420" s="5"/>
      <c r="FT1420" s="5"/>
    </row>
    <row r="1421" spans="1:176" x14ac:dyDescent="0.3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27"/>
      <c r="T1421" s="27"/>
      <c r="U1421" s="5"/>
      <c r="V1421" s="5"/>
      <c r="W1421" s="27"/>
      <c r="X1421" s="5"/>
      <c r="Y1421" s="5"/>
      <c r="Z1421" s="5"/>
      <c r="EP1421" s="5"/>
      <c r="EQ1421" s="5"/>
      <c r="ER1421" s="5"/>
      <c r="ES1421" s="5"/>
      <c r="ET1421" s="5"/>
      <c r="EU1421" s="5"/>
      <c r="EV1421" s="5"/>
      <c r="EW1421" s="5"/>
      <c r="EX1421" s="5"/>
      <c r="EY1421" s="5"/>
      <c r="EZ1421" s="5"/>
      <c r="FA1421" s="5"/>
      <c r="FB1421" s="5"/>
      <c r="FC1421" s="5"/>
      <c r="FD1421" s="5"/>
      <c r="FE1421" s="5"/>
      <c r="FF1421" s="5"/>
      <c r="FG1421" s="5"/>
      <c r="FH1421" s="5"/>
      <c r="FI1421" s="5"/>
      <c r="FJ1421" s="5"/>
      <c r="FK1421" s="5"/>
      <c r="FL1421" s="5"/>
      <c r="FM1421" s="5"/>
      <c r="FN1421" s="5"/>
      <c r="FO1421" s="5"/>
      <c r="FP1421" s="5"/>
      <c r="FQ1421" s="5"/>
      <c r="FR1421" s="5"/>
      <c r="FS1421" s="5"/>
      <c r="FT1421" s="5"/>
    </row>
    <row r="1422" spans="1:176" x14ac:dyDescent="0.3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27"/>
      <c r="T1422" s="27"/>
      <c r="U1422" s="5"/>
      <c r="V1422" s="5"/>
      <c r="W1422" s="27"/>
      <c r="X1422" s="5"/>
      <c r="Y1422" s="5"/>
      <c r="Z1422" s="5"/>
      <c r="EP1422" s="5"/>
      <c r="EQ1422" s="5"/>
      <c r="ER1422" s="5"/>
      <c r="ES1422" s="5"/>
      <c r="ET1422" s="5"/>
      <c r="EU1422" s="5"/>
      <c r="EV1422" s="5"/>
      <c r="EW1422" s="5"/>
      <c r="EX1422" s="5"/>
      <c r="EY1422" s="5"/>
      <c r="EZ1422" s="5"/>
      <c r="FA1422" s="5"/>
      <c r="FB1422" s="5"/>
      <c r="FC1422" s="5"/>
      <c r="FD1422" s="5"/>
      <c r="FE1422" s="5"/>
      <c r="FF1422" s="5"/>
      <c r="FG1422" s="5"/>
      <c r="FH1422" s="5"/>
      <c r="FI1422" s="5"/>
      <c r="FJ1422" s="5"/>
      <c r="FK1422" s="5"/>
      <c r="FL1422" s="5"/>
      <c r="FM1422" s="5"/>
      <c r="FN1422" s="5"/>
      <c r="FO1422" s="5"/>
      <c r="FP1422" s="5"/>
      <c r="FQ1422" s="5"/>
      <c r="FR1422" s="5"/>
      <c r="FS1422" s="5"/>
      <c r="FT1422" s="5"/>
    </row>
    <row r="1423" spans="1:176" x14ac:dyDescent="0.3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27"/>
      <c r="T1423" s="27"/>
      <c r="U1423" s="5"/>
      <c r="V1423" s="5"/>
      <c r="W1423" s="27"/>
      <c r="X1423" s="5"/>
      <c r="Y1423" s="5"/>
      <c r="Z1423" s="5"/>
      <c r="EP1423" s="5"/>
      <c r="EQ1423" s="5"/>
      <c r="ER1423" s="5"/>
      <c r="ES1423" s="5"/>
      <c r="ET1423" s="5"/>
      <c r="EU1423" s="5"/>
      <c r="EV1423" s="5"/>
      <c r="EW1423" s="5"/>
      <c r="EX1423" s="5"/>
      <c r="EY1423" s="5"/>
      <c r="EZ1423" s="5"/>
      <c r="FA1423" s="5"/>
      <c r="FB1423" s="5"/>
      <c r="FC1423" s="5"/>
      <c r="FD1423" s="5"/>
      <c r="FE1423" s="5"/>
      <c r="FF1423" s="5"/>
      <c r="FG1423" s="5"/>
      <c r="FH1423" s="5"/>
      <c r="FI1423" s="5"/>
      <c r="FJ1423" s="5"/>
      <c r="FK1423" s="5"/>
      <c r="FL1423" s="5"/>
      <c r="FM1423" s="5"/>
      <c r="FN1423" s="5"/>
      <c r="FO1423" s="5"/>
      <c r="FP1423" s="5"/>
      <c r="FQ1423" s="5"/>
      <c r="FR1423" s="5"/>
      <c r="FS1423" s="5"/>
      <c r="FT1423" s="5"/>
    </row>
    <row r="1424" spans="1:176" x14ac:dyDescent="0.3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27"/>
      <c r="T1424" s="27"/>
      <c r="U1424" s="5"/>
      <c r="V1424" s="5"/>
      <c r="W1424" s="27"/>
      <c r="X1424" s="5"/>
      <c r="Y1424" s="5"/>
      <c r="Z1424" s="5"/>
      <c r="EP1424" s="5"/>
      <c r="EQ1424" s="5"/>
      <c r="ER1424" s="5"/>
      <c r="ES1424" s="5"/>
      <c r="ET1424" s="5"/>
      <c r="EU1424" s="5"/>
      <c r="EV1424" s="5"/>
      <c r="EW1424" s="5"/>
      <c r="EX1424" s="5"/>
      <c r="EY1424" s="5"/>
      <c r="EZ1424" s="5"/>
      <c r="FA1424" s="5"/>
      <c r="FB1424" s="5"/>
      <c r="FC1424" s="5"/>
      <c r="FD1424" s="5"/>
      <c r="FE1424" s="5"/>
      <c r="FF1424" s="5"/>
      <c r="FG1424" s="5"/>
      <c r="FH1424" s="5"/>
      <c r="FI1424" s="5"/>
      <c r="FJ1424" s="5"/>
      <c r="FK1424" s="5"/>
      <c r="FL1424" s="5"/>
      <c r="FM1424" s="5"/>
      <c r="FN1424" s="5"/>
      <c r="FO1424" s="5"/>
      <c r="FP1424" s="5"/>
      <c r="FQ1424" s="5"/>
      <c r="FR1424" s="5"/>
      <c r="FS1424" s="5"/>
      <c r="FT1424" s="5"/>
    </row>
    <row r="1425" spans="1:176" x14ac:dyDescent="0.3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27"/>
      <c r="T1425" s="27"/>
      <c r="U1425" s="5"/>
      <c r="V1425" s="5"/>
      <c r="W1425" s="27"/>
      <c r="X1425" s="5"/>
      <c r="Y1425" s="5"/>
      <c r="Z1425" s="5"/>
      <c r="EP1425" s="5"/>
      <c r="EQ1425" s="5"/>
      <c r="ER1425" s="5"/>
      <c r="ES1425" s="5"/>
      <c r="ET1425" s="5"/>
      <c r="EU1425" s="5"/>
      <c r="EV1425" s="5"/>
      <c r="EW1425" s="5"/>
      <c r="EX1425" s="5"/>
      <c r="EY1425" s="5"/>
      <c r="EZ1425" s="5"/>
      <c r="FA1425" s="5"/>
      <c r="FB1425" s="5"/>
      <c r="FC1425" s="5"/>
      <c r="FD1425" s="5"/>
      <c r="FE1425" s="5"/>
      <c r="FF1425" s="5"/>
      <c r="FG1425" s="5"/>
      <c r="FH1425" s="5"/>
      <c r="FI1425" s="5"/>
      <c r="FJ1425" s="5"/>
      <c r="FK1425" s="5"/>
      <c r="FL1425" s="5"/>
      <c r="FM1425" s="5"/>
      <c r="FN1425" s="5"/>
      <c r="FO1425" s="5"/>
      <c r="FP1425" s="5"/>
      <c r="FQ1425" s="5"/>
      <c r="FR1425" s="5"/>
      <c r="FS1425" s="5"/>
      <c r="FT1425" s="5"/>
    </row>
    <row r="1426" spans="1:176" x14ac:dyDescent="0.3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27"/>
      <c r="T1426" s="27"/>
      <c r="U1426" s="5"/>
      <c r="V1426" s="5"/>
      <c r="W1426" s="27"/>
      <c r="X1426" s="5"/>
      <c r="Y1426" s="5"/>
      <c r="Z1426" s="5"/>
      <c r="EP1426" s="5"/>
      <c r="EQ1426" s="5"/>
      <c r="ER1426" s="5"/>
      <c r="ES1426" s="5"/>
      <c r="ET1426" s="5"/>
      <c r="EU1426" s="5"/>
      <c r="EV1426" s="5"/>
      <c r="EW1426" s="5"/>
      <c r="EX1426" s="5"/>
      <c r="EY1426" s="5"/>
      <c r="EZ1426" s="5"/>
      <c r="FA1426" s="5"/>
      <c r="FB1426" s="5"/>
      <c r="FC1426" s="5"/>
      <c r="FD1426" s="5"/>
      <c r="FE1426" s="5"/>
      <c r="FF1426" s="5"/>
      <c r="FG1426" s="5"/>
      <c r="FH1426" s="5"/>
      <c r="FI1426" s="5"/>
      <c r="FJ1426" s="5"/>
      <c r="FK1426" s="5"/>
      <c r="FL1426" s="5"/>
      <c r="FM1426" s="5"/>
      <c r="FN1426" s="5"/>
      <c r="FO1426" s="5"/>
      <c r="FP1426" s="5"/>
      <c r="FQ1426" s="5"/>
      <c r="FR1426" s="5"/>
      <c r="FS1426" s="5"/>
      <c r="FT1426" s="5"/>
    </row>
    <row r="1427" spans="1:176" x14ac:dyDescent="0.3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27"/>
      <c r="T1427" s="27"/>
      <c r="U1427" s="5"/>
      <c r="V1427" s="5"/>
      <c r="W1427" s="27"/>
      <c r="X1427" s="5"/>
      <c r="Y1427" s="5"/>
      <c r="Z1427" s="5"/>
      <c r="EP1427" s="5"/>
      <c r="EQ1427" s="5"/>
      <c r="ER1427" s="5"/>
      <c r="ES1427" s="5"/>
      <c r="ET1427" s="5"/>
      <c r="EU1427" s="5"/>
      <c r="EV1427" s="5"/>
      <c r="EW1427" s="5"/>
      <c r="EX1427" s="5"/>
      <c r="EY1427" s="5"/>
      <c r="EZ1427" s="5"/>
      <c r="FA1427" s="5"/>
      <c r="FB1427" s="5"/>
      <c r="FC1427" s="5"/>
      <c r="FD1427" s="5"/>
      <c r="FE1427" s="5"/>
      <c r="FF1427" s="5"/>
      <c r="FG1427" s="5"/>
      <c r="FH1427" s="5"/>
      <c r="FI1427" s="5"/>
      <c r="FJ1427" s="5"/>
      <c r="FK1427" s="5"/>
      <c r="FL1427" s="5"/>
      <c r="FM1427" s="5"/>
      <c r="FN1427" s="5"/>
      <c r="FO1427" s="5"/>
      <c r="FP1427" s="5"/>
      <c r="FQ1427" s="5"/>
      <c r="FR1427" s="5"/>
      <c r="FS1427" s="5"/>
      <c r="FT1427" s="5"/>
    </row>
    <row r="1428" spans="1:176" x14ac:dyDescent="0.3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27"/>
      <c r="T1428" s="27"/>
      <c r="U1428" s="5"/>
      <c r="V1428" s="5"/>
      <c r="W1428" s="27"/>
      <c r="X1428" s="5"/>
      <c r="Y1428" s="5"/>
      <c r="Z1428" s="5"/>
      <c r="EP1428" s="5"/>
      <c r="EQ1428" s="5"/>
      <c r="ER1428" s="5"/>
      <c r="ES1428" s="5"/>
      <c r="ET1428" s="5"/>
      <c r="EU1428" s="5"/>
      <c r="EV1428" s="5"/>
      <c r="EW1428" s="5"/>
      <c r="EX1428" s="5"/>
      <c r="EY1428" s="5"/>
      <c r="EZ1428" s="5"/>
      <c r="FA1428" s="5"/>
      <c r="FB1428" s="5"/>
      <c r="FC1428" s="5"/>
      <c r="FD1428" s="5"/>
      <c r="FE1428" s="5"/>
      <c r="FF1428" s="5"/>
      <c r="FG1428" s="5"/>
      <c r="FH1428" s="5"/>
      <c r="FI1428" s="5"/>
      <c r="FJ1428" s="5"/>
      <c r="FK1428" s="5"/>
      <c r="FL1428" s="5"/>
      <c r="FM1428" s="5"/>
      <c r="FN1428" s="5"/>
      <c r="FO1428" s="5"/>
      <c r="FP1428" s="5"/>
      <c r="FQ1428" s="5"/>
      <c r="FR1428" s="5"/>
      <c r="FS1428" s="5"/>
      <c r="FT1428" s="5"/>
    </row>
    <row r="1429" spans="1:176" x14ac:dyDescent="0.3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27"/>
      <c r="T1429" s="27"/>
      <c r="U1429" s="5"/>
      <c r="V1429" s="5"/>
      <c r="W1429" s="27"/>
      <c r="X1429" s="5"/>
      <c r="Y1429" s="5"/>
      <c r="Z1429" s="5"/>
      <c r="EP1429" s="5"/>
      <c r="EQ1429" s="5"/>
      <c r="ER1429" s="5"/>
      <c r="ES1429" s="5"/>
      <c r="ET1429" s="5"/>
      <c r="EU1429" s="5"/>
      <c r="EV1429" s="5"/>
      <c r="EW1429" s="5"/>
      <c r="EX1429" s="5"/>
      <c r="EY1429" s="5"/>
      <c r="EZ1429" s="5"/>
      <c r="FA1429" s="5"/>
      <c r="FB1429" s="5"/>
      <c r="FC1429" s="5"/>
      <c r="FD1429" s="5"/>
      <c r="FE1429" s="5"/>
      <c r="FF1429" s="5"/>
      <c r="FG1429" s="5"/>
      <c r="FH1429" s="5"/>
      <c r="FI1429" s="5"/>
      <c r="FJ1429" s="5"/>
      <c r="FK1429" s="5"/>
      <c r="FL1429" s="5"/>
      <c r="FM1429" s="5"/>
      <c r="FN1429" s="5"/>
      <c r="FO1429" s="5"/>
      <c r="FP1429" s="5"/>
      <c r="FQ1429" s="5"/>
      <c r="FR1429" s="5"/>
      <c r="FS1429" s="5"/>
      <c r="FT1429" s="5"/>
    </row>
    <row r="1430" spans="1:176" x14ac:dyDescent="0.3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27"/>
      <c r="T1430" s="27"/>
      <c r="U1430" s="5"/>
      <c r="V1430" s="5"/>
      <c r="W1430" s="27"/>
      <c r="X1430" s="5"/>
      <c r="Y1430" s="5"/>
      <c r="Z1430" s="5"/>
      <c r="EP1430" s="5"/>
      <c r="EQ1430" s="5"/>
      <c r="ER1430" s="5"/>
      <c r="ES1430" s="5"/>
      <c r="ET1430" s="5"/>
      <c r="EU1430" s="5"/>
      <c r="EV1430" s="5"/>
      <c r="EW1430" s="5"/>
      <c r="EX1430" s="5"/>
      <c r="EY1430" s="5"/>
      <c r="EZ1430" s="5"/>
      <c r="FA1430" s="5"/>
      <c r="FB1430" s="5"/>
      <c r="FC1430" s="5"/>
      <c r="FD1430" s="5"/>
      <c r="FE1430" s="5"/>
      <c r="FF1430" s="5"/>
      <c r="FG1430" s="5"/>
      <c r="FH1430" s="5"/>
      <c r="FI1430" s="5"/>
      <c r="FJ1430" s="5"/>
      <c r="FK1430" s="5"/>
      <c r="FL1430" s="5"/>
      <c r="FM1430" s="5"/>
      <c r="FN1430" s="5"/>
      <c r="FO1430" s="5"/>
      <c r="FP1430" s="5"/>
      <c r="FQ1430" s="5"/>
      <c r="FR1430" s="5"/>
      <c r="FS1430" s="5"/>
      <c r="FT1430" s="5"/>
    </row>
    <row r="1431" spans="1:176" x14ac:dyDescent="0.3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27"/>
      <c r="T1431" s="27"/>
      <c r="U1431" s="5"/>
      <c r="V1431" s="5"/>
      <c r="W1431" s="27"/>
      <c r="X1431" s="5"/>
      <c r="Y1431" s="5"/>
      <c r="Z1431" s="5"/>
      <c r="EP1431" s="5"/>
      <c r="EQ1431" s="5"/>
      <c r="ER1431" s="5"/>
      <c r="ES1431" s="5"/>
      <c r="ET1431" s="5"/>
      <c r="EU1431" s="5"/>
      <c r="EV1431" s="5"/>
      <c r="EW1431" s="5"/>
      <c r="EX1431" s="5"/>
      <c r="EY1431" s="5"/>
      <c r="EZ1431" s="5"/>
      <c r="FA1431" s="5"/>
      <c r="FB1431" s="5"/>
      <c r="FC1431" s="5"/>
      <c r="FD1431" s="5"/>
      <c r="FE1431" s="5"/>
      <c r="FF1431" s="5"/>
      <c r="FG1431" s="5"/>
      <c r="FH1431" s="5"/>
      <c r="FI1431" s="5"/>
      <c r="FJ1431" s="5"/>
      <c r="FK1431" s="5"/>
      <c r="FL1431" s="5"/>
      <c r="FM1431" s="5"/>
      <c r="FN1431" s="5"/>
      <c r="FO1431" s="5"/>
      <c r="FP1431" s="5"/>
      <c r="FQ1431" s="5"/>
      <c r="FR1431" s="5"/>
      <c r="FS1431" s="5"/>
      <c r="FT1431" s="5"/>
    </row>
    <row r="1432" spans="1:176" x14ac:dyDescent="0.3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27"/>
      <c r="T1432" s="27"/>
      <c r="U1432" s="5"/>
      <c r="V1432" s="5"/>
      <c r="W1432" s="27"/>
      <c r="X1432" s="5"/>
      <c r="Y1432" s="5"/>
      <c r="Z1432" s="5"/>
      <c r="EP1432" s="5"/>
      <c r="EQ1432" s="5"/>
      <c r="ER1432" s="5"/>
      <c r="ES1432" s="5"/>
      <c r="ET1432" s="5"/>
      <c r="EU1432" s="5"/>
      <c r="EV1432" s="5"/>
      <c r="EW1432" s="5"/>
      <c r="EX1432" s="5"/>
      <c r="EY1432" s="5"/>
      <c r="EZ1432" s="5"/>
      <c r="FA1432" s="5"/>
      <c r="FB1432" s="5"/>
      <c r="FC1432" s="5"/>
      <c r="FD1432" s="5"/>
      <c r="FE1432" s="5"/>
      <c r="FF1432" s="5"/>
      <c r="FG1432" s="5"/>
      <c r="FH1432" s="5"/>
      <c r="FI1432" s="5"/>
      <c r="FJ1432" s="5"/>
      <c r="FK1432" s="5"/>
      <c r="FL1432" s="5"/>
      <c r="FM1432" s="5"/>
      <c r="FN1432" s="5"/>
      <c r="FO1432" s="5"/>
      <c r="FP1432" s="5"/>
      <c r="FQ1432" s="5"/>
      <c r="FR1432" s="5"/>
      <c r="FS1432" s="5"/>
      <c r="FT1432" s="5"/>
    </row>
    <row r="1433" spans="1:176" x14ac:dyDescent="0.3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27"/>
      <c r="T1433" s="27"/>
      <c r="U1433" s="5"/>
      <c r="V1433" s="5"/>
      <c r="W1433" s="27"/>
      <c r="X1433" s="5"/>
      <c r="Y1433" s="5"/>
      <c r="Z1433" s="5"/>
      <c r="EP1433" s="5"/>
      <c r="EQ1433" s="5"/>
      <c r="ER1433" s="5"/>
      <c r="ES1433" s="5"/>
      <c r="ET1433" s="5"/>
      <c r="EU1433" s="5"/>
      <c r="EV1433" s="5"/>
      <c r="EW1433" s="5"/>
      <c r="EX1433" s="5"/>
      <c r="EY1433" s="5"/>
      <c r="EZ1433" s="5"/>
      <c r="FA1433" s="5"/>
      <c r="FB1433" s="5"/>
      <c r="FC1433" s="5"/>
      <c r="FD1433" s="5"/>
      <c r="FE1433" s="5"/>
      <c r="FF1433" s="5"/>
      <c r="FG1433" s="5"/>
      <c r="FH1433" s="5"/>
      <c r="FI1433" s="5"/>
      <c r="FJ1433" s="5"/>
      <c r="FK1433" s="5"/>
      <c r="FL1433" s="5"/>
      <c r="FM1433" s="5"/>
      <c r="FN1433" s="5"/>
      <c r="FO1433" s="5"/>
      <c r="FP1433" s="5"/>
      <c r="FQ1433" s="5"/>
      <c r="FR1433" s="5"/>
      <c r="FS1433" s="5"/>
      <c r="FT1433" s="5"/>
    </row>
    <row r="1434" spans="1:176" x14ac:dyDescent="0.3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27"/>
      <c r="T1434" s="27"/>
      <c r="U1434" s="5"/>
      <c r="V1434" s="5"/>
      <c r="W1434" s="27"/>
      <c r="X1434" s="5"/>
      <c r="Y1434" s="5"/>
      <c r="Z1434" s="5"/>
      <c r="EP1434" s="5"/>
      <c r="EQ1434" s="5"/>
      <c r="ER1434" s="5"/>
      <c r="ES1434" s="5"/>
      <c r="ET1434" s="5"/>
      <c r="EU1434" s="5"/>
      <c r="EV1434" s="5"/>
      <c r="EW1434" s="5"/>
      <c r="EX1434" s="5"/>
      <c r="EY1434" s="5"/>
      <c r="EZ1434" s="5"/>
      <c r="FA1434" s="5"/>
      <c r="FB1434" s="5"/>
      <c r="FC1434" s="5"/>
      <c r="FD1434" s="5"/>
      <c r="FE1434" s="5"/>
      <c r="FF1434" s="5"/>
      <c r="FG1434" s="5"/>
      <c r="FH1434" s="5"/>
      <c r="FI1434" s="5"/>
      <c r="FJ1434" s="5"/>
      <c r="FK1434" s="5"/>
      <c r="FL1434" s="5"/>
      <c r="FM1434" s="5"/>
      <c r="FN1434" s="5"/>
      <c r="FO1434" s="5"/>
      <c r="FP1434" s="5"/>
      <c r="FQ1434" s="5"/>
      <c r="FR1434" s="5"/>
      <c r="FS1434" s="5"/>
      <c r="FT1434" s="5"/>
    </row>
    <row r="1435" spans="1:176" x14ac:dyDescent="0.3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27"/>
      <c r="T1435" s="27"/>
      <c r="U1435" s="5"/>
      <c r="V1435" s="5"/>
      <c r="W1435" s="27"/>
      <c r="X1435" s="5"/>
      <c r="Y1435" s="5"/>
      <c r="Z1435" s="5"/>
      <c r="EP1435" s="5"/>
      <c r="EQ1435" s="5"/>
      <c r="ER1435" s="5"/>
      <c r="ES1435" s="5"/>
      <c r="ET1435" s="5"/>
      <c r="EU1435" s="5"/>
      <c r="EV1435" s="5"/>
      <c r="EW1435" s="5"/>
      <c r="EX1435" s="5"/>
      <c r="EY1435" s="5"/>
      <c r="EZ1435" s="5"/>
      <c r="FA1435" s="5"/>
      <c r="FB1435" s="5"/>
      <c r="FC1435" s="5"/>
      <c r="FD1435" s="5"/>
      <c r="FE1435" s="5"/>
      <c r="FF1435" s="5"/>
      <c r="FG1435" s="5"/>
      <c r="FH1435" s="5"/>
      <c r="FI1435" s="5"/>
      <c r="FJ1435" s="5"/>
      <c r="FK1435" s="5"/>
      <c r="FL1435" s="5"/>
      <c r="FM1435" s="5"/>
      <c r="FN1435" s="5"/>
      <c r="FO1435" s="5"/>
      <c r="FP1435" s="5"/>
      <c r="FQ1435" s="5"/>
      <c r="FR1435" s="5"/>
      <c r="FS1435" s="5"/>
      <c r="FT1435" s="5"/>
    </row>
    <row r="1436" spans="1:176" x14ac:dyDescent="0.3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27"/>
      <c r="T1436" s="27"/>
      <c r="U1436" s="5"/>
      <c r="V1436" s="5"/>
      <c r="W1436" s="27"/>
      <c r="X1436" s="5"/>
      <c r="Y1436" s="5"/>
      <c r="Z1436" s="5"/>
      <c r="EP1436" s="5"/>
      <c r="EQ1436" s="5"/>
      <c r="ER1436" s="5"/>
      <c r="ES1436" s="5"/>
      <c r="ET1436" s="5"/>
      <c r="EU1436" s="5"/>
      <c r="EV1436" s="5"/>
      <c r="EW1436" s="5"/>
      <c r="EX1436" s="5"/>
      <c r="EY1436" s="5"/>
      <c r="EZ1436" s="5"/>
      <c r="FA1436" s="5"/>
      <c r="FB1436" s="5"/>
      <c r="FC1436" s="5"/>
      <c r="FD1436" s="5"/>
      <c r="FE1436" s="5"/>
      <c r="FF1436" s="5"/>
      <c r="FG1436" s="5"/>
      <c r="FH1436" s="5"/>
      <c r="FI1436" s="5"/>
      <c r="FJ1436" s="5"/>
      <c r="FK1436" s="5"/>
      <c r="FL1436" s="5"/>
      <c r="FM1436" s="5"/>
      <c r="FN1436" s="5"/>
      <c r="FO1436" s="5"/>
      <c r="FP1436" s="5"/>
      <c r="FQ1436" s="5"/>
      <c r="FR1436" s="5"/>
      <c r="FS1436" s="5"/>
      <c r="FT1436" s="5"/>
    </row>
    <row r="1437" spans="1:176" x14ac:dyDescent="0.3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27"/>
      <c r="T1437" s="27"/>
      <c r="U1437" s="5"/>
      <c r="V1437" s="5"/>
      <c r="W1437" s="27"/>
      <c r="X1437" s="5"/>
      <c r="Y1437" s="5"/>
      <c r="Z1437" s="5"/>
      <c r="EP1437" s="5"/>
      <c r="EQ1437" s="5"/>
      <c r="ER1437" s="5"/>
      <c r="ES1437" s="5"/>
      <c r="ET1437" s="5"/>
      <c r="EU1437" s="5"/>
      <c r="EV1437" s="5"/>
      <c r="EW1437" s="5"/>
      <c r="EX1437" s="5"/>
      <c r="EY1437" s="5"/>
      <c r="EZ1437" s="5"/>
      <c r="FA1437" s="5"/>
      <c r="FB1437" s="5"/>
      <c r="FC1437" s="5"/>
      <c r="FD1437" s="5"/>
      <c r="FE1437" s="5"/>
      <c r="FF1437" s="5"/>
      <c r="FG1437" s="5"/>
      <c r="FH1437" s="5"/>
      <c r="FI1437" s="5"/>
      <c r="FJ1437" s="5"/>
      <c r="FK1437" s="5"/>
      <c r="FL1437" s="5"/>
      <c r="FM1437" s="5"/>
      <c r="FN1437" s="5"/>
      <c r="FO1437" s="5"/>
      <c r="FP1437" s="5"/>
      <c r="FQ1437" s="5"/>
      <c r="FR1437" s="5"/>
      <c r="FS1437" s="5"/>
      <c r="FT1437" s="5"/>
    </row>
    <row r="1438" spans="1:176" x14ac:dyDescent="0.3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27"/>
      <c r="T1438" s="27"/>
      <c r="U1438" s="5"/>
      <c r="V1438" s="5"/>
      <c r="W1438" s="27"/>
      <c r="X1438" s="5"/>
      <c r="Y1438" s="5"/>
      <c r="Z1438" s="5"/>
      <c r="EP1438" s="5"/>
      <c r="EQ1438" s="5"/>
      <c r="ER1438" s="5"/>
      <c r="ES1438" s="5"/>
      <c r="ET1438" s="5"/>
      <c r="EU1438" s="5"/>
      <c r="EV1438" s="5"/>
      <c r="EW1438" s="5"/>
      <c r="EX1438" s="5"/>
      <c r="EY1438" s="5"/>
      <c r="EZ1438" s="5"/>
      <c r="FA1438" s="5"/>
      <c r="FB1438" s="5"/>
      <c r="FC1438" s="5"/>
      <c r="FD1438" s="5"/>
      <c r="FE1438" s="5"/>
      <c r="FF1438" s="5"/>
      <c r="FG1438" s="5"/>
      <c r="FH1438" s="5"/>
      <c r="FI1438" s="5"/>
      <c r="FJ1438" s="5"/>
      <c r="FK1438" s="5"/>
      <c r="FL1438" s="5"/>
      <c r="FM1438" s="5"/>
      <c r="FN1438" s="5"/>
      <c r="FO1438" s="5"/>
      <c r="FP1438" s="5"/>
      <c r="FQ1438" s="5"/>
      <c r="FR1438" s="5"/>
      <c r="FS1438" s="5"/>
      <c r="FT1438" s="5"/>
    </row>
    <row r="1439" spans="1:176" x14ac:dyDescent="0.3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27"/>
      <c r="T1439" s="27"/>
      <c r="U1439" s="5"/>
      <c r="V1439" s="5"/>
      <c r="W1439" s="27"/>
      <c r="X1439" s="5"/>
      <c r="Y1439" s="5"/>
      <c r="Z1439" s="5"/>
      <c r="EP1439" s="5"/>
      <c r="EQ1439" s="5"/>
      <c r="ER1439" s="5"/>
      <c r="ES1439" s="5"/>
      <c r="ET1439" s="5"/>
      <c r="EU1439" s="5"/>
      <c r="EV1439" s="5"/>
      <c r="EW1439" s="5"/>
      <c r="EX1439" s="5"/>
      <c r="EY1439" s="5"/>
      <c r="EZ1439" s="5"/>
      <c r="FA1439" s="5"/>
      <c r="FB1439" s="5"/>
      <c r="FC1439" s="5"/>
      <c r="FD1439" s="5"/>
      <c r="FE1439" s="5"/>
      <c r="FF1439" s="5"/>
      <c r="FG1439" s="5"/>
      <c r="FH1439" s="5"/>
      <c r="FI1439" s="5"/>
      <c r="FJ1439" s="5"/>
      <c r="FK1439" s="5"/>
      <c r="FL1439" s="5"/>
      <c r="FM1439" s="5"/>
      <c r="FN1439" s="5"/>
      <c r="FO1439" s="5"/>
      <c r="FP1439" s="5"/>
      <c r="FQ1439" s="5"/>
      <c r="FR1439" s="5"/>
      <c r="FS1439" s="5"/>
      <c r="FT1439" s="5"/>
    </row>
    <row r="1440" spans="1:176" x14ac:dyDescent="0.3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27"/>
      <c r="T1440" s="27"/>
      <c r="U1440" s="5"/>
      <c r="V1440" s="5"/>
      <c r="W1440" s="27"/>
      <c r="X1440" s="5"/>
      <c r="Y1440" s="5"/>
      <c r="Z1440" s="5"/>
      <c r="EP1440" s="5"/>
      <c r="EQ1440" s="5"/>
      <c r="ER1440" s="5"/>
      <c r="ES1440" s="5"/>
      <c r="ET1440" s="5"/>
      <c r="EU1440" s="5"/>
      <c r="EV1440" s="5"/>
      <c r="EW1440" s="5"/>
      <c r="EX1440" s="5"/>
      <c r="EY1440" s="5"/>
      <c r="EZ1440" s="5"/>
      <c r="FA1440" s="5"/>
      <c r="FB1440" s="5"/>
      <c r="FC1440" s="5"/>
      <c r="FD1440" s="5"/>
      <c r="FE1440" s="5"/>
      <c r="FF1440" s="5"/>
      <c r="FG1440" s="5"/>
      <c r="FH1440" s="5"/>
      <c r="FI1440" s="5"/>
      <c r="FJ1440" s="5"/>
      <c r="FK1440" s="5"/>
      <c r="FL1440" s="5"/>
      <c r="FM1440" s="5"/>
      <c r="FN1440" s="5"/>
      <c r="FO1440" s="5"/>
      <c r="FP1440" s="5"/>
      <c r="FQ1440" s="5"/>
      <c r="FR1440" s="5"/>
      <c r="FS1440" s="5"/>
      <c r="FT1440" s="5"/>
    </row>
    <row r="1441" spans="1:176" x14ac:dyDescent="0.3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27"/>
      <c r="T1441" s="27"/>
      <c r="U1441" s="5"/>
      <c r="V1441" s="5"/>
      <c r="W1441" s="27"/>
      <c r="X1441" s="5"/>
      <c r="Y1441" s="5"/>
      <c r="Z1441" s="5"/>
      <c r="EP1441" s="5"/>
      <c r="EQ1441" s="5"/>
      <c r="ER1441" s="5"/>
      <c r="ES1441" s="5"/>
      <c r="ET1441" s="5"/>
      <c r="EU1441" s="5"/>
      <c r="EV1441" s="5"/>
      <c r="EW1441" s="5"/>
      <c r="EX1441" s="5"/>
      <c r="EY1441" s="5"/>
      <c r="EZ1441" s="5"/>
      <c r="FA1441" s="5"/>
      <c r="FB1441" s="5"/>
      <c r="FC1441" s="5"/>
      <c r="FD1441" s="5"/>
      <c r="FE1441" s="5"/>
      <c r="FF1441" s="5"/>
      <c r="FG1441" s="5"/>
      <c r="FH1441" s="5"/>
      <c r="FI1441" s="5"/>
      <c r="FJ1441" s="5"/>
      <c r="FK1441" s="5"/>
      <c r="FL1441" s="5"/>
      <c r="FM1441" s="5"/>
      <c r="FN1441" s="5"/>
      <c r="FO1441" s="5"/>
      <c r="FP1441" s="5"/>
      <c r="FQ1441" s="5"/>
      <c r="FR1441" s="5"/>
      <c r="FS1441" s="5"/>
      <c r="FT1441" s="5"/>
    </row>
    <row r="1442" spans="1:176" x14ac:dyDescent="0.3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27"/>
      <c r="T1442" s="27"/>
      <c r="U1442" s="5"/>
      <c r="V1442" s="5"/>
      <c r="W1442" s="27"/>
      <c r="X1442" s="5"/>
      <c r="Y1442" s="5"/>
      <c r="Z1442" s="5"/>
      <c r="EP1442" s="5"/>
      <c r="EQ1442" s="5"/>
      <c r="ER1442" s="5"/>
      <c r="ES1442" s="5"/>
      <c r="ET1442" s="5"/>
      <c r="EU1442" s="5"/>
      <c r="EV1442" s="5"/>
      <c r="EW1442" s="5"/>
      <c r="EX1442" s="5"/>
      <c r="EY1442" s="5"/>
      <c r="EZ1442" s="5"/>
      <c r="FA1442" s="5"/>
      <c r="FB1442" s="5"/>
      <c r="FC1442" s="5"/>
      <c r="FD1442" s="5"/>
      <c r="FE1442" s="5"/>
      <c r="FF1442" s="5"/>
      <c r="FG1442" s="5"/>
      <c r="FH1442" s="5"/>
      <c r="FI1442" s="5"/>
      <c r="FJ1442" s="5"/>
      <c r="FK1442" s="5"/>
      <c r="FL1442" s="5"/>
      <c r="FM1442" s="5"/>
      <c r="FN1442" s="5"/>
      <c r="FO1442" s="5"/>
      <c r="FP1442" s="5"/>
      <c r="FQ1442" s="5"/>
      <c r="FR1442" s="5"/>
      <c r="FS1442" s="5"/>
      <c r="FT1442" s="5"/>
    </row>
    <row r="1443" spans="1:176" x14ac:dyDescent="0.3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27"/>
      <c r="T1443" s="27"/>
      <c r="U1443" s="5"/>
      <c r="V1443" s="5"/>
      <c r="W1443" s="27"/>
      <c r="X1443" s="5"/>
      <c r="Y1443" s="5"/>
      <c r="Z1443" s="5"/>
      <c r="EP1443" s="5"/>
      <c r="EQ1443" s="5"/>
      <c r="ER1443" s="5"/>
      <c r="ES1443" s="5"/>
      <c r="ET1443" s="5"/>
      <c r="EU1443" s="5"/>
      <c r="EV1443" s="5"/>
      <c r="EW1443" s="5"/>
      <c r="EX1443" s="5"/>
      <c r="EY1443" s="5"/>
      <c r="EZ1443" s="5"/>
      <c r="FA1443" s="5"/>
      <c r="FB1443" s="5"/>
      <c r="FC1443" s="5"/>
      <c r="FD1443" s="5"/>
      <c r="FE1443" s="5"/>
      <c r="FF1443" s="5"/>
      <c r="FG1443" s="5"/>
      <c r="FH1443" s="5"/>
      <c r="FI1443" s="5"/>
      <c r="FJ1443" s="5"/>
      <c r="FK1443" s="5"/>
      <c r="FL1443" s="5"/>
      <c r="FM1443" s="5"/>
      <c r="FN1443" s="5"/>
      <c r="FO1443" s="5"/>
      <c r="FP1443" s="5"/>
      <c r="FQ1443" s="5"/>
      <c r="FR1443" s="5"/>
      <c r="FS1443" s="5"/>
      <c r="FT1443" s="5"/>
    </row>
    <row r="1444" spans="1:176" x14ac:dyDescent="0.3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27"/>
      <c r="T1444" s="27"/>
      <c r="U1444" s="5"/>
      <c r="V1444" s="5"/>
      <c r="W1444" s="27"/>
      <c r="X1444" s="5"/>
      <c r="Y1444" s="5"/>
      <c r="Z1444" s="5"/>
      <c r="EP1444" s="5"/>
      <c r="EQ1444" s="5"/>
      <c r="ER1444" s="5"/>
      <c r="ES1444" s="5"/>
      <c r="ET1444" s="5"/>
      <c r="EU1444" s="5"/>
      <c r="EV1444" s="5"/>
      <c r="EW1444" s="5"/>
      <c r="EX1444" s="5"/>
      <c r="EY1444" s="5"/>
      <c r="EZ1444" s="5"/>
      <c r="FA1444" s="5"/>
      <c r="FB1444" s="5"/>
      <c r="FC1444" s="5"/>
      <c r="FD1444" s="5"/>
      <c r="FE1444" s="5"/>
      <c r="FF1444" s="5"/>
      <c r="FG1444" s="5"/>
      <c r="FH1444" s="5"/>
      <c r="FI1444" s="5"/>
      <c r="FJ1444" s="5"/>
      <c r="FK1444" s="5"/>
      <c r="FL1444" s="5"/>
      <c r="FM1444" s="5"/>
      <c r="FN1444" s="5"/>
      <c r="FO1444" s="5"/>
      <c r="FP1444" s="5"/>
      <c r="FQ1444" s="5"/>
      <c r="FR1444" s="5"/>
      <c r="FS1444" s="5"/>
      <c r="FT1444" s="5"/>
    </row>
    <row r="1445" spans="1:176" x14ac:dyDescent="0.3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27"/>
      <c r="T1445" s="27"/>
      <c r="U1445" s="5"/>
      <c r="V1445" s="5"/>
      <c r="W1445" s="27"/>
      <c r="X1445" s="5"/>
      <c r="Y1445" s="5"/>
      <c r="Z1445" s="5"/>
      <c r="EP1445" s="5"/>
      <c r="EQ1445" s="5"/>
      <c r="ER1445" s="5"/>
      <c r="ES1445" s="5"/>
      <c r="ET1445" s="5"/>
      <c r="EU1445" s="5"/>
      <c r="EV1445" s="5"/>
      <c r="EW1445" s="5"/>
      <c r="EX1445" s="5"/>
      <c r="EY1445" s="5"/>
      <c r="EZ1445" s="5"/>
      <c r="FA1445" s="5"/>
      <c r="FB1445" s="5"/>
      <c r="FC1445" s="5"/>
      <c r="FD1445" s="5"/>
      <c r="FE1445" s="5"/>
      <c r="FF1445" s="5"/>
      <c r="FG1445" s="5"/>
      <c r="FH1445" s="5"/>
      <c r="FI1445" s="5"/>
      <c r="FJ1445" s="5"/>
      <c r="FK1445" s="5"/>
      <c r="FL1445" s="5"/>
      <c r="FM1445" s="5"/>
      <c r="FN1445" s="5"/>
      <c r="FO1445" s="5"/>
      <c r="FP1445" s="5"/>
      <c r="FQ1445" s="5"/>
      <c r="FR1445" s="5"/>
      <c r="FS1445" s="5"/>
      <c r="FT1445" s="5"/>
    </row>
    <row r="1446" spans="1:176" x14ac:dyDescent="0.3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27"/>
      <c r="T1446" s="27"/>
      <c r="U1446" s="5"/>
      <c r="V1446" s="5"/>
      <c r="W1446" s="27"/>
      <c r="X1446" s="5"/>
      <c r="Y1446" s="5"/>
      <c r="Z1446" s="5"/>
      <c r="EP1446" s="5"/>
      <c r="EQ1446" s="5"/>
      <c r="ER1446" s="5"/>
      <c r="ES1446" s="5"/>
      <c r="ET1446" s="5"/>
      <c r="EU1446" s="5"/>
      <c r="EV1446" s="5"/>
      <c r="EW1446" s="5"/>
      <c r="EX1446" s="5"/>
      <c r="EY1446" s="5"/>
      <c r="EZ1446" s="5"/>
      <c r="FA1446" s="5"/>
      <c r="FB1446" s="5"/>
      <c r="FC1446" s="5"/>
      <c r="FD1446" s="5"/>
      <c r="FE1446" s="5"/>
      <c r="FF1446" s="5"/>
      <c r="FG1446" s="5"/>
      <c r="FH1446" s="5"/>
      <c r="FI1446" s="5"/>
      <c r="FJ1446" s="5"/>
      <c r="FK1446" s="5"/>
      <c r="FL1446" s="5"/>
      <c r="FM1446" s="5"/>
      <c r="FN1446" s="5"/>
      <c r="FO1446" s="5"/>
      <c r="FP1446" s="5"/>
      <c r="FQ1446" s="5"/>
      <c r="FR1446" s="5"/>
      <c r="FS1446" s="5"/>
      <c r="FT1446" s="5"/>
    </row>
    <row r="1447" spans="1:176" x14ac:dyDescent="0.3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27"/>
      <c r="T1447" s="27"/>
      <c r="U1447" s="5"/>
      <c r="V1447" s="5"/>
      <c r="W1447" s="27"/>
      <c r="X1447" s="5"/>
      <c r="Y1447" s="5"/>
      <c r="Z1447" s="5"/>
      <c r="EP1447" s="5"/>
      <c r="EQ1447" s="5"/>
      <c r="ER1447" s="5"/>
      <c r="ES1447" s="5"/>
      <c r="ET1447" s="5"/>
      <c r="EU1447" s="5"/>
      <c r="EV1447" s="5"/>
      <c r="EW1447" s="5"/>
      <c r="EX1447" s="5"/>
      <c r="EY1447" s="5"/>
      <c r="EZ1447" s="5"/>
      <c r="FA1447" s="5"/>
      <c r="FB1447" s="5"/>
      <c r="FC1447" s="5"/>
      <c r="FD1447" s="5"/>
      <c r="FE1447" s="5"/>
      <c r="FF1447" s="5"/>
      <c r="FG1447" s="5"/>
      <c r="FH1447" s="5"/>
      <c r="FI1447" s="5"/>
      <c r="FJ1447" s="5"/>
      <c r="FK1447" s="5"/>
      <c r="FL1447" s="5"/>
      <c r="FM1447" s="5"/>
      <c r="FN1447" s="5"/>
      <c r="FO1447" s="5"/>
      <c r="FP1447" s="5"/>
      <c r="FQ1447" s="5"/>
      <c r="FR1447" s="5"/>
      <c r="FS1447" s="5"/>
      <c r="FT1447" s="5"/>
    </row>
    <row r="1448" spans="1:176" x14ac:dyDescent="0.3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27"/>
      <c r="T1448" s="27"/>
      <c r="U1448" s="5"/>
      <c r="V1448" s="5"/>
      <c r="W1448" s="27"/>
      <c r="X1448" s="5"/>
      <c r="Y1448" s="5"/>
      <c r="Z1448" s="5"/>
      <c r="EP1448" s="5"/>
      <c r="EQ1448" s="5"/>
      <c r="ER1448" s="5"/>
      <c r="ES1448" s="5"/>
      <c r="ET1448" s="5"/>
      <c r="EU1448" s="5"/>
      <c r="EV1448" s="5"/>
      <c r="EW1448" s="5"/>
      <c r="EX1448" s="5"/>
      <c r="EY1448" s="5"/>
      <c r="EZ1448" s="5"/>
      <c r="FA1448" s="5"/>
      <c r="FB1448" s="5"/>
      <c r="FC1448" s="5"/>
      <c r="FD1448" s="5"/>
      <c r="FE1448" s="5"/>
      <c r="FF1448" s="5"/>
      <c r="FG1448" s="5"/>
      <c r="FH1448" s="5"/>
      <c r="FI1448" s="5"/>
      <c r="FJ1448" s="5"/>
      <c r="FK1448" s="5"/>
      <c r="FL1448" s="5"/>
      <c r="FM1448" s="5"/>
      <c r="FN1448" s="5"/>
      <c r="FO1448" s="5"/>
      <c r="FP1448" s="5"/>
      <c r="FQ1448" s="5"/>
      <c r="FR1448" s="5"/>
      <c r="FS1448" s="5"/>
      <c r="FT1448" s="5"/>
    </row>
    <row r="1449" spans="1:176" x14ac:dyDescent="0.3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27"/>
      <c r="T1449" s="27"/>
      <c r="U1449" s="5"/>
      <c r="V1449" s="5"/>
      <c r="W1449" s="27"/>
      <c r="X1449" s="5"/>
      <c r="Y1449" s="5"/>
      <c r="Z1449" s="5"/>
      <c r="EP1449" s="5"/>
      <c r="EQ1449" s="5"/>
      <c r="ER1449" s="5"/>
      <c r="ES1449" s="5"/>
      <c r="ET1449" s="5"/>
      <c r="EU1449" s="5"/>
      <c r="EV1449" s="5"/>
      <c r="EW1449" s="5"/>
      <c r="EX1449" s="5"/>
      <c r="EY1449" s="5"/>
      <c r="EZ1449" s="5"/>
      <c r="FA1449" s="5"/>
      <c r="FB1449" s="5"/>
      <c r="FC1449" s="5"/>
      <c r="FD1449" s="5"/>
      <c r="FE1449" s="5"/>
      <c r="FF1449" s="5"/>
      <c r="FG1449" s="5"/>
      <c r="FH1449" s="5"/>
      <c r="FI1449" s="5"/>
      <c r="FJ1449" s="5"/>
      <c r="FK1449" s="5"/>
      <c r="FL1449" s="5"/>
      <c r="FM1449" s="5"/>
      <c r="FN1449" s="5"/>
      <c r="FO1449" s="5"/>
      <c r="FP1449" s="5"/>
      <c r="FQ1449" s="5"/>
      <c r="FR1449" s="5"/>
      <c r="FS1449" s="5"/>
      <c r="FT1449" s="5"/>
    </row>
    <row r="1450" spans="1:176" x14ac:dyDescent="0.3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27"/>
      <c r="T1450" s="27"/>
      <c r="U1450" s="5"/>
      <c r="V1450" s="5"/>
      <c r="W1450" s="27"/>
      <c r="X1450" s="5"/>
      <c r="Y1450" s="5"/>
      <c r="Z1450" s="5"/>
      <c r="EP1450" s="5"/>
      <c r="EQ1450" s="5"/>
      <c r="ER1450" s="5"/>
      <c r="ES1450" s="5"/>
      <c r="ET1450" s="5"/>
      <c r="EU1450" s="5"/>
      <c r="EV1450" s="5"/>
      <c r="EW1450" s="5"/>
      <c r="EX1450" s="5"/>
      <c r="EY1450" s="5"/>
      <c r="EZ1450" s="5"/>
      <c r="FA1450" s="5"/>
      <c r="FB1450" s="5"/>
      <c r="FC1450" s="5"/>
      <c r="FD1450" s="5"/>
      <c r="FE1450" s="5"/>
      <c r="FF1450" s="5"/>
      <c r="FG1450" s="5"/>
      <c r="FH1450" s="5"/>
      <c r="FI1450" s="5"/>
      <c r="FJ1450" s="5"/>
      <c r="FK1450" s="5"/>
      <c r="FL1450" s="5"/>
      <c r="FM1450" s="5"/>
      <c r="FN1450" s="5"/>
      <c r="FO1450" s="5"/>
      <c r="FP1450" s="5"/>
      <c r="FQ1450" s="5"/>
      <c r="FR1450" s="5"/>
      <c r="FS1450" s="5"/>
      <c r="FT1450" s="5"/>
    </row>
    <row r="1451" spans="1:176" x14ac:dyDescent="0.3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27"/>
      <c r="T1451" s="27"/>
      <c r="U1451" s="5"/>
      <c r="V1451" s="5"/>
      <c r="W1451" s="27"/>
      <c r="X1451" s="5"/>
      <c r="Y1451" s="5"/>
      <c r="Z1451" s="5"/>
      <c r="EP1451" s="5"/>
      <c r="EQ1451" s="5"/>
      <c r="ER1451" s="5"/>
      <c r="ES1451" s="5"/>
      <c r="ET1451" s="5"/>
      <c r="EU1451" s="5"/>
      <c r="EV1451" s="5"/>
      <c r="EW1451" s="5"/>
      <c r="EX1451" s="5"/>
      <c r="EY1451" s="5"/>
      <c r="EZ1451" s="5"/>
      <c r="FA1451" s="5"/>
      <c r="FB1451" s="5"/>
      <c r="FC1451" s="5"/>
      <c r="FD1451" s="5"/>
      <c r="FE1451" s="5"/>
      <c r="FF1451" s="5"/>
      <c r="FG1451" s="5"/>
      <c r="FH1451" s="5"/>
      <c r="FI1451" s="5"/>
      <c r="FJ1451" s="5"/>
      <c r="FK1451" s="5"/>
      <c r="FL1451" s="5"/>
      <c r="FM1451" s="5"/>
      <c r="FN1451" s="5"/>
      <c r="FO1451" s="5"/>
      <c r="FP1451" s="5"/>
      <c r="FQ1451" s="5"/>
      <c r="FR1451" s="5"/>
      <c r="FS1451" s="5"/>
      <c r="FT1451" s="5"/>
    </row>
    <row r="1452" spans="1:176" x14ac:dyDescent="0.3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27"/>
      <c r="T1452" s="27"/>
      <c r="U1452" s="5"/>
      <c r="V1452" s="5"/>
      <c r="W1452" s="27"/>
      <c r="X1452" s="5"/>
      <c r="Y1452" s="5"/>
      <c r="Z1452" s="5"/>
      <c r="EP1452" s="5"/>
      <c r="EQ1452" s="5"/>
      <c r="ER1452" s="5"/>
      <c r="ES1452" s="5"/>
      <c r="ET1452" s="5"/>
      <c r="EU1452" s="5"/>
      <c r="EV1452" s="5"/>
      <c r="EW1452" s="5"/>
      <c r="EX1452" s="5"/>
      <c r="EY1452" s="5"/>
      <c r="EZ1452" s="5"/>
      <c r="FA1452" s="5"/>
      <c r="FB1452" s="5"/>
      <c r="FC1452" s="5"/>
      <c r="FD1452" s="5"/>
      <c r="FE1452" s="5"/>
      <c r="FF1452" s="5"/>
      <c r="FG1452" s="5"/>
      <c r="FH1452" s="5"/>
      <c r="FI1452" s="5"/>
      <c r="FJ1452" s="5"/>
      <c r="FK1452" s="5"/>
      <c r="FL1452" s="5"/>
      <c r="FM1452" s="5"/>
      <c r="FN1452" s="5"/>
      <c r="FO1452" s="5"/>
      <c r="FP1452" s="5"/>
      <c r="FQ1452" s="5"/>
      <c r="FR1452" s="5"/>
      <c r="FS1452" s="5"/>
      <c r="FT1452" s="5"/>
    </row>
    <row r="1453" spans="1:176" x14ac:dyDescent="0.3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27"/>
      <c r="T1453" s="27"/>
      <c r="U1453" s="5"/>
      <c r="V1453" s="5"/>
      <c r="W1453" s="27"/>
      <c r="X1453" s="5"/>
      <c r="Y1453" s="5"/>
      <c r="Z1453" s="5"/>
      <c r="EP1453" s="5"/>
      <c r="EQ1453" s="5"/>
      <c r="ER1453" s="5"/>
      <c r="ES1453" s="5"/>
      <c r="ET1453" s="5"/>
      <c r="EU1453" s="5"/>
      <c r="EV1453" s="5"/>
      <c r="EW1453" s="5"/>
      <c r="EX1453" s="5"/>
      <c r="EY1453" s="5"/>
      <c r="EZ1453" s="5"/>
      <c r="FA1453" s="5"/>
      <c r="FB1453" s="5"/>
      <c r="FC1453" s="5"/>
      <c r="FD1453" s="5"/>
      <c r="FE1453" s="5"/>
      <c r="FF1453" s="5"/>
      <c r="FG1453" s="5"/>
      <c r="FH1453" s="5"/>
      <c r="FI1453" s="5"/>
      <c r="FJ1453" s="5"/>
      <c r="FK1453" s="5"/>
      <c r="FL1453" s="5"/>
      <c r="FM1453" s="5"/>
      <c r="FN1453" s="5"/>
      <c r="FO1453" s="5"/>
      <c r="FP1453" s="5"/>
      <c r="FQ1453" s="5"/>
      <c r="FR1453" s="5"/>
      <c r="FS1453" s="5"/>
      <c r="FT1453" s="5"/>
    </row>
    <row r="1454" spans="1:176" x14ac:dyDescent="0.3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27"/>
      <c r="T1454" s="27"/>
      <c r="U1454" s="5"/>
      <c r="V1454" s="5"/>
      <c r="W1454" s="27"/>
      <c r="X1454" s="5"/>
      <c r="Y1454" s="5"/>
      <c r="Z1454" s="5"/>
      <c r="EP1454" s="5"/>
      <c r="EQ1454" s="5"/>
      <c r="ER1454" s="5"/>
      <c r="ES1454" s="5"/>
      <c r="ET1454" s="5"/>
      <c r="EU1454" s="5"/>
      <c r="EV1454" s="5"/>
      <c r="EW1454" s="5"/>
      <c r="EX1454" s="5"/>
      <c r="EY1454" s="5"/>
      <c r="EZ1454" s="5"/>
      <c r="FA1454" s="5"/>
      <c r="FB1454" s="5"/>
      <c r="FC1454" s="5"/>
      <c r="FD1454" s="5"/>
      <c r="FE1454" s="5"/>
      <c r="FF1454" s="5"/>
      <c r="FG1454" s="5"/>
      <c r="FH1454" s="5"/>
      <c r="FI1454" s="5"/>
      <c r="FJ1454" s="5"/>
      <c r="FK1454" s="5"/>
      <c r="FL1454" s="5"/>
      <c r="FM1454" s="5"/>
      <c r="FN1454" s="5"/>
      <c r="FO1454" s="5"/>
      <c r="FP1454" s="5"/>
      <c r="FQ1454" s="5"/>
      <c r="FR1454" s="5"/>
      <c r="FS1454" s="5"/>
      <c r="FT1454" s="5"/>
    </row>
    <row r="1455" spans="1:176" x14ac:dyDescent="0.3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27"/>
      <c r="T1455" s="27"/>
      <c r="U1455" s="5"/>
      <c r="V1455" s="5"/>
      <c r="W1455" s="27"/>
      <c r="X1455" s="5"/>
      <c r="Y1455" s="5"/>
      <c r="Z1455" s="5"/>
      <c r="EP1455" s="5"/>
      <c r="EQ1455" s="5"/>
      <c r="ER1455" s="5"/>
      <c r="ES1455" s="5"/>
      <c r="ET1455" s="5"/>
      <c r="EU1455" s="5"/>
      <c r="EV1455" s="5"/>
      <c r="EW1455" s="5"/>
      <c r="EX1455" s="5"/>
      <c r="EY1455" s="5"/>
      <c r="EZ1455" s="5"/>
      <c r="FA1455" s="5"/>
      <c r="FB1455" s="5"/>
      <c r="FC1455" s="5"/>
      <c r="FD1455" s="5"/>
      <c r="FE1455" s="5"/>
      <c r="FF1455" s="5"/>
      <c r="FG1455" s="5"/>
      <c r="FH1455" s="5"/>
      <c r="FI1455" s="5"/>
      <c r="FJ1455" s="5"/>
      <c r="FK1455" s="5"/>
      <c r="FL1455" s="5"/>
      <c r="FM1455" s="5"/>
      <c r="FN1455" s="5"/>
      <c r="FO1455" s="5"/>
      <c r="FP1455" s="5"/>
      <c r="FQ1455" s="5"/>
      <c r="FR1455" s="5"/>
      <c r="FS1455" s="5"/>
      <c r="FT1455" s="5"/>
    </row>
    <row r="1456" spans="1:176" x14ac:dyDescent="0.3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27"/>
      <c r="T1456" s="27"/>
      <c r="U1456" s="5"/>
      <c r="V1456" s="5"/>
      <c r="W1456" s="27"/>
      <c r="X1456" s="5"/>
      <c r="Y1456" s="5"/>
      <c r="Z1456" s="5"/>
      <c r="EP1456" s="5"/>
      <c r="EQ1456" s="5"/>
      <c r="ER1456" s="5"/>
      <c r="ES1456" s="5"/>
      <c r="ET1456" s="5"/>
      <c r="EU1456" s="5"/>
      <c r="EV1456" s="5"/>
      <c r="EW1456" s="5"/>
      <c r="EX1456" s="5"/>
      <c r="EY1456" s="5"/>
      <c r="EZ1456" s="5"/>
      <c r="FA1456" s="5"/>
      <c r="FB1456" s="5"/>
      <c r="FC1456" s="5"/>
      <c r="FD1456" s="5"/>
      <c r="FE1456" s="5"/>
      <c r="FF1456" s="5"/>
      <c r="FG1456" s="5"/>
      <c r="FH1456" s="5"/>
      <c r="FI1456" s="5"/>
      <c r="FJ1456" s="5"/>
      <c r="FK1456" s="5"/>
      <c r="FL1456" s="5"/>
      <c r="FM1456" s="5"/>
      <c r="FN1456" s="5"/>
      <c r="FO1456" s="5"/>
      <c r="FP1456" s="5"/>
      <c r="FQ1456" s="5"/>
      <c r="FR1456" s="5"/>
      <c r="FS1456" s="5"/>
      <c r="FT1456" s="5"/>
    </row>
    <row r="1457" spans="1:176" x14ac:dyDescent="0.3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27"/>
      <c r="T1457" s="27"/>
      <c r="U1457" s="5"/>
      <c r="V1457" s="5"/>
      <c r="W1457" s="27"/>
      <c r="X1457" s="5"/>
      <c r="Y1457" s="5"/>
      <c r="Z1457" s="5"/>
      <c r="EP1457" s="5"/>
      <c r="EQ1457" s="5"/>
      <c r="ER1457" s="5"/>
      <c r="ES1457" s="5"/>
      <c r="ET1457" s="5"/>
      <c r="EU1457" s="5"/>
      <c r="EV1457" s="5"/>
      <c r="EW1457" s="5"/>
      <c r="EX1457" s="5"/>
      <c r="EY1457" s="5"/>
      <c r="EZ1457" s="5"/>
      <c r="FA1457" s="5"/>
      <c r="FB1457" s="5"/>
      <c r="FC1457" s="5"/>
      <c r="FD1457" s="5"/>
      <c r="FE1457" s="5"/>
      <c r="FF1457" s="5"/>
      <c r="FG1457" s="5"/>
      <c r="FH1457" s="5"/>
      <c r="FI1457" s="5"/>
      <c r="FJ1457" s="5"/>
      <c r="FK1457" s="5"/>
      <c r="FL1457" s="5"/>
      <c r="FM1457" s="5"/>
      <c r="FN1457" s="5"/>
      <c r="FO1457" s="5"/>
      <c r="FP1457" s="5"/>
      <c r="FQ1457" s="5"/>
      <c r="FR1457" s="5"/>
      <c r="FS1457" s="5"/>
      <c r="FT1457" s="5"/>
    </row>
    <row r="1458" spans="1:176" x14ac:dyDescent="0.3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27"/>
      <c r="T1458" s="27"/>
      <c r="U1458" s="5"/>
      <c r="V1458" s="5"/>
      <c r="W1458" s="27"/>
      <c r="X1458" s="5"/>
      <c r="Y1458" s="5"/>
      <c r="Z1458" s="5"/>
      <c r="EP1458" s="5"/>
      <c r="EQ1458" s="5"/>
      <c r="ER1458" s="5"/>
      <c r="ES1458" s="5"/>
      <c r="ET1458" s="5"/>
      <c r="EU1458" s="5"/>
      <c r="EV1458" s="5"/>
      <c r="EW1458" s="5"/>
      <c r="EX1458" s="5"/>
      <c r="EY1458" s="5"/>
      <c r="EZ1458" s="5"/>
      <c r="FA1458" s="5"/>
      <c r="FB1458" s="5"/>
      <c r="FC1458" s="5"/>
      <c r="FD1458" s="5"/>
      <c r="FE1458" s="5"/>
      <c r="FF1458" s="5"/>
      <c r="FG1458" s="5"/>
      <c r="FH1458" s="5"/>
      <c r="FI1458" s="5"/>
      <c r="FJ1458" s="5"/>
      <c r="FK1458" s="5"/>
      <c r="FL1458" s="5"/>
      <c r="FM1458" s="5"/>
      <c r="FN1458" s="5"/>
      <c r="FO1458" s="5"/>
      <c r="FP1458" s="5"/>
      <c r="FQ1458" s="5"/>
      <c r="FR1458" s="5"/>
      <c r="FS1458" s="5"/>
      <c r="FT1458" s="5"/>
    </row>
    <row r="1459" spans="1:176" x14ac:dyDescent="0.3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27"/>
      <c r="T1459" s="27"/>
      <c r="U1459" s="5"/>
      <c r="V1459" s="5"/>
      <c r="W1459" s="27"/>
      <c r="X1459" s="5"/>
      <c r="Y1459" s="5"/>
      <c r="Z1459" s="5"/>
      <c r="EP1459" s="5"/>
      <c r="EQ1459" s="5"/>
      <c r="ER1459" s="5"/>
      <c r="ES1459" s="5"/>
      <c r="ET1459" s="5"/>
      <c r="EU1459" s="5"/>
      <c r="EV1459" s="5"/>
      <c r="EW1459" s="5"/>
      <c r="EX1459" s="5"/>
      <c r="EY1459" s="5"/>
      <c r="EZ1459" s="5"/>
      <c r="FA1459" s="5"/>
      <c r="FB1459" s="5"/>
      <c r="FC1459" s="5"/>
      <c r="FD1459" s="5"/>
      <c r="FE1459" s="5"/>
      <c r="FF1459" s="5"/>
      <c r="FG1459" s="5"/>
      <c r="FH1459" s="5"/>
      <c r="FI1459" s="5"/>
      <c r="FJ1459" s="5"/>
      <c r="FK1459" s="5"/>
      <c r="FL1459" s="5"/>
      <c r="FM1459" s="5"/>
      <c r="FN1459" s="5"/>
      <c r="FO1459" s="5"/>
      <c r="FP1459" s="5"/>
      <c r="FQ1459" s="5"/>
      <c r="FR1459" s="5"/>
      <c r="FS1459" s="5"/>
      <c r="FT1459" s="5"/>
    </row>
    <row r="1460" spans="1:176" x14ac:dyDescent="0.3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27"/>
      <c r="T1460" s="27"/>
      <c r="U1460" s="5"/>
      <c r="V1460" s="5"/>
      <c r="W1460" s="27"/>
      <c r="X1460" s="5"/>
      <c r="Y1460" s="5"/>
      <c r="Z1460" s="5"/>
      <c r="EP1460" s="5"/>
      <c r="EQ1460" s="5"/>
      <c r="ER1460" s="5"/>
      <c r="ES1460" s="5"/>
      <c r="ET1460" s="5"/>
      <c r="EU1460" s="5"/>
      <c r="EV1460" s="5"/>
      <c r="EW1460" s="5"/>
      <c r="EX1460" s="5"/>
      <c r="EY1460" s="5"/>
      <c r="EZ1460" s="5"/>
      <c r="FA1460" s="5"/>
      <c r="FB1460" s="5"/>
      <c r="FC1460" s="5"/>
      <c r="FD1460" s="5"/>
      <c r="FE1460" s="5"/>
      <c r="FF1460" s="5"/>
      <c r="FG1460" s="5"/>
      <c r="FH1460" s="5"/>
      <c r="FI1460" s="5"/>
      <c r="FJ1460" s="5"/>
      <c r="FK1460" s="5"/>
      <c r="FL1460" s="5"/>
      <c r="FM1460" s="5"/>
      <c r="FN1460" s="5"/>
      <c r="FO1460" s="5"/>
      <c r="FP1460" s="5"/>
      <c r="FQ1460" s="5"/>
      <c r="FR1460" s="5"/>
      <c r="FS1460" s="5"/>
      <c r="FT1460" s="5"/>
    </row>
    <row r="1461" spans="1:176" x14ac:dyDescent="0.3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27"/>
      <c r="T1461" s="27"/>
      <c r="U1461" s="5"/>
      <c r="V1461" s="5"/>
      <c r="W1461" s="27"/>
      <c r="X1461" s="5"/>
      <c r="Y1461" s="5"/>
      <c r="Z1461" s="5"/>
      <c r="EP1461" s="5"/>
      <c r="EQ1461" s="5"/>
      <c r="ER1461" s="5"/>
      <c r="ES1461" s="5"/>
      <c r="ET1461" s="5"/>
      <c r="EU1461" s="5"/>
      <c r="EV1461" s="5"/>
      <c r="EW1461" s="5"/>
      <c r="EX1461" s="5"/>
      <c r="EY1461" s="5"/>
      <c r="EZ1461" s="5"/>
      <c r="FA1461" s="5"/>
      <c r="FB1461" s="5"/>
      <c r="FC1461" s="5"/>
      <c r="FD1461" s="5"/>
      <c r="FE1461" s="5"/>
      <c r="FF1461" s="5"/>
      <c r="FG1461" s="5"/>
      <c r="FH1461" s="5"/>
      <c r="FI1461" s="5"/>
      <c r="FJ1461" s="5"/>
      <c r="FK1461" s="5"/>
      <c r="FL1461" s="5"/>
      <c r="FM1461" s="5"/>
      <c r="FN1461" s="5"/>
      <c r="FO1461" s="5"/>
      <c r="FP1461" s="5"/>
      <c r="FQ1461" s="5"/>
      <c r="FR1461" s="5"/>
      <c r="FS1461" s="5"/>
      <c r="FT1461" s="5"/>
    </row>
    <row r="1462" spans="1:176" x14ac:dyDescent="0.3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27"/>
      <c r="T1462" s="27"/>
      <c r="U1462" s="5"/>
      <c r="V1462" s="5"/>
      <c r="W1462" s="27"/>
      <c r="X1462" s="5"/>
      <c r="Y1462" s="5"/>
      <c r="Z1462" s="5"/>
      <c r="EP1462" s="5"/>
      <c r="EQ1462" s="5"/>
      <c r="ER1462" s="5"/>
      <c r="ES1462" s="5"/>
      <c r="ET1462" s="5"/>
      <c r="EU1462" s="5"/>
      <c r="EV1462" s="5"/>
      <c r="EW1462" s="5"/>
      <c r="EX1462" s="5"/>
      <c r="EY1462" s="5"/>
      <c r="EZ1462" s="5"/>
      <c r="FA1462" s="5"/>
      <c r="FB1462" s="5"/>
      <c r="FC1462" s="5"/>
      <c r="FD1462" s="5"/>
      <c r="FE1462" s="5"/>
      <c r="FF1462" s="5"/>
      <c r="FG1462" s="5"/>
      <c r="FH1462" s="5"/>
      <c r="FI1462" s="5"/>
      <c r="FJ1462" s="5"/>
      <c r="FK1462" s="5"/>
      <c r="FL1462" s="5"/>
      <c r="FM1462" s="5"/>
      <c r="FN1462" s="5"/>
      <c r="FO1462" s="5"/>
      <c r="FP1462" s="5"/>
      <c r="FQ1462" s="5"/>
      <c r="FR1462" s="5"/>
      <c r="FS1462" s="5"/>
      <c r="FT1462" s="5"/>
    </row>
    <row r="1463" spans="1:176" x14ac:dyDescent="0.3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27"/>
      <c r="T1463" s="27"/>
      <c r="U1463" s="5"/>
      <c r="V1463" s="5"/>
      <c r="W1463" s="27"/>
      <c r="X1463" s="5"/>
      <c r="Y1463" s="5"/>
      <c r="Z1463" s="5"/>
      <c r="EP1463" s="5"/>
      <c r="EQ1463" s="5"/>
      <c r="ER1463" s="5"/>
      <c r="ES1463" s="5"/>
      <c r="ET1463" s="5"/>
      <c r="EU1463" s="5"/>
      <c r="EV1463" s="5"/>
      <c r="EW1463" s="5"/>
      <c r="EX1463" s="5"/>
      <c r="EY1463" s="5"/>
      <c r="EZ1463" s="5"/>
      <c r="FA1463" s="5"/>
      <c r="FB1463" s="5"/>
      <c r="FC1463" s="5"/>
      <c r="FD1463" s="5"/>
      <c r="FE1463" s="5"/>
      <c r="FF1463" s="5"/>
      <c r="FG1463" s="5"/>
      <c r="FH1463" s="5"/>
      <c r="FI1463" s="5"/>
      <c r="FJ1463" s="5"/>
      <c r="FK1463" s="5"/>
      <c r="FL1463" s="5"/>
      <c r="FM1463" s="5"/>
      <c r="FN1463" s="5"/>
      <c r="FO1463" s="5"/>
      <c r="FP1463" s="5"/>
      <c r="FQ1463" s="5"/>
      <c r="FR1463" s="5"/>
      <c r="FS1463" s="5"/>
      <c r="FT1463" s="5"/>
    </row>
    <row r="1464" spans="1:176" x14ac:dyDescent="0.3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27"/>
      <c r="T1464" s="27"/>
      <c r="U1464" s="5"/>
      <c r="V1464" s="5"/>
      <c r="W1464" s="27"/>
      <c r="X1464" s="5"/>
      <c r="Y1464" s="5"/>
      <c r="Z1464" s="5"/>
      <c r="EP1464" s="5"/>
      <c r="EQ1464" s="5"/>
      <c r="ER1464" s="5"/>
      <c r="ES1464" s="5"/>
      <c r="ET1464" s="5"/>
      <c r="EU1464" s="5"/>
      <c r="EV1464" s="5"/>
      <c r="EW1464" s="5"/>
      <c r="EX1464" s="5"/>
      <c r="EY1464" s="5"/>
      <c r="EZ1464" s="5"/>
      <c r="FA1464" s="5"/>
      <c r="FB1464" s="5"/>
      <c r="FC1464" s="5"/>
      <c r="FD1464" s="5"/>
      <c r="FE1464" s="5"/>
      <c r="FF1464" s="5"/>
      <c r="FG1464" s="5"/>
      <c r="FH1464" s="5"/>
      <c r="FI1464" s="5"/>
      <c r="FJ1464" s="5"/>
      <c r="FK1464" s="5"/>
      <c r="FL1464" s="5"/>
      <c r="FM1464" s="5"/>
      <c r="FN1464" s="5"/>
      <c r="FO1464" s="5"/>
      <c r="FP1464" s="5"/>
      <c r="FQ1464" s="5"/>
      <c r="FR1464" s="5"/>
      <c r="FS1464" s="5"/>
      <c r="FT1464" s="5"/>
    </row>
    <row r="1465" spans="1:176" x14ac:dyDescent="0.3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27"/>
      <c r="T1465" s="27"/>
      <c r="U1465" s="5"/>
      <c r="V1465" s="5"/>
      <c r="W1465" s="27"/>
      <c r="X1465" s="5"/>
      <c r="Y1465" s="5"/>
      <c r="Z1465" s="5"/>
      <c r="EP1465" s="5"/>
      <c r="EQ1465" s="5"/>
      <c r="ER1465" s="5"/>
      <c r="ES1465" s="5"/>
      <c r="ET1465" s="5"/>
      <c r="EU1465" s="5"/>
      <c r="EV1465" s="5"/>
      <c r="EW1465" s="5"/>
      <c r="EX1465" s="5"/>
      <c r="EY1465" s="5"/>
      <c r="EZ1465" s="5"/>
      <c r="FA1465" s="5"/>
      <c r="FB1465" s="5"/>
      <c r="FC1465" s="5"/>
      <c r="FD1465" s="5"/>
      <c r="FE1465" s="5"/>
      <c r="FF1465" s="5"/>
      <c r="FG1465" s="5"/>
      <c r="FH1465" s="5"/>
      <c r="FI1465" s="5"/>
      <c r="FJ1465" s="5"/>
      <c r="FK1465" s="5"/>
      <c r="FL1465" s="5"/>
      <c r="FM1465" s="5"/>
      <c r="FN1465" s="5"/>
      <c r="FO1465" s="5"/>
      <c r="FP1465" s="5"/>
      <c r="FQ1465" s="5"/>
      <c r="FR1465" s="5"/>
      <c r="FS1465" s="5"/>
      <c r="FT1465" s="5"/>
    </row>
    <row r="1466" spans="1:176" x14ac:dyDescent="0.3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27"/>
      <c r="T1466" s="27"/>
      <c r="U1466" s="5"/>
      <c r="V1466" s="5"/>
      <c r="W1466" s="27"/>
      <c r="X1466" s="5"/>
      <c r="Y1466" s="5"/>
      <c r="Z1466" s="5"/>
      <c r="EP1466" s="5"/>
      <c r="EQ1466" s="5"/>
      <c r="ER1466" s="5"/>
      <c r="ES1466" s="5"/>
      <c r="ET1466" s="5"/>
      <c r="EU1466" s="5"/>
      <c r="EV1466" s="5"/>
      <c r="EW1466" s="5"/>
      <c r="EX1466" s="5"/>
      <c r="EY1466" s="5"/>
      <c r="EZ1466" s="5"/>
      <c r="FA1466" s="5"/>
      <c r="FB1466" s="5"/>
      <c r="FC1466" s="5"/>
      <c r="FD1466" s="5"/>
      <c r="FE1466" s="5"/>
      <c r="FF1466" s="5"/>
      <c r="FG1466" s="5"/>
      <c r="FH1466" s="5"/>
      <c r="FI1466" s="5"/>
      <c r="FJ1466" s="5"/>
      <c r="FK1466" s="5"/>
      <c r="FL1466" s="5"/>
      <c r="FM1466" s="5"/>
      <c r="FN1466" s="5"/>
      <c r="FO1466" s="5"/>
      <c r="FP1466" s="5"/>
      <c r="FQ1466" s="5"/>
      <c r="FR1466" s="5"/>
      <c r="FS1466" s="5"/>
      <c r="FT1466" s="5"/>
    </row>
    <row r="1467" spans="1:176" x14ac:dyDescent="0.3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27"/>
      <c r="T1467" s="27"/>
      <c r="U1467" s="5"/>
      <c r="V1467" s="5"/>
      <c r="W1467" s="27"/>
      <c r="X1467" s="5"/>
      <c r="Y1467" s="5"/>
      <c r="Z1467" s="5"/>
      <c r="EP1467" s="5"/>
      <c r="EQ1467" s="5"/>
      <c r="ER1467" s="5"/>
      <c r="ES1467" s="5"/>
      <c r="ET1467" s="5"/>
      <c r="EU1467" s="5"/>
      <c r="EV1467" s="5"/>
      <c r="EW1467" s="5"/>
      <c r="EX1467" s="5"/>
      <c r="EY1467" s="5"/>
      <c r="EZ1467" s="5"/>
      <c r="FA1467" s="5"/>
      <c r="FB1467" s="5"/>
      <c r="FC1467" s="5"/>
      <c r="FD1467" s="5"/>
      <c r="FE1467" s="5"/>
      <c r="FF1467" s="5"/>
      <c r="FG1467" s="5"/>
      <c r="FH1467" s="5"/>
      <c r="FI1467" s="5"/>
      <c r="FJ1467" s="5"/>
      <c r="FK1467" s="5"/>
      <c r="FL1467" s="5"/>
      <c r="FM1467" s="5"/>
      <c r="FN1467" s="5"/>
      <c r="FO1467" s="5"/>
      <c r="FP1467" s="5"/>
      <c r="FQ1467" s="5"/>
      <c r="FR1467" s="5"/>
      <c r="FS1467" s="5"/>
      <c r="FT1467" s="5"/>
    </row>
    <row r="1468" spans="1:176" x14ac:dyDescent="0.3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27"/>
      <c r="T1468" s="27"/>
      <c r="U1468" s="5"/>
      <c r="V1468" s="5"/>
      <c r="W1468" s="27"/>
      <c r="X1468" s="5"/>
      <c r="Y1468" s="5"/>
      <c r="Z1468" s="5"/>
      <c r="EP1468" s="5"/>
      <c r="EQ1468" s="5"/>
      <c r="ER1468" s="5"/>
      <c r="ES1468" s="5"/>
      <c r="ET1468" s="5"/>
      <c r="EU1468" s="5"/>
      <c r="EV1468" s="5"/>
      <c r="EW1468" s="5"/>
      <c r="EX1468" s="5"/>
      <c r="EY1468" s="5"/>
      <c r="EZ1468" s="5"/>
      <c r="FA1468" s="5"/>
      <c r="FB1468" s="5"/>
      <c r="FC1468" s="5"/>
      <c r="FD1468" s="5"/>
      <c r="FE1468" s="5"/>
      <c r="FF1468" s="5"/>
      <c r="FG1468" s="5"/>
      <c r="FH1468" s="5"/>
      <c r="FI1468" s="5"/>
      <c r="FJ1468" s="5"/>
      <c r="FK1468" s="5"/>
      <c r="FL1468" s="5"/>
      <c r="FM1468" s="5"/>
      <c r="FN1468" s="5"/>
      <c r="FO1468" s="5"/>
      <c r="FP1468" s="5"/>
      <c r="FQ1468" s="5"/>
      <c r="FR1468" s="5"/>
      <c r="FS1468" s="5"/>
      <c r="FT1468" s="5"/>
    </row>
    <row r="1469" spans="1:176" x14ac:dyDescent="0.3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27"/>
      <c r="T1469" s="27"/>
      <c r="U1469" s="5"/>
      <c r="V1469" s="5"/>
      <c r="W1469" s="27"/>
      <c r="X1469" s="5"/>
      <c r="Y1469" s="5"/>
      <c r="Z1469" s="5"/>
      <c r="EP1469" s="5"/>
      <c r="EQ1469" s="5"/>
      <c r="ER1469" s="5"/>
      <c r="ES1469" s="5"/>
      <c r="ET1469" s="5"/>
      <c r="EU1469" s="5"/>
      <c r="EV1469" s="5"/>
      <c r="EW1469" s="5"/>
      <c r="EX1469" s="5"/>
      <c r="EY1469" s="5"/>
      <c r="EZ1469" s="5"/>
      <c r="FA1469" s="5"/>
      <c r="FB1469" s="5"/>
      <c r="FC1469" s="5"/>
      <c r="FD1469" s="5"/>
      <c r="FE1469" s="5"/>
      <c r="FF1469" s="5"/>
      <c r="FG1469" s="5"/>
      <c r="FH1469" s="5"/>
      <c r="FI1469" s="5"/>
      <c r="FJ1469" s="5"/>
      <c r="FK1469" s="5"/>
      <c r="FL1469" s="5"/>
      <c r="FM1469" s="5"/>
      <c r="FN1469" s="5"/>
      <c r="FO1469" s="5"/>
      <c r="FP1469" s="5"/>
      <c r="FQ1469" s="5"/>
      <c r="FR1469" s="5"/>
      <c r="FS1469" s="5"/>
      <c r="FT1469" s="5"/>
    </row>
    <row r="1470" spans="1:176" x14ac:dyDescent="0.3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27"/>
      <c r="T1470" s="27"/>
      <c r="U1470" s="5"/>
      <c r="V1470" s="5"/>
      <c r="W1470" s="27"/>
      <c r="X1470" s="5"/>
      <c r="Y1470" s="5"/>
      <c r="Z1470" s="5"/>
      <c r="EP1470" s="5"/>
      <c r="EQ1470" s="5"/>
      <c r="ER1470" s="5"/>
      <c r="ES1470" s="5"/>
      <c r="ET1470" s="5"/>
      <c r="EU1470" s="5"/>
      <c r="EV1470" s="5"/>
      <c r="EW1470" s="5"/>
      <c r="EX1470" s="5"/>
      <c r="EY1470" s="5"/>
      <c r="EZ1470" s="5"/>
      <c r="FA1470" s="5"/>
      <c r="FB1470" s="5"/>
      <c r="FC1470" s="5"/>
      <c r="FD1470" s="5"/>
      <c r="FE1470" s="5"/>
      <c r="FF1470" s="5"/>
      <c r="FG1470" s="5"/>
      <c r="FH1470" s="5"/>
      <c r="FI1470" s="5"/>
      <c r="FJ1470" s="5"/>
      <c r="FK1470" s="5"/>
      <c r="FL1470" s="5"/>
      <c r="FM1470" s="5"/>
      <c r="FN1470" s="5"/>
      <c r="FO1470" s="5"/>
      <c r="FP1470" s="5"/>
      <c r="FQ1470" s="5"/>
      <c r="FR1470" s="5"/>
      <c r="FS1470" s="5"/>
      <c r="FT1470" s="5"/>
    </row>
    <row r="1471" spans="1:176" x14ac:dyDescent="0.3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27"/>
      <c r="T1471" s="27"/>
      <c r="U1471" s="5"/>
      <c r="V1471" s="5"/>
      <c r="W1471" s="27"/>
      <c r="X1471" s="5"/>
      <c r="Y1471" s="5"/>
      <c r="Z1471" s="5"/>
      <c r="EP1471" s="5"/>
      <c r="EQ1471" s="5"/>
      <c r="ER1471" s="5"/>
      <c r="ES1471" s="5"/>
      <c r="ET1471" s="5"/>
      <c r="EU1471" s="5"/>
      <c r="EV1471" s="5"/>
      <c r="EW1471" s="5"/>
      <c r="EX1471" s="5"/>
      <c r="EY1471" s="5"/>
      <c r="EZ1471" s="5"/>
      <c r="FA1471" s="5"/>
      <c r="FB1471" s="5"/>
      <c r="FC1471" s="5"/>
      <c r="FD1471" s="5"/>
      <c r="FE1471" s="5"/>
      <c r="FF1471" s="5"/>
      <c r="FG1471" s="5"/>
      <c r="FH1471" s="5"/>
      <c r="FI1471" s="5"/>
      <c r="FJ1471" s="5"/>
      <c r="FK1471" s="5"/>
      <c r="FL1471" s="5"/>
      <c r="FM1471" s="5"/>
      <c r="FN1471" s="5"/>
      <c r="FO1471" s="5"/>
      <c r="FP1471" s="5"/>
      <c r="FQ1471" s="5"/>
      <c r="FR1471" s="5"/>
      <c r="FS1471" s="5"/>
      <c r="FT1471" s="5"/>
    </row>
    <row r="1472" spans="1:176" x14ac:dyDescent="0.3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27"/>
      <c r="T1472" s="27"/>
      <c r="U1472" s="5"/>
      <c r="V1472" s="5"/>
      <c r="W1472" s="27"/>
      <c r="X1472" s="5"/>
      <c r="Y1472" s="5"/>
      <c r="Z1472" s="5"/>
      <c r="EP1472" s="5"/>
      <c r="EQ1472" s="5"/>
      <c r="ER1472" s="5"/>
      <c r="ES1472" s="5"/>
      <c r="ET1472" s="5"/>
      <c r="EU1472" s="5"/>
      <c r="EV1472" s="5"/>
      <c r="EW1472" s="5"/>
      <c r="EX1472" s="5"/>
      <c r="EY1472" s="5"/>
      <c r="EZ1472" s="5"/>
      <c r="FA1472" s="5"/>
      <c r="FB1472" s="5"/>
      <c r="FC1472" s="5"/>
      <c r="FD1472" s="5"/>
      <c r="FE1472" s="5"/>
      <c r="FF1472" s="5"/>
      <c r="FG1472" s="5"/>
      <c r="FH1472" s="5"/>
      <c r="FI1472" s="5"/>
      <c r="FJ1472" s="5"/>
      <c r="FK1472" s="5"/>
      <c r="FL1472" s="5"/>
      <c r="FM1472" s="5"/>
      <c r="FN1472" s="5"/>
      <c r="FO1472" s="5"/>
      <c r="FP1472" s="5"/>
      <c r="FQ1472" s="5"/>
      <c r="FR1472" s="5"/>
      <c r="FS1472" s="5"/>
      <c r="FT1472" s="5"/>
    </row>
    <row r="1473" spans="1:176" x14ac:dyDescent="0.3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27"/>
      <c r="T1473" s="27"/>
      <c r="U1473" s="5"/>
      <c r="V1473" s="5"/>
      <c r="W1473" s="27"/>
      <c r="X1473" s="5"/>
      <c r="Y1473" s="5"/>
      <c r="Z1473" s="5"/>
      <c r="EP1473" s="5"/>
      <c r="EQ1473" s="5"/>
      <c r="ER1473" s="5"/>
      <c r="ES1473" s="5"/>
      <c r="ET1473" s="5"/>
      <c r="EU1473" s="5"/>
      <c r="EV1473" s="5"/>
      <c r="EW1473" s="5"/>
      <c r="EX1473" s="5"/>
      <c r="EY1473" s="5"/>
      <c r="EZ1473" s="5"/>
      <c r="FA1473" s="5"/>
      <c r="FB1473" s="5"/>
      <c r="FC1473" s="5"/>
      <c r="FD1473" s="5"/>
      <c r="FE1473" s="5"/>
      <c r="FF1473" s="5"/>
      <c r="FG1473" s="5"/>
      <c r="FH1473" s="5"/>
      <c r="FI1473" s="5"/>
      <c r="FJ1473" s="5"/>
      <c r="FK1473" s="5"/>
      <c r="FL1473" s="5"/>
      <c r="FM1473" s="5"/>
      <c r="FN1473" s="5"/>
      <c r="FO1473" s="5"/>
      <c r="FP1473" s="5"/>
      <c r="FQ1473" s="5"/>
      <c r="FR1473" s="5"/>
      <c r="FS1473" s="5"/>
      <c r="FT1473" s="5"/>
    </row>
    <row r="1474" spans="1:176" x14ac:dyDescent="0.3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27"/>
      <c r="T1474" s="27"/>
      <c r="U1474" s="5"/>
      <c r="V1474" s="5"/>
      <c r="W1474" s="27"/>
      <c r="X1474" s="5"/>
      <c r="Y1474" s="5"/>
      <c r="Z1474" s="5"/>
      <c r="EP1474" s="5"/>
      <c r="EQ1474" s="5"/>
      <c r="ER1474" s="5"/>
      <c r="ES1474" s="5"/>
      <c r="ET1474" s="5"/>
      <c r="EU1474" s="5"/>
      <c r="EV1474" s="5"/>
      <c r="EW1474" s="5"/>
      <c r="EX1474" s="5"/>
      <c r="EY1474" s="5"/>
      <c r="EZ1474" s="5"/>
      <c r="FA1474" s="5"/>
      <c r="FB1474" s="5"/>
      <c r="FC1474" s="5"/>
      <c r="FD1474" s="5"/>
      <c r="FE1474" s="5"/>
      <c r="FF1474" s="5"/>
      <c r="FG1474" s="5"/>
      <c r="FH1474" s="5"/>
      <c r="FI1474" s="5"/>
      <c r="FJ1474" s="5"/>
      <c r="FK1474" s="5"/>
      <c r="FL1474" s="5"/>
      <c r="FM1474" s="5"/>
      <c r="FN1474" s="5"/>
      <c r="FO1474" s="5"/>
      <c r="FP1474" s="5"/>
      <c r="FQ1474" s="5"/>
      <c r="FR1474" s="5"/>
      <c r="FS1474" s="5"/>
      <c r="FT1474" s="5"/>
    </row>
    <row r="1475" spans="1:176" x14ac:dyDescent="0.3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27"/>
      <c r="T1475" s="27"/>
      <c r="U1475" s="5"/>
      <c r="V1475" s="5"/>
      <c r="W1475" s="27"/>
      <c r="X1475" s="5"/>
      <c r="Y1475" s="5"/>
      <c r="Z1475" s="5"/>
      <c r="EP1475" s="5"/>
      <c r="EQ1475" s="5"/>
      <c r="ER1475" s="5"/>
      <c r="ES1475" s="5"/>
      <c r="ET1475" s="5"/>
      <c r="EU1475" s="5"/>
      <c r="EV1475" s="5"/>
      <c r="EW1475" s="5"/>
      <c r="EX1475" s="5"/>
      <c r="EY1475" s="5"/>
      <c r="EZ1475" s="5"/>
      <c r="FA1475" s="5"/>
      <c r="FB1475" s="5"/>
      <c r="FC1475" s="5"/>
      <c r="FD1475" s="5"/>
      <c r="FE1475" s="5"/>
      <c r="FF1475" s="5"/>
      <c r="FG1475" s="5"/>
      <c r="FH1475" s="5"/>
      <c r="FI1475" s="5"/>
      <c r="FJ1475" s="5"/>
      <c r="FK1475" s="5"/>
      <c r="FL1475" s="5"/>
      <c r="FM1475" s="5"/>
      <c r="FN1475" s="5"/>
      <c r="FO1475" s="5"/>
      <c r="FP1475" s="5"/>
      <c r="FQ1475" s="5"/>
      <c r="FR1475" s="5"/>
      <c r="FS1475" s="5"/>
      <c r="FT1475" s="5"/>
    </row>
    <row r="1476" spans="1:176" x14ac:dyDescent="0.3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27"/>
      <c r="T1476" s="27"/>
      <c r="U1476" s="5"/>
      <c r="V1476" s="5"/>
      <c r="W1476" s="27"/>
      <c r="X1476" s="5"/>
      <c r="Y1476" s="5"/>
      <c r="Z1476" s="5"/>
      <c r="EP1476" s="5"/>
      <c r="EQ1476" s="5"/>
      <c r="ER1476" s="5"/>
      <c r="ES1476" s="5"/>
      <c r="ET1476" s="5"/>
      <c r="EU1476" s="5"/>
      <c r="EV1476" s="5"/>
      <c r="EW1476" s="5"/>
      <c r="EX1476" s="5"/>
      <c r="EY1476" s="5"/>
      <c r="EZ1476" s="5"/>
      <c r="FA1476" s="5"/>
      <c r="FB1476" s="5"/>
      <c r="FC1476" s="5"/>
      <c r="FD1476" s="5"/>
      <c r="FE1476" s="5"/>
      <c r="FF1476" s="5"/>
      <c r="FG1476" s="5"/>
      <c r="FH1476" s="5"/>
      <c r="FI1476" s="5"/>
      <c r="FJ1476" s="5"/>
      <c r="FK1476" s="5"/>
      <c r="FL1476" s="5"/>
      <c r="FM1476" s="5"/>
      <c r="FN1476" s="5"/>
      <c r="FO1476" s="5"/>
      <c r="FP1476" s="5"/>
      <c r="FQ1476" s="5"/>
      <c r="FR1476" s="5"/>
      <c r="FS1476" s="5"/>
      <c r="FT1476" s="5"/>
    </row>
    <row r="1477" spans="1:176" x14ac:dyDescent="0.3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27"/>
      <c r="T1477" s="27"/>
      <c r="U1477" s="5"/>
      <c r="V1477" s="5"/>
      <c r="W1477" s="27"/>
      <c r="X1477" s="5"/>
      <c r="Y1477" s="5"/>
      <c r="Z1477" s="5"/>
      <c r="EP1477" s="5"/>
      <c r="EQ1477" s="5"/>
      <c r="ER1477" s="5"/>
      <c r="ES1477" s="5"/>
      <c r="ET1477" s="5"/>
      <c r="EU1477" s="5"/>
      <c r="EV1477" s="5"/>
      <c r="EW1477" s="5"/>
      <c r="EX1477" s="5"/>
      <c r="EY1477" s="5"/>
      <c r="EZ1477" s="5"/>
      <c r="FA1477" s="5"/>
      <c r="FB1477" s="5"/>
      <c r="FC1477" s="5"/>
      <c r="FD1477" s="5"/>
      <c r="FE1477" s="5"/>
      <c r="FF1477" s="5"/>
      <c r="FG1477" s="5"/>
      <c r="FH1477" s="5"/>
      <c r="FI1477" s="5"/>
      <c r="FJ1477" s="5"/>
      <c r="FK1477" s="5"/>
      <c r="FL1477" s="5"/>
      <c r="FM1477" s="5"/>
      <c r="FN1477" s="5"/>
      <c r="FO1477" s="5"/>
      <c r="FP1477" s="5"/>
      <c r="FQ1477" s="5"/>
      <c r="FR1477" s="5"/>
      <c r="FS1477" s="5"/>
      <c r="FT1477" s="5"/>
    </row>
    <row r="1478" spans="1:176" x14ac:dyDescent="0.3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27"/>
      <c r="T1478" s="27"/>
      <c r="U1478" s="5"/>
      <c r="V1478" s="5"/>
      <c r="W1478" s="27"/>
      <c r="X1478" s="5"/>
      <c r="Y1478" s="5"/>
      <c r="Z1478" s="5"/>
      <c r="EP1478" s="5"/>
      <c r="EQ1478" s="5"/>
      <c r="ER1478" s="5"/>
      <c r="ES1478" s="5"/>
      <c r="ET1478" s="5"/>
      <c r="EU1478" s="5"/>
      <c r="EV1478" s="5"/>
      <c r="EW1478" s="5"/>
      <c r="EX1478" s="5"/>
      <c r="EY1478" s="5"/>
      <c r="EZ1478" s="5"/>
      <c r="FA1478" s="5"/>
      <c r="FB1478" s="5"/>
      <c r="FC1478" s="5"/>
      <c r="FD1478" s="5"/>
      <c r="FE1478" s="5"/>
      <c r="FF1478" s="5"/>
      <c r="FG1478" s="5"/>
      <c r="FH1478" s="5"/>
      <c r="FI1478" s="5"/>
      <c r="FJ1478" s="5"/>
      <c r="FK1478" s="5"/>
      <c r="FL1478" s="5"/>
      <c r="FM1478" s="5"/>
      <c r="FN1478" s="5"/>
      <c r="FO1478" s="5"/>
      <c r="FP1478" s="5"/>
      <c r="FQ1478" s="5"/>
      <c r="FR1478" s="5"/>
      <c r="FS1478" s="5"/>
      <c r="FT1478" s="5"/>
    </row>
    <row r="1479" spans="1:176" x14ac:dyDescent="0.3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27"/>
      <c r="T1479" s="27"/>
      <c r="U1479" s="5"/>
      <c r="V1479" s="5"/>
      <c r="W1479" s="27"/>
      <c r="X1479" s="5"/>
      <c r="Y1479" s="5"/>
      <c r="Z1479" s="5"/>
      <c r="EP1479" s="5"/>
      <c r="EQ1479" s="5"/>
      <c r="ER1479" s="5"/>
      <c r="ES1479" s="5"/>
      <c r="ET1479" s="5"/>
      <c r="EU1479" s="5"/>
      <c r="EV1479" s="5"/>
      <c r="EW1479" s="5"/>
      <c r="EX1479" s="5"/>
      <c r="EY1479" s="5"/>
      <c r="EZ1479" s="5"/>
      <c r="FA1479" s="5"/>
      <c r="FB1479" s="5"/>
      <c r="FC1479" s="5"/>
      <c r="FD1479" s="5"/>
      <c r="FE1479" s="5"/>
      <c r="FF1479" s="5"/>
      <c r="FG1479" s="5"/>
      <c r="FH1479" s="5"/>
      <c r="FI1479" s="5"/>
      <c r="FJ1479" s="5"/>
      <c r="FK1479" s="5"/>
      <c r="FL1479" s="5"/>
      <c r="FM1479" s="5"/>
      <c r="FN1479" s="5"/>
      <c r="FO1479" s="5"/>
      <c r="FP1479" s="5"/>
      <c r="FQ1479" s="5"/>
      <c r="FR1479" s="5"/>
      <c r="FS1479" s="5"/>
      <c r="FT1479" s="5"/>
    </row>
    <row r="1480" spans="1:176" x14ac:dyDescent="0.3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27"/>
      <c r="T1480" s="27"/>
      <c r="U1480" s="5"/>
      <c r="V1480" s="5"/>
      <c r="W1480" s="27"/>
      <c r="X1480" s="5"/>
      <c r="Y1480" s="5"/>
      <c r="Z1480" s="5"/>
      <c r="EP1480" s="5"/>
      <c r="EQ1480" s="5"/>
      <c r="ER1480" s="5"/>
      <c r="ES1480" s="5"/>
      <c r="ET1480" s="5"/>
      <c r="EU1480" s="5"/>
      <c r="EV1480" s="5"/>
      <c r="EW1480" s="5"/>
      <c r="EX1480" s="5"/>
      <c r="EY1480" s="5"/>
      <c r="EZ1480" s="5"/>
      <c r="FA1480" s="5"/>
      <c r="FB1480" s="5"/>
      <c r="FC1480" s="5"/>
      <c r="FD1480" s="5"/>
      <c r="FE1480" s="5"/>
      <c r="FF1480" s="5"/>
      <c r="FG1480" s="5"/>
      <c r="FH1480" s="5"/>
      <c r="FI1480" s="5"/>
      <c r="FJ1480" s="5"/>
      <c r="FK1480" s="5"/>
      <c r="FL1480" s="5"/>
      <c r="FM1480" s="5"/>
      <c r="FN1480" s="5"/>
      <c r="FO1480" s="5"/>
      <c r="FP1480" s="5"/>
      <c r="FQ1480" s="5"/>
      <c r="FR1480" s="5"/>
      <c r="FS1480" s="5"/>
      <c r="FT1480" s="5"/>
    </row>
    <row r="1481" spans="1:176" x14ac:dyDescent="0.3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27"/>
      <c r="T1481" s="27"/>
      <c r="U1481" s="5"/>
      <c r="V1481" s="5"/>
      <c r="W1481" s="27"/>
      <c r="X1481" s="5"/>
      <c r="Y1481" s="5"/>
      <c r="Z1481" s="5"/>
      <c r="EP1481" s="5"/>
      <c r="EQ1481" s="5"/>
      <c r="ER1481" s="5"/>
      <c r="ES1481" s="5"/>
      <c r="ET1481" s="5"/>
      <c r="EU1481" s="5"/>
      <c r="EV1481" s="5"/>
      <c r="EW1481" s="5"/>
      <c r="EX1481" s="5"/>
      <c r="EY1481" s="5"/>
      <c r="EZ1481" s="5"/>
      <c r="FA1481" s="5"/>
      <c r="FB1481" s="5"/>
      <c r="FC1481" s="5"/>
      <c r="FD1481" s="5"/>
      <c r="FE1481" s="5"/>
      <c r="FF1481" s="5"/>
      <c r="FG1481" s="5"/>
      <c r="FH1481" s="5"/>
      <c r="FI1481" s="5"/>
      <c r="FJ1481" s="5"/>
      <c r="FK1481" s="5"/>
      <c r="FL1481" s="5"/>
      <c r="FM1481" s="5"/>
      <c r="FN1481" s="5"/>
      <c r="FO1481" s="5"/>
      <c r="FP1481" s="5"/>
      <c r="FQ1481" s="5"/>
      <c r="FR1481" s="5"/>
      <c r="FS1481" s="5"/>
      <c r="FT1481" s="5"/>
    </row>
    <row r="1482" spans="1:176" x14ac:dyDescent="0.3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27"/>
      <c r="T1482" s="27"/>
      <c r="U1482" s="5"/>
      <c r="V1482" s="5"/>
      <c r="W1482" s="27"/>
      <c r="X1482" s="5"/>
      <c r="Y1482" s="5"/>
      <c r="Z1482" s="5"/>
      <c r="EP1482" s="5"/>
      <c r="EQ1482" s="5"/>
      <c r="ER1482" s="5"/>
      <c r="ES1482" s="5"/>
      <c r="ET1482" s="5"/>
      <c r="EU1482" s="5"/>
      <c r="EV1482" s="5"/>
      <c r="EW1482" s="5"/>
      <c r="EX1482" s="5"/>
      <c r="EY1482" s="5"/>
      <c r="EZ1482" s="5"/>
      <c r="FA1482" s="5"/>
      <c r="FB1482" s="5"/>
      <c r="FC1482" s="5"/>
      <c r="FD1482" s="5"/>
      <c r="FE1482" s="5"/>
      <c r="FF1482" s="5"/>
      <c r="FG1482" s="5"/>
      <c r="FH1482" s="5"/>
      <c r="FI1482" s="5"/>
      <c r="FJ1482" s="5"/>
      <c r="FK1482" s="5"/>
      <c r="FL1482" s="5"/>
      <c r="FM1482" s="5"/>
      <c r="FN1482" s="5"/>
      <c r="FO1482" s="5"/>
      <c r="FP1482" s="5"/>
      <c r="FQ1482" s="5"/>
      <c r="FR1482" s="5"/>
      <c r="FS1482" s="5"/>
      <c r="FT1482" s="5"/>
    </row>
    <row r="1483" spans="1:176" x14ac:dyDescent="0.3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27"/>
      <c r="T1483" s="27"/>
      <c r="U1483" s="5"/>
      <c r="V1483" s="5"/>
      <c r="W1483" s="27"/>
      <c r="X1483" s="5"/>
      <c r="Y1483" s="5"/>
      <c r="Z1483" s="5"/>
      <c r="EP1483" s="5"/>
      <c r="EQ1483" s="5"/>
      <c r="ER1483" s="5"/>
      <c r="ES1483" s="5"/>
      <c r="ET1483" s="5"/>
      <c r="EU1483" s="5"/>
      <c r="EV1483" s="5"/>
      <c r="EW1483" s="5"/>
      <c r="EX1483" s="5"/>
      <c r="EY1483" s="5"/>
      <c r="EZ1483" s="5"/>
      <c r="FA1483" s="5"/>
      <c r="FB1483" s="5"/>
      <c r="FC1483" s="5"/>
      <c r="FD1483" s="5"/>
      <c r="FE1483" s="5"/>
      <c r="FF1483" s="5"/>
      <c r="FG1483" s="5"/>
      <c r="FH1483" s="5"/>
      <c r="FI1483" s="5"/>
      <c r="FJ1483" s="5"/>
      <c r="FK1483" s="5"/>
      <c r="FL1483" s="5"/>
      <c r="FM1483" s="5"/>
      <c r="FN1483" s="5"/>
      <c r="FO1483" s="5"/>
      <c r="FP1483" s="5"/>
      <c r="FQ1483" s="5"/>
      <c r="FR1483" s="5"/>
      <c r="FS1483" s="5"/>
      <c r="FT1483" s="5"/>
    </row>
    <row r="1484" spans="1:176" x14ac:dyDescent="0.3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27"/>
      <c r="T1484" s="27"/>
      <c r="U1484" s="5"/>
      <c r="V1484" s="5"/>
      <c r="W1484" s="27"/>
      <c r="X1484" s="5"/>
      <c r="Y1484" s="5"/>
      <c r="Z1484" s="5"/>
      <c r="EP1484" s="5"/>
      <c r="EQ1484" s="5"/>
      <c r="ER1484" s="5"/>
      <c r="ES1484" s="5"/>
      <c r="ET1484" s="5"/>
      <c r="EU1484" s="5"/>
      <c r="EV1484" s="5"/>
      <c r="EW1484" s="5"/>
      <c r="EX1484" s="5"/>
      <c r="EY1484" s="5"/>
      <c r="EZ1484" s="5"/>
      <c r="FA1484" s="5"/>
      <c r="FB1484" s="5"/>
      <c r="FC1484" s="5"/>
      <c r="FD1484" s="5"/>
      <c r="FE1484" s="5"/>
      <c r="FF1484" s="5"/>
      <c r="FG1484" s="5"/>
      <c r="FH1484" s="5"/>
      <c r="FI1484" s="5"/>
      <c r="FJ1484" s="5"/>
      <c r="FK1484" s="5"/>
      <c r="FL1484" s="5"/>
      <c r="FM1484" s="5"/>
      <c r="FN1484" s="5"/>
      <c r="FO1484" s="5"/>
      <c r="FP1484" s="5"/>
      <c r="FQ1484" s="5"/>
      <c r="FR1484" s="5"/>
      <c r="FS1484" s="5"/>
      <c r="FT1484" s="5"/>
    </row>
    <row r="1485" spans="1:176" x14ac:dyDescent="0.3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27"/>
      <c r="T1485" s="27"/>
      <c r="U1485" s="5"/>
      <c r="V1485" s="5"/>
      <c r="W1485" s="27"/>
      <c r="X1485" s="5"/>
      <c r="Y1485" s="5"/>
      <c r="Z1485" s="5"/>
      <c r="EP1485" s="5"/>
      <c r="EQ1485" s="5"/>
      <c r="ER1485" s="5"/>
      <c r="ES1485" s="5"/>
      <c r="ET1485" s="5"/>
      <c r="EU1485" s="5"/>
      <c r="EV1485" s="5"/>
      <c r="EW1485" s="5"/>
      <c r="EX1485" s="5"/>
      <c r="EY1485" s="5"/>
      <c r="EZ1485" s="5"/>
      <c r="FA1485" s="5"/>
      <c r="FB1485" s="5"/>
      <c r="FC1485" s="5"/>
      <c r="FD1485" s="5"/>
      <c r="FE1485" s="5"/>
      <c r="FF1485" s="5"/>
      <c r="FG1485" s="5"/>
      <c r="FH1485" s="5"/>
      <c r="FI1485" s="5"/>
      <c r="FJ1485" s="5"/>
      <c r="FK1485" s="5"/>
      <c r="FL1485" s="5"/>
      <c r="FM1485" s="5"/>
      <c r="FN1485" s="5"/>
      <c r="FO1485" s="5"/>
      <c r="FP1485" s="5"/>
      <c r="FQ1485" s="5"/>
      <c r="FR1485" s="5"/>
      <c r="FS1485" s="5"/>
      <c r="FT1485" s="5"/>
    </row>
    <row r="1486" spans="1:176" x14ac:dyDescent="0.3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27"/>
      <c r="T1486" s="27"/>
      <c r="U1486" s="5"/>
      <c r="V1486" s="5"/>
      <c r="W1486" s="27"/>
      <c r="X1486" s="5"/>
      <c r="Y1486" s="5"/>
      <c r="Z1486" s="5"/>
      <c r="EP1486" s="5"/>
      <c r="EQ1486" s="5"/>
      <c r="ER1486" s="5"/>
      <c r="ES1486" s="5"/>
      <c r="ET1486" s="5"/>
      <c r="EU1486" s="5"/>
      <c r="EV1486" s="5"/>
      <c r="EW1486" s="5"/>
      <c r="EX1486" s="5"/>
      <c r="EY1486" s="5"/>
      <c r="EZ1486" s="5"/>
      <c r="FA1486" s="5"/>
      <c r="FB1486" s="5"/>
      <c r="FC1486" s="5"/>
      <c r="FD1486" s="5"/>
      <c r="FE1486" s="5"/>
      <c r="FF1486" s="5"/>
      <c r="FG1486" s="5"/>
      <c r="FH1486" s="5"/>
      <c r="FI1486" s="5"/>
      <c r="FJ1486" s="5"/>
      <c r="FK1486" s="5"/>
      <c r="FL1486" s="5"/>
      <c r="FM1486" s="5"/>
      <c r="FN1486" s="5"/>
      <c r="FO1486" s="5"/>
      <c r="FP1486" s="5"/>
      <c r="FQ1486" s="5"/>
      <c r="FR1486" s="5"/>
      <c r="FS1486" s="5"/>
      <c r="FT1486" s="5"/>
    </row>
    <row r="1487" spans="1:176" x14ac:dyDescent="0.3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27"/>
      <c r="T1487" s="27"/>
      <c r="U1487" s="5"/>
      <c r="V1487" s="5"/>
      <c r="W1487" s="27"/>
      <c r="X1487" s="5"/>
      <c r="Y1487" s="5"/>
      <c r="Z1487" s="5"/>
      <c r="EP1487" s="5"/>
      <c r="EQ1487" s="5"/>
      <c r="ER1487" s="5"/>
      <c r="ES1487" s="5"/>
      <c r="ET1487" s="5"/>
      <c r="EU1487" s="5"/>
      <c r="EV1487" s="5"/>
      <c r="EW1487" s="5"/>
      <c r="EX1487" s="5"/>
      <c r="EY1487" s="5"/>
      <c r="EZ1487" s="5"/>
      <c r="FA1487" s="5"/>
      <c r="FB1487" s="5"/>
      <c r="FC1487" s="5"/>
      <c r="FD1487" s="5"/>
      <c r="FE1487" s="5"/>
      <c r="FF1487" s="5"/>
      <c r="FG1487" s="5"/>
      <c r="FH1487" s="5"/>
      <c r="FI1487" s="5"/>
      <c r="FJ1487" s="5"/>
      <c r="FK1487" s="5"/>
      <c r="FL1487" s="5"/>
      <c r="FM1487" s="5"/>
      <c r="FN1487" s="5"/>
      <c r="FO1487" s="5"/>
      <c r="FP1487" s="5"/>
      <c r="FQ1487" s="5"/>
      <c r="FR1487" s="5"/>
      <c r="FS1487" s="5"/>
      <c r="FT1487" s="5"/>
    </row>
    <row r="1488" spans="1:176" x14ac:dyDescent="0.3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27"/>
      <c r="T1488" s="27"/>
      <c r="U1488" s="5"/>
      <c r="V1488" s="5"/>
      <c r="W1488" s="27"/>
      <c r="X1488" s="5"/>
      <c r="Y1488" s="5"/>
      <c r="Z1488" s="5"/>
      <c r="EP1488" s="5"/>
      <c r="EQ1488" s="5"/>
      <c r="ER1488" s="5"/>
      <c r="ES1488" s="5"/>
      <c r="ET1488" s="5"/>
      <c r="EU1488" s="5"/>
      <c r="EV1488" s="5"/>
      <c r="EW1488" s="5"/>
      <c r="EX1488" s="5"/>
      <c r="EY1488" s="5"/>
      <c r="EZ1488" s="5"/>
      <c r="FA1488" s="5"/>
      <c r="FB1488" s="5"/>
      <c r="FC1488" s="5"/>
      <c r="FD1488" s="5"/>
      <c r="FE1488" s="5"/>
      <c r="FF1488" s="5"/>
      <c r="FG1488" s="5"/>
      <c r="FH1488" s="5"/>
      <c r="FI1488" s="5"/>
      <c r="FJ1488" s="5"/>
      <c r="FK1488" s="5"/>
      <c r="FL1488" s="5"/>
      <c r="FM1488" s="5"/>
      <c r="FN1488" s="5"/>
      <c r="FO1488" s="5"/>
      <c r="FP1488" s="5"/>
      <c r="FQ1488" s="5"/>
      <c r="FR1488" s="5"/>
      <c r="FS1488" s="5"/>
      <c r="FT1488" s="5"/>
    </row>
    <row r="1489" spans="1:176" x14ac:dyDescent="0.3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27"/>
      <c r="T1489" s="27"/>
      <c r="U1489" s="5"/>
      <c r="V1489" s="5"/>
      <c r="W1489" s="27"/>
      <c r="X1489" s="5"/>
      <c r="Y1489" s="5"/>
      <c r="Z1489" s="5"/>
      <c r="EP1489" s="5"/>
      <c r="EQ1489" s="5"/>
      <c r="ER1489" s="5"/>
      <c r="ES1489" s="5"/>
      <c r="ET1489" s="5"/>
      <c r="EU1489" s="5"/>
      <c r="EV1489" s="5"/>
      <c r="EW1489" s="5"/>
      <c r="EX1489" s="5"/>
      <c r="EY1489" s="5"/>
      <c r="EZ1489" s="5"/>
      <c r="FA1489" s="5"/>
      <c r="FB1489" s="5"/>
      <c r="FC1489" s="5"/>
      <c r="FD1489" s="5"/>
      <c r="FE1489" s="5"/>
      <c r="FF1489" s="5"/>
      <c r="FG1489" s="5"/>
      <c r="FH1489" s="5"/>
      <c r="FI1489" s="5"/>
      <c r="FJ1489" s="5"/>
      <c r="FK1489" s="5"/>
      <c r="FL1489" s="5"/>
      <c r="FM1489" s="5"/>
      <c r="FN1489" s="5"/>
      <c r="FO1489" s="5"/>
      <c r="FP1489" s="5"/>
      <c r="FQ1489" s="5"/>
      <c r="FR1489" s="5"/>
      <c r="FS1489" s="5"/>
      <c r="FT1489" s="5"/>
    </row>
    <row r="1490" spans="1:176" x14ac:dyDescent="0.3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27"/>
      <c r="T1490" s="27"/>
      <c r="U1490" s="5"/>
      <c r="V1490" s="5"/>
      <c r="W1490" s="27"/>
      <c r="X1490" s="5"/>
      <c r="Y1490" s="5"/>
      <c r="Z1490" s="5"/>
      <c r="EP1490" s="5"/>
      <c r="EQ1490" s="5"/>
      <c r="ER1490" s="5"/>
      <c r="ES1490" s="5"/>
      <c r="ET1490" s="5"/>
      <c r="EU1490" s="5"/>
      <c r="EV1490" s="5"/>
      <c r="EW1490" s="5"/>
      <c r="EX1490" s="5"/>
      <c r="EY1490" s="5"/>
      <c r="EZ1490" s="5"/>
      <c r="FA1490" s="5"/>
      <c r="FB1490" s="5"/>
      <c r="FC1490" s="5"/>
      <c r="FD1490" s="5"/>
      <c r="FE1490" s="5"/>
      <c r="FF1490" s="5"/>
      <c r="FG1490" s="5"/>
      <c r="FH1490" s="5"/>
      <c r="FI1490" s="5"/>
      <c r="FJ1490" s="5"/>
      <c r="FK1490" s="5"/>
      <c r="FL1490" s="5"/>
      <c r="FM1490" s="5"/>
      <c r="FN1490" s="5"/>
      <c r="FO1490" s="5"/>
      <c r="FP1490" s="5"/>
      <c r="FQ1490" s="5"/>
      <c r="FR1490" s="5"/>
      <c r="FS1490" s="5"/>
      <c r="FT1490" s="5"/>
    </row>
    <row r="1491" spans="1:176" x14ac:dyDescent="0.3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27"/>
      <c r="T1491" s="27"/>
      <c r="U1491" s="5"/>
      <c r="V1491" s="5"/>
      <c r="W1491" s="27"/>
      <c r="X1491" s="5"/>
      <c r="Y1491" s="5"/>
      <c r="Z1491" s="5"/>
      <c r="EP1491" s="5"/>
      <c r="EQ1491" s="5"/>
      <c r="ER1491" s="5"/>
      <c r="ES1491" s="5"/>
      <c r="ET1491" s="5"/>
      <c r="EU1491" s="5"/>
      <c r="EV1491" s="5"/>
      <c r="EW1491" s="5"/>
      <c r="EX1491" s="5"/>
      <c r="EY1491" s="5"/>
      <c r="EZ1491" s="5"/>
      <c r="FA1491" s="5"/>
      <c r="FB1491" s="5"/>
      <c r="FC1491" s="5"/>
      <c r="FD1491" s="5"/>
      <c r="FE1491" s="5"/>
      <c r="FF1491" s="5"/>
      <c r="FG1491" s="5"/>
      <c r="FH1491" s="5"/>
      <c r="FI1491" s="5"/>
      <c r="FJ1491" s="5"/>
      <c r="FK1491" s="5"/>
      <c r="FL1491" s="5"/>
      <c r="FM1491" s="5"/>
      <c r="FN1491" s="5"/>
      <c r="FO1491" s="5"/>
      <c r="FP1491" s="5"/>
      <c r="FQ1491" s="5"/>
      <c r="FR1491" s="5"/>
      <c r="FS1491" s="5"/>
      <c r="FT1491" s="5"/>
    </row>
    <row r="1492" spans="1:176" x14ac:dyDescent="0.3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27"/>
      <c r="T1492" s="27"/>
      <c r="U1492" s="5"/>
      <c r="V1492" s="5"/>
      <c r="W1492" s="27"/>
      <c r="X1492" s="5"/>
      <c r="Y1492" s="5"/>
      <c r="Z1492" s="5"/>
      <c r="EP1492" s="5"/>
      <c r="EQ1492" s="5"/>
      <c r="ER1492" s="5"/>
      <c r="ES1492" s="5"/>
      <c r="ET1492" s="5"/>
      <c r="EU1492" s="5"/>
      <c r="EV1492" s="5"/>
      <c r="EW1492" s="5"/>
      <c r="EX1492" s="5"/>
      <c r="EY1492" s="5"/>
      <c r="EZ1492" s="5"/>
      <c r="FA1492" s="5"/>
      <c r="FB1492" s="5"/>
      <c r="FC1492" s="5"/>
      <c r="FD1492" s="5"/>
      <c r="FE1492" s="5"/>
      <c r="FF1492" s="5"/>
      <c r="FG1492" s="5"/>
      <c r="FH1492" s="5"/>
      <c r="FI1492" s="5"/>
      <c r="FJ1492" s="5"/>
      <c r="FK1492" s="5"/>
      <c r="FL1492" s="5"/>
      <c r="FM1492" s="5"/>
      <c r="FN1492" s="5"/>
      <c r="FO1492" s="5"/>
      <c r="FP1492" s="5"/>
      <c r="FQ1492" s="5"/>
      <c r="FR1492" s="5"/>
      <c r="FS1492" s="5"/>
      <c r="FT1492" s="5"/>
    </row>
    <row r="1493" spans="1:176" x14ac:dyDescent="0.3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27"/>
      <c r="T1493" s="27"/>
      <c r="U1493" s="5"/>
      <c r="V1493" s="5"/>
      <c r="W1493" s="27"/>
      <c r="X1493" s="5"/>
      <c r="Y1493" s="5"/>
      <c r="Z1493" s="5"/>
      <c r="EP1493" s="5"/>
      <c r="EQ1493" s="5"/>
      <c r="ER1493" s="5"/>
      <c r="ES1493" s="5"/>
      <c r="ET1493" s="5"/>
      <c r="EU1493" s="5"/>
      <c r="EV1493" s="5"/>
      <c r="EW1493" s="5"/>
      <c r="EX1493" s="5"/>
      <c r="EY1493" s="5"/>
      <c r="EZ1493" s="5"/>
      <c r="FA1493" s="5"/>
      <c r="FB1493" s="5"/>
      <c r="FC1493" s="5"/>
      <c r="FD1493" s="5"/>
      <c r="FE1493" s="5"/>
      <c r="FF1493" s="5"/>
      <c r="FG1493" s="5"/>
      <c r="FH1493" s="5"/>
      <c r="FI1493" s="5"/>
      <c r="FJ1493" s="5"/>
      <c r="FK1493" s="5"/>
      <c r="FL1493" s="5"/>
      <c r="FM1493" s="5"/>
      <c r="FN1493" s="5"/>
      <c r="FO1493" s="5"/>
      <c r="FP1493" s="5"/>
      <c r="FQ1493" s="5"/>
      <c r="FR1493" s="5"/>
      <c r="FS1493" s="5"/>
      <c r="FT1493" s="5"/>
    </row>
    <row r="1494" spans="1:176" x14ac:dyDescent="0.3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27"/>
      <c r="T1494" s="27"/>
      <c r="U1494" s="5"/>
      <c r="V1494" s="5"/>
      <c r="W1494" s="27"/>
      <c r="X1494" s="5"/>
      <c r="Y1494" s="5"/>
      <c r="Z1494" s="5"/>
      <c r="EP1494" s="5"/>
      <c r="EQ1494" s="5"/>
      <c r="ER1494" s="5"/>
      <c r="ES1494" s="5"/>
      <c r="ET1494" s="5"/>
      <c r="EU1494" s="5"/>
      <c r="EV1494" s="5"/>
      <c r="EW1494" s="5"/>
      <c r="EX1494" s="5"/>
      <c r="EY1494" s="5"/>
      <c r="EZ1494" s="5"/>
      <c r="FA1494" s="5"/>
      <c r="FB1494" s="5"/>
      <c r="FC1494" s="5"/>
      <c r="FD1494" s="5"/>
      <c r="FE1494" s="5"/>
      <c r="FF1494" s="5"/>
      <c r="FG1494" s="5"/>
      <c r="FH1494" s="5"/>
      <c r="FI1494" s="5"/>
      <c r="FJ1494" s="5"/>
      <c r="FK1494" s="5"/>
      <c r="FL1494" s="5"/>
      <c r="FM1494" s="5"/>
      <c r="FN1494" s="5"/>
      <c r="FO1494" s="5"/>
      <c r="FP1494" s="5"/>
      <c r="FQ1494" s="5"/>
      <c r="FR1494" s="5"/>
      <c r="FS1494" s="5"/>
      <c r="FT1494" s="5"/>
    </row>
    <row r="1495" spans="1:176" x14ac:dyDescent="0.3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27"/>
      <c r="T1495" s="27"/>
      <c r="U1495" s="5"/>
      <c r="V1495" s="5"/>
      <c r="W1495" s="27"/>
      <c r="X1495" s="5"/>
      <c r="Y1495" s="5"/>
      <c r="Z1495" s="5"/>
      <c r="EP1495" s="5"/>
      <c r="EQ1495" s="5"/>
      <c r="ER1495" s="5"/>
      <c r="ES1495" s="5"/>
      <c r="ET1495" s="5"/>
      <c r="EU1495" s="5"/>
      <c r="EV1495" s="5"/>
      <c r="EW1495" s="5"/>
      <c r="EX1495" s="5"/>
      <c r="EY1495" s="5"/>
      <c r="EZ1495" s="5"/>
      <c r="FA1495" s="5"/>
      <c r="FB1495" s="5"/>
      <c r="FC1495" s="5"/>
      <c r="FD1495" s="5"/>
      <c r="FE1495" s="5"/>
      <c r="FF1495" s="5"/>
      <c r="FG1495" s="5"/>
      <c r="FH1495" s="5"/>
      <c r="FI1495" s="5"/>
      <c r="FJ1495" s="5"/>
      <c r="FK1495" s="5"/>
      <c r="FL1495" s="5"/>
      <c r="FM1495" s="5"/>
      <c r="FN1495" s="5"/>
      <c r="FO1495" s="5"/>
      <c r="FP1495" s="5"/>
      <c r="FQ1495" s="5"/>
      <c r="FR1495" s="5"/>
      <c r="FS1495" s="5"/>
      <c r="FT1495" s="5"/>
    </row>
    <row r="1496" spans="1:176" x14ac:dyDescent="0.3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27"/>
      <c r="T1496" s="27"/>
      <c r="U1496" s="5"/>
      <c r="V1496" s="5"/>
      <c r="W1496" s="27"/>
      <c r="X1496" s="5"/>
      <c r="Y1496" s="5"/>
      <c r="Z1496" s="5"/>
      <c r="EP1496" s="5"/>
      <c r="EQ1496" s="5"/>
      <c r="ER1496" s="5"/>
      <c r="ES1496" s="5"/>
      <c r="ET1496" s="5"/>
      <c r="EU1496" s="5"/>
      <c r="EV1496" s="5"/>
      <c r="EW1496" s="5"/>
      <c r="EX1496" s="5"/>
      <c r="EY1496" s="5"/>
      <c r="EZ1496" s="5"/>
      <c r="FA1496" s="5"/>
      <c r="FB1496" s="5"/>
      <c r="FC1496" s="5"/>
      <c r="FD1496" s="5"/>
      <c r="FE1496" s="5"/>
      <c r="FF1496" s="5"/>
      <c r="FG1496" s="5"/>
      <c r="FH1496" s="5"/>
      <c r="FI1496" s="5"/>
      <c r="FJ1496" s="5"/>
      <c r="FK1496" s="5"/>
      <c r="FL1496" s="5"/>
      <c r="FM1496" s="5"/>
      <c r="FN1496" s="5"/>
      <c r="FO1496" s="5"/>
      <c r="FP1496" s="5"/>
      <c r="FQ1496" s="5"/>
      <c r="FR1496" s="5"/>
      <c r="FS1496" s="5"/>
      <c r="FT1496" s="5"/>
    </row>
    <row r="1497" spans="1:176" x14ac:dyDescent="0.3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27"/>
      <c r="T1497" s="27"/>
      <c r="U1497" s="5"/>
      <c r="V1497" s="5"/>
      <c r="W1497" s="27"/>
      <c r="X1497" s="5"/>
      <c r="Y1497" s="5"/>
      <c r="Z1497" s="5"/>
      <c r="EP1497" s="5"/>
      <c r="EQ1497" s="5"/>
      <c r="ER1497" s="5"/>
      <c r="ES1497" s="5"/>
      <c r="ET1497" s="5"/>
      <c r="EU1497" s="5"/>
      <c r="EV1497" s="5"/>
      <c r="EW1497" s="5"/>
      <c r="EX1497" s="5"/>
      <c r="EY1497" s="5"/>
      <c r="EZ1497" s="5"/>
      <c r="FA1497" s="5"/>
      <c r="FB1497" s="5"/>
      <c r="FC1497" s="5"/>
      <c r="FD1497" s="5"/>
      <c r="FE1497" s="5"/>
      <c r="FF1497" s="5"/>
      <c r="FG1497" s="5"/>
      <c r="FH1497" s="5"/>
      <c r="FI1497" s="5"/>
      <c r="FJ1497" s="5"/>
      <c r="FK1497" s="5"/>
      <c r="FL1497" s="5"/>
      <c r="FM1497" s="5"/>
      <c r="FN1497" s="5"/>
      <c r="FO1497" s="5"/>
      <c r="FP1497" s="5"/>
      <c r="FQ1497" s="5"/>
      <c r="FR1497" s="5"/>
      <c r="FS1497" s="5"/>
      <c r="FT1497" s="5"/>
    </row>
    <row r="1498" spans="1:176" x14ac:dyDescent="0.3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27"/>
      <c r="T1498" s="27"/>
      <c r="U1498" s="5"/>
      <c r="V1498" s="5"/>
      <c r="W1498" s="27"/>
      <c r="X1498" s="5"/>
      <c r="Y1498" s="5"/>
      <c r="Z1498" s="5"/>
      <c r="EP1498" s="5"/>
      <c r="EQ1498" s="5"/>
      <c r="ER1498" s="5"/>
      <c r="ES1498" s="5"/>
      <c r="ET1498" s="5"/>
      <c r="EU1498" s="5"/>
      <c r="EV1498" s="5"/>
      <c r="EW1498" s="5"/>
      <c r="EX1498" s="5"/>
      <c r="EY1498" s="5"/>
      <c r="EZ1498" s="5"/>
      <c r="FA1498" s="5"/>
      <c r="FB1498" s="5"/>
      <c r="FC1498" s="5"/>
      <c r="FD1498" s="5"/>
      <c r="FE1498" s="5"/>
      <c r="FF1498" s="5"/>
      <c r="FG1498" s="5"/>
      <c r="FH1498" s="5"/>
      <c r="FI1498" s="5"/>
      <c r="FJ1498" s="5"/>
      <c r="FK1498" s="5"/>
      <c r="FL1498" s="5"/>
      <c r="FM1498" s="5"/>
      <c r="FN1498" s="5"/>
      <c r="FO1498" s="5"/>
      <c r="FP1498" s="5"/>
      <c r="FQ1498" s="5"/>
      <c r="FR1498" s="5"/>
      <c r="FS1498" s="5"/>
      <c r="FT1498" s="5"/>
    </row>
    <row r="1499" spans="1:176" x14ac:dyDescent="0.3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27"/>
      <c r="T1499" s="27"/>
      <c r="U1499" s="5"/>
      <c r="V1499" s="5"/>
      <c r="W1499" s="27"/>
      <c r="X1499" s="5"/>
      <c r="Y1499" s="5"/>
      <c r="Z1499" s="5"/>
      <c r="EP1499" s="5"/>
      <c r="EQ1499" s="5"/>
      <c r="ER1499" s="5"/>
      <c r="ES1499" s="5"/>
      <c r="ET1499" s="5"/>
      <c r="EU1499" s="5"/>
      <c r="EV1499" s="5"/>
      <c r="EW1499" s="5"/>
      <c r="EX1499" s="5"/>
      <c r="EY1499" s="5"/>
      <c r="EZ1499" s="5"/>
      <c r="FA1499" s="5"/>
      <c r="FB1499" s="5"/>
      <c r="FC1499" s="5"/>
      <c r="FD1499" s="5"/>
      <c r="FE1499" s="5"/>
      <c r="FF1499" s="5"/>
      <c r="FG1499" s="5"/>
      <c r="FH1499" s="5"/>
      <c r="FI1499" s="5"/>
      <c r="FJ1499" s="5"/>
      <c r="FK1499" s="5"/>
      <c r="FL1499" s="5"/>
      <c r="FM1499" s="5"/>
      <c r="FN1499" s="5"/>
      <c r="FO1499" s="5"/>
      <c r="FP1499" s="5"/>
      <c r="FQ1499" s="5"/>
      <c r="FR1499" s="5"/>
      <c r="FS1499" s="5"/>
      <c r="FT1499" s="5"/>
    </row>
    <row r="1500" spans="1:176" x14ac:dyDescent="0.3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27"/>
      <c r="T1500" s="27"/>
      <c r="U1500" s="5"/>
      <c r="V1500" s="5"/>
      <c r="W1500" s="27"/>
      <c r="X1500" s="5"/>
      <c r="Y1500" s="5"/>
      <c r="Z1500" s="5"/>
      <c r="EP1500" s="5"/>
      <c r="EQ1500" s="5"/>
      <c r="ER1500" s="5"/>
      <c r="ES1500" s="5"/>
      <c r="ET1500" s="5"/>
      <c r="EU1500" s="5"/>
      <c r="EV1500" s="5"/>
      <c r="EW1500" s="5"/>
      <c r="EX1500" s="5"/>
      <c r="EY1500" s="5"/>
      <c r="EZ1500" s="5"/>
      <c r="FA1500" s="5"/>
      <c r="FB1500" s="5"/>
      <c r="FC1500" s="5"/>
      <c r="FD1500" s="5"/>
      <c r="FE1500" s="5"/>
      <c r="FF1500" s="5"/>
      <c r="FG1500" s="5"/>
      <c r="FH1500" s="5"/>
      <c r="FI1500" s="5"/>
      <c r="FJ1500" s="5"/>
      <c r="FK1500" s="5"/>
      <c r="FL1500" s="5"/>
      <c r="FM1500" s="5"/>
      <c r="FN1500" s="5"/>
      <c r="FO1500" s="5"/>
      <c r="FP1500" s="5"/>
      <c r="FQ1500" s="5"/>
      <c r="FR1500" s="5"/>
      <c r="FS1500" s="5"/>
      <c r="FT1500" s="5"/>
    </row>
    <row r="1501" spans="1:176" x14ac:dyDescent="0.3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27"/>
      <c r="T1501" s="27"/>
      <c r="U1501" s="5"/>
      <c r="V1501" s="5"/>
      <c r="W1501" s="27"/>
      <c r="X1501" s="5"/>
      <c r="Y1501" s="5"/>
      <c r="Z1501" s="5"/>
      <c r="EP1501" s="5"/>
      <c r="EQ1501" s="5"/>
      <c r="ER1501" s="5"/>
      <c r="ES1501" s="5"/>
      <c r="ET1501" s="5"/>
      <c r="EU1501" s="5"/>
      <c r="EV1501" s="5"/>
      <c r="EW1501" s="5"/>
      <c r="EX1501" s="5"/>
      <c r="EY1501" s="5"/>
      <c r="EZ1501" s="5"/>
      <c r="FA1501" s="5"/>
      <c r="FB1501" s="5"/>
      <c r="FC1501" s="5"/>
      <c r="FD1501" s="5"/>
      <c r="FE1501" s="5"/>
      <c r="FF1501" s="5"/>
      <c r="FG1501" s="5"/>
      <c r="FH1501" s="5"/>
      <c r="FI1501" s="5"/>
      <c r="FJ1501" s="5"/>
      <c r="FK1501" s="5"/>
      <c r="FL1501" s="5"/>
      <c r="FM1501" s="5"/>
      <c r="FN1501" s="5"/>
      <c r="FO1501" s="5"/>
      <c r="FP1501" s="5"/>
      <c r="FQ1501" s="5"/>
      <c r="FR1501" s="5"/>
      <c r="FS1501" s="5"/>
      <c r="FT1501" s="5"/>
    </row>
    <row r="1502" spans="1:176" x14ac:dyDescent="0.3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27"/>
      <c r="T1502" s="27"/>
      <c r="U1502" s="5"/>
      <c r="V1502" s="5"/>
      <c r="W1502" s="27"/>
      <c r="X1502" s="5"/>
      <c r="Y1502" s="5"/>
      <c r="Z1502" s="5"/>
      <c r="EP1502" s="5"/>
      <c r="EQ1502" s="5"/>
      <c r="ER1502" s="5"/>
      <c r="ES1502" s="5"/>
      <c r="ET1502" s="5"/>
      <c r="EU1502" s="5"/>
      <c r="EV1502" s="5"/>
      <c r="EW1502" s="5"/>
      <c r="EX1502" s="5"/>
      <c r="EY1502" s="5"/>
      <c r="EZ1502" s="5"/>
      <c r="FA1502" s="5"/>
      <c r="FB1502" s="5"/>
      <c r="FC1502" s="5"/>
      <c r="FD1502" s="5"/>
      <c r="FE1502" s="5"/>
      <c r="FF1502" s="5"/>
      <c r="FG1502" s="5"/>
      <c r="FH1502" s="5"/>
      <c r="FI1502" s="5"/>
      <c r="FJ1502" s="5"/>
      <c r="FK1502" s="5"/>
      <c r="FL1502" s="5"/>
      <c r="FM1502" s="5"/>
      <c r="FN1502" s="5"/>
      <c r="FO1502" s="5"/>
      <c r="FP1502" s="5"/>
      <c r="FQ1502" s="5"/>
      <c r="FR1502" s="5"/>
      <c r="FS1502" s="5"/>
      <c r="FT1502" s="5"/>
    </row>
    <row r="1503" spans="1:176" x14ac:dyDescent="0.3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27"/>
      <c r="T1503" s="27"/>
      <c r="U1503" s="5"/>
      <c r="V1503" s="5"/>
      <c r="W1503" s="27"/>
      <c r="X1503" s="5"/>
      <c r="Y1503" s="5"/>
      <c r="Z1503" s="5"/>
      <c r="EP1503" s="5"/>
      <c r="EQ1503" s="5"/>
      <c r="ER1503" s="5"/>
      <c r="ES1503" s="5"/>
      <c r="ET1503" s="5"/>
      <c r="EU1503" s="5"/>
      <c r="EV1503" s="5"/>
      <c r="EW1503" s="5"/>
      <c r="EX1503" s="5"/>
      <c r="EY1503" s="5"/>
      <c r="EZ1503" s="5"/>
      <c r="FA1503" s="5"/>
      <c r="FB1503" s="5"/>
      <c r="FC1503" s="5"/>
      <c r="FD1503" s="5"/>
      <c r="FE1503" s="5"/>
      <c r="FF1503" s="5"/>
      <c r="FG1503" s="5"/>
      <c r="FH1503" s="5"/>
      <c r="FI1503" s="5"/>
      <c r="FJ1503" s="5"/>
      <c r="FK1503" s="5"/>
      <c r="FL1503" s="5"/>
      <c r="FM1503" s="5"/>
      <c r="FN1503" s="5"/>
      <c r="FO1503" s="5"/>
      <c r="FP1503" s="5"/>
      <c r="FQ1503" s="5"/>
      <c r="FR1503" s="5"/>
      <c r="FS1503" s="5"/>
      <c r="FT1503" s="5"/>
    </row>
    <row r="1504" spans="1:176" x14ac:dyDescent="0.3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27"/>
      <c r="T1504" s="27"/>
      <c r="U1504" s="5"/>
      <c r="V1504" s="5"/>
      <c r="W1504" s="27"/>
      <c r="X1504" s="5"/>
      <c r="Y1504" s="5"/>
      <c r="Z1504" s="5"/>
      <c r="EP1504" s="5"/>
      <c r="EQ1504" s="5"/>
      <c r="ER1504" s="5"/>
      <c r="ES1504" s="5"/>
      <c r="ET1504" s="5"/>
      <c r="EU1504" s="5"/>
      <c r="EV1504" s="5"/>
      <c r="EW1504" s="5"/>
      <c r="EX1504" s="5"/>
      <c r="EY1504" s="5"/>
      <c r="EZ1504" s="5"/>
      <c r="FA1504" s="5"/>
      <c r="FB1504" s="5"/>
      <c r="FC1504" s="5"/>
      <c r="FD1504" s="5"/>
      <c r="FE1504" s="5"/>
      <c r="FF1504" s="5"/>
      <c r="FG1504" s="5"/>
      <c r="FH1504" s="5"/>
      <c r="FI1504" s="5"/>
      <c r="FJ1504" s="5"/>
      <c r="FK1504" s="5"/>
      <c r="FL1504" s="5"/>
      <c r="FM1504" s="5"/>
      <c r="FN1504" s="5"/>
      <c r="FO1504" s="5"/>
      <c r="FP1504" s="5"/>
      <c r="FQ1504" s="5"/>
      <c r="FR1504" s="5"/>
      <c r="FS1504" s="5"/>
      <c r="FT1504" s="5"/>
    </row>
    <row r="1505" spans="1:176" x14ac:dyDescent="0.3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27"/>
      <c r="T1505" s="27"/>
      <c r="U1505" s="5"/>
      <c r="V1505" s="5"/>
      <c r="W1505" s="27"/>
      <c r="X1505" s="5"/>
      <c r="Y1505" s="5"/>
      <c r="Z1505" s="5"/>
      <c r="EP1505" s="5"/>
      <c r="EQ1505" s="5"/>
      <c r="ER1505" s="5"/>
      <c r="ES1505" s="5"/>
      <c r="ET1505" s="5"/>
      <c r="EU1505" s="5"/>
      <c r="EV1505" s="5"/>
      <c r="EW1505" s="5"/>
      <c r="EX1505" s="5"/>
      <c r="EY1505" s="5"/>
      <c r="EZ1505" s="5"/>
      <c r="FA1505" s="5"/>
      <c r="FB1505" s="5"/>
      <c r="FC1505" s="5"/>
      <c r="FD1505" s="5"/>
      <c r="FE1505" s="5"/>
      <c r="FF1505" s="5"/>
      <c r="FG1505" s="5"/>
      <c r="FH1505" s="5"/>
      <c r="FI1505" s="5"/>
      <c r="FJ1505" s="5"/>
      <c r="FK1505" s="5"/>
      <c r="FL1505" s="5"/>
      <c r="FM1505" s="5"/>
      <c r="FN1505" s="5"/>
      <c r="FO1505" s="5"/>
      <c r="FP1505" s="5"/>
      <c r="FQ1505" s="5"/>
      <c r="FR1505" s="5"/>
      <c r="FS1505" s="5"/>
      <c r="FT1505" s="5"/>
    </row>
    <row r="1506" spans="1:176" x14ac:dyDescent="0.3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27"/>
      <c r="T1506" s="27"/>
      <c r="U1506" s="5"/>
      <c r="V1506" s="5"/>
      <c r="W1506" s="27"/>
      <c r="X1506" s="5"/>
      <c r="Y1506" s="5"/>
      <c r="Z1506" s="5"/>
      <c r="EP1506" s="5"/>
      <c r="EQ1506" s="5"/>
      <c r="ER1506" s="5"/>
      <c r="ES1506" s="5"/>
      <c r="ET1506" s="5"/>
      <c r="EU1506" s="5"/>
      <c r="EV1506" s="5"/>
      <c r="EW1506" s="5"/>
      <c r="EX1506" s="5"/>
      <c r="EY1506" s="5"/>
      <c r="EZ1506" s="5"/>
      <c r="FA1506" s="5"/>
      <c r="FB1506" s="5"/>
      <c r="FC1506" s="5"/>
      <c r="FD1506" s="5"/>
      <c r="FE1506" s="5"/>
      <c r="FF1506" s="5"/>
      <c r="FG1506" s="5"/>
      <c r="FH1506" s="5"/>
      <c r="FI1506" s="5"/>
      <c r="FJ1506" s="5"/>
      <c r="FK1506" s="5"/>
      <c r="FL1506" s="5"/>
      <c r="FM1506" s="5"/>
      <c r="FN1506" s="5"/>
      <c r="FO1506" s="5"/>
      <c r="FP1506" s="5"/>
      <c r="FQ1506" s="5"/>
      <c r="FR1506" s="5"/>
      <c r="FS1506" s="5"/>
      <c r="FT1506" s="5"/>
    </row>
    <row r="1507" spans="1:176" x14ac:dyDescent="0.3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27"/>
      <c r="T1507" s="27"/>
      <c r="U1507" s="5"/>
      <c r="V1507" s="5"/>
      <c r="W1507" s="27"/>
      <c r="X1507" s="5"/>
      <c r="Y1507" s="5"/>
      <c r="Z1507" s="5"/>
      <c r="EP1507" s="5"/>
      <c r="EQ1507" s="5"/>
      <c r="ER1507" s="5"/>
      <c r="ES1507" s="5"/>
      <c r="ET1507" s="5"/>
      <c r="EU1507" s="5"/>
      <c r="EV1507" s="5"/>
      <c r="EW1507" s="5"/>
      <c r="EX1507" s="5"/>
      <c r="EY1507" s="5"/>
      <c r="EZ1507" s="5"/>
      <c r="FA1507" s="5"/>
      <c r="FB1507" s="5"/>
      <c r="FC1507" s="5"/>
      <c r="FD1507" s="5"/>
      <c r="FE1507" s="5"/>
      <c r="FF1507" s="5"/>
      <c r="FG1507" s="5"/>
      <c r="FH1507" s="5"/>
      <c r="FI1507" s="5"/>
      <c r="FJ1507" s="5"/>
      <c r="FK1507" s="5"/>
      <c r="FL1507" s="5"/>
      <c r="FM1507" s="5"/>
      <c r="FN1507" s="5"/>
      <c r="FO1507" s="5"/>
      <c r="FP1507" s="5"/>
      <c r="FQ1507" s="5"/>
      <c r="FR1507" s="5"/>
      <c r="FS1507" s="5"/>
      <c r="FT1507" s="5"/>
    </row>
    <row r="1508" spans="1:176" x14ac:dyDescent="0.3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27"/>
      <c r="T1508" s="27"/>
      <c r="U1508" s="5"/>
      <c r="V1508" s="5"/>
      <c r="W1508" s="27"/>
      <c r="X1508" s="5"/>
      <c r="Y1508" s="5"/>
      <c r="Z1508" s="5"/>
      <c r="EP1508" s="5"/>
      <c r="EQ1508" s="5"/>
      <c r="ER1508" s="5"/>
      <c r="ES1508" s="5"/>
      <c r="ET1508" s="5"/>
      <c r="EU1508" s="5"/>
      <c r="EV1508" s="5"/>
      <c r="EW1508" s="5"/>
      <c r="EX1508" s="5"/>
      <c r="EY1508" s="5"/>
      <c r="EZ1508" s="5"/>
      <c r="FA1508" s="5"/>
      <c r="FB1508" s="5"/>
      <c r="FC1508" s="5"/>
      <c r="FD1508" s="5"/>
      <c r="FE1508" s="5"/>
      <c r="FF1508" s="5"/>
      <c r="FG1508" s="5"/>
      <c r="FH1508" s="5"/>
      <c r="FI1508" s="5"/>
      <c r="FJ1508" s="5"/>
      <c r="FK1508" s="5"/>
      <c r="FL1508" s="5"/>
      <c r="FM1508" s="5"/>
      <c r="FN1508" s="5"/>
      <c r="FO1508" s="5"/>
      <c r="FP1508" s="5"/>
      <c r="FQ1508" s="5"/>
      <c r="FR1508" s="5"/>
      <c r="FS1508" s="5"/>
      <c r="FT1508" s="5"/>
    </row>
    <row r="1509" spans="1:176" x14ac:dyDescent="0.3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27"/>
      <c r="T1509" s="27"/>
      <c r="U1509" s="5"/>
      <c r="V1509" s="5"/>
      <c r="W1509" s="27"/>
      <c r="X1509" s="5"/>
      <c r="Y1509" s="5"/>
      <c r="Z1509" s="5"/>
      <c r="EP1509" s="5"/>
      <c r="EQ1509" s="5"/>
      <c r="ER1509" s="5"/>
      <c r="ES1509" s="5"/>
      <c r="ET1509" s="5"/>
      <c r="EU1509" s="5"/>
      <c r="EV1509" s="5"/>
      <c r="EW1509" s="5"/>
      <c r="EX1509" s="5"/>
      <c r="EY1509" s="5"/>
      <c r="EZ1509" s="5"/>
      <c r="FA1509" s="5"/>
      <c r="FB1509" s="5"/>
      <c r="FC1509" s="5"/>
      <c r="FD1509" s="5"/>
      <c r="FE1509" s="5"/>
      <c r="FF1509" s="5"/>
      <c r="FG1509" s="5"/>
      <c r="FH1509" s="5"/>
      <c r="FI1509" s="5"/>
      <c r="FJ1509" s="5"/>
      <c r="FK1509" s="5"/>
      <c r="FL1509" s="5"/>
      <c r="FM1509" s="5"/>
      <c r="FN1509" s="5"/>
      <c r="FO1509" s="5"/>
      <c r="FP1509" s="5"/>
      <c r="FQ1509" s="5"/>
      <c r="FR1509" s="5"/>
      <c r="FS1509" s="5"/>
      <c r="FT1509" s="5"/>
    </row>
    <row r="1510" spans="1:176" x14ac:dyDescent="0.3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27"/>
      <c r="T1510" s="27"/>
      <c r="U1510" s="5"/>
      <c r="V1510" s="5"/>
      <c r="W1510" s="27"/>
      <c r="X1510" s="5"/>
      <c r="Y1510" s="5"/>
      <c r="Z1510" s="5"/>
      <c r="EP1510" s="5"/>
      <c r="EQ1510" s="5"/>
      <c r="ER1510" s="5"/>
      <c r="ES1510" s="5"/>
      <c r="ET1510" s="5"/>
      <c r="EU1510" s="5"/>
      <c r="EV1510" s="5"/>
      <c r="EW1510" s="5"/>
      <c r="EX1510" s="5"/>
      <c r="EY1510" s="5"/>
      <c r="EZ1510" s="5"/>
      <c r="FA1510" s="5"/>
      <c r="FB1510" s="5"/>
      <c r="FC1510" s="5"/>
      <c r="FD1510" s="5"/>
      <c r="FE1510" s="5"/>
      <c r="FF1510" s="5"/>
      <c r="FG1510" s="5"/>
      <c r="FH1510" s="5"/>
      <c r="FI1510" s="5"/>
      <c r="FJ1510" s="5"/>
      <c r="FK1510" s="5"/>
      <c r="FL1510" s="5"/>
      <c r="FM1510" s="5"/>
      <c r="FN1510" s="5"/>
      <c r="FO1510" s="5"/>
      <c r="FP1510" s="5"/>
      <c r="FQ1510" s="5"/>
      <c r="FR1510" s="5"/>
      <c r="FS1510" s="5"/>
      <c r="FT1510" s="5"/>
    </row>
    <row r="1511" spans="1:176" x14ac:dyDescent="0.3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27"/>
      <c r="T1511" s="27"/>
      <c r="U1511" s="5"/>
      <c r="V1511" s="5"/>
      <c r="W1511" s="27"/>
      <c r="X1511" s="5"/>
      <c r="Y1511" s="5"/>
      <c r="Z1511" s="5"/>
      <c r="EP1511" s="5"/>
      <c r="EQ1511" s="5"/>
      <c r="ER1511" s="5"/>
      <c r="ES1511" s="5"/>
      <c r="ET1511" s="5"/>
      <c r="EU1511" s="5"/>
      <c r="EV1511" s="5"/>
      <c r="EW1511" s="5"/>
      <c r="EX1511" s="5"/>
      <c r="EY1511" s="5"/>
      <c r="EZ1511" s="5"/>
      <c r="FA1511" s="5"/>
      <c r="FB1511" s="5"/>
      <c r="FC1511" s="5"/>
      <c r="FD1511" s="5"/>
      <c r="FE1511" s="5"/>
      <c r="FF1511" s="5"/>
      <c r="FG1511" s="5"/>
      <c r="FH1511" s="5"/>
      <c r="FI1511" s="5"/>
      <c r="FJ1511" s="5"/>
      <c r="FK1511" s="5"/>
      <c r="FL1511" s="5"/>
      <c r="FM1511" s="5"/>
      <c r="FN1511" s="5"/>
      <c r="FO1511" s="5"/>
      <c r="FP1511" s="5"/>
      <c r="FQ1511" s="5"/>
      <c r="FR1511" s="5"/>
      <c r="FS1511" s="5"/>
      <c r="FT1511" s="5"/>
    </row>
    <row r="1512" spans="1:176" x14ac:dyDescent="0.3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27"/>
      <c r="T1512" s="27"/>
      <c r="U1512" s="5"/>
      <c r="V1512" s="5"/>
      <c r="W1512" s="27"/>
      <c r="X1512" s="5"/>
      <c r="Y1512" s="5"/>
      <c r="Z1512" s="5"/>
      <c r="EP1512" s="5"/>
      <c r="EQ1512" s="5"/>
      <c r="ER1512" s="5"/>
      <c r="ES1512" s="5"/>
      <c r="ET1512" s="5"/>
      <c r="EU1512" s="5"/>
      <c r="EV1512" s="5"/>
      <c r="EW1512" s="5"/>
      <c r="EX1512" s="5"/>
      <c r="EY1512" s="5"/>
      <c r="EZ1512" s="5"/>
      <c r="FA1512" s="5"/>
      <c r="FB1512" s="5"/>
      <c r="FC1512" s="5"/>
      <c r="FD1512" s="5"/>
      <c r="FE1512" s="5"/>
      <c r="FF1512" s="5"/>
      <c r="FG1512" s="5"/>
      <c r="FH1512" s="5"/>
      <c r="FI1512" s="5"/>
      <c r="FJ1512" s="5"/>
      <c r="FK1512" s="5"/>
      <c r="FL1512" s="5"/>
      <c r="FM1512" s="5"/>
      <c r="FN1512" s="5"/>
      <c r="FO1512" s="5"/>
      <c r="FP1512" s="5"/>
      <c r="FQ1512" s="5"/>
      <c r="FR1512" s="5"/>
      <c r="FS1512" s="5"/>
      <c r="FT1512" s="5"/>
    </row>
    <row r="1513" spans="1:176" x14ac:dyDescent="0.3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27"/>
      <c r="T1513" s="27"/>
      <c r="U1513" s="5"/>
      <c r="V1513" s="5"/>
      <c r="W1513" s="27"/>
      <c r="X1513" s="5"/>
      <c r="Y1513" s="5"/>
      <c r="Z1513" s="5"/>
      <c r="EP1513" s="5"/>
      <c r="EQ1513" s="5"/>
      <c r="ER1513" s="5"/>
      <c r="ES1513" s="5"/>
      <c r="ET1513" s="5"/>
      <c r="EU1513" s="5"/>
      <c r="EV1513" s="5"/>
      <c r="EW1513" s="5"/>
      <c r="EX1513" s="5"/>
      <c r="EY1513" s="5"/>
      <c r="EZ1513" s="5"/>
      <c r="FA1513" s="5"/>
      <c r="FB1513" s="5"/>
      <c r="FC1513" s="5"/>
      <c r="FD1513" s="5"/>
      <c r="FE1513" s="5"/>
      <c r="FF1513" s="5"/>
      <c r="FG1513" s="5"/>
      <c r="FH1513" s="5"/>
      <c r="FI1513" s="5"/>
      <c r="FJ1513" s="5"/>
      <c r="FK1513" s="5"/>
      <c r="FL1513" s="5"/>
      <c r="FM1513" s="5"/>
      <c r="FN1513" s="5"/>
      <c r="FO1513" s="5"/>
      <c r="FP1513" s="5"/>
      <c r="FQ1513" s="5"/>
      <c r="FR1513" s="5"/>
      <c r="FS1513" s="5"/>
      <c r="FT1513" s="5"/>
    </row>
    <row r="1514" spans="1:176" x14ac:dyDescent="0.3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27"/>
      <c r="T1514" s="27"/>
      <c r="U1514" s="5"/>
      <c r="V1514" s="5"/>
      <c r="W1514" s="27"/>
      <c r="X1514" s="5"/>
      <c r="Y1514" s="5"/>
      <c r="Z1514" s="5"/>
      <c r="EP1514" s="5"/>
      <c r="EQ1514" s="5"/>
      <c r="ER1514" s="5"/>
      <c r="ES1514" s="5"/>
      <c r="ET1514" s="5"/>
      <c r="EU1514" s="5"/>
      <c r="EV1514" s="5"/>
      <c r="EW1514" s="5"/>
      <c r="EX1514" s="5"/>
      <c r="EY1514" s="5"/>
      <c r="EZ1514" s="5"/>
      <c r="FA1514" s="5"/>
      <c r="FB1514" s="5"/>
      <c r="FC1514" s="5"/>
      <c r="FD1514" s="5"/>
      <c r="FE1514" s="5"/>
      <c r="FF1514" s="5"/>
      <c r="FG1514" s="5"/>
      <c r="FH1514" s="5"/>
      <c r="FI1514" s="5"/>
      <c r="FJ1514" s="5"/>
      <c r="FK1514" s="5"/>
      <c r="FL1514" s="5"/>
      <c r="FM1514" s="5"/>
      <c r="FN1514" s="5"/>
      <c r="FO1514" s="5"/>
      <c r="FP1514" s="5"/>
      <c r="FQ1514" s="5"/>
      <c r="FR1514" s="5"/>
      <c r="FS1514" s="5"/>
      <c r="FT1514" s="5"/>
    </row>
    <row r="1515" spans="1:176" x14ac:dyDescent="0.3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27"/>
      <c r="T1515" s="27"/>
      <c r="U1515" s="5"/>
      <c r="V1515" s="5"/>
      <c r="W1515" s="27"/>
      <c r="X1515" s="5"/>
      <c r="Y1515" s="5"/>
      <c r="Z1515" s="5"/>
      <c r="EP1515" s="5"/>
      <c r="EQ1515" s="5"/>
      <c r="ER1515" s="5"/>
      <c r="ES1515" s="5"/>
      <c r="ET1515" s="5"/>
      <c r="EU1515" s="5"/>
      <c r="EV1515" s="5"/>
      <c r="EW1515" s="5"/>
      <c r="EX1515" s="5"/>
      <c r="EY1515" s="5"/>
      <c r="EZ1515" s="5"/>
      <c r="FA1515" s="5"/>
      <c r="FB1515" s="5"/>
      <c r="FC1515" s="5"/>
      <c r="FD1515" s="5"/>
      <c r="FE1515" s="5"/>
      <c r="FF1515" s="5"/>
      <c r="FG1515" s="5"/>
      <c r="FH1515" s="5"/>
      <c r="FI1515" s="5"/>
      <c r="FJ1515" s="5"/>
      <c r="FK1515" s="5"/>
      <c r="FL1515" s="5"/>
      <c r="FM1515" s="5"/>
      <c r="FN1515" s="5"/>
      <c r="FO1515" s="5"/>
      <c r="FP1515" s="5"/>
      <c r="FQ1515" s="5"/>
      <c r="FR1515" s="5"/>
      <c r="FS1515" s="5"/>
      <c r="FT1515" s="5"/>
    </row>
    <row r="1516" spans="1:176" x14ac:dyDescent="0.3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27"/>
      <c r="T1516" s="27"/>
      <c r="U1516" s="5"/>
      <c r="V1516" s="5"/>
      <c r="W1516" s="27"/>
      <c r="X1516" s="5"/>
      <c r="Y1516" s="5"/>
      <c r="Z1516" s="5"/>
      <c r="EP1516" s="5"/>
      <c r="EQ1516" s="5"/>
      <c r="ER1516" s="5"/>
      <c r="ES1516" s="5"/>
      <c r="ET1516" s="5"/>
      <c r="EU1516" s="5"/>
      <c r="EV1516" s="5"/>
      <c r="EW1516" s="5"/>
      <c r="EX1516" s="5"/>
      <c r="EY1516" s="5"/>
      <c r="EZ1516" s="5"/>
      <c r="FA1516" s="5"/>
      <c r="FB1516" s="5"/>
      <c r="FC1516" s="5"/>
      <c r="FD1516" s="5"/>
      <c r="FE1516" s="5"/>
      <c r="FF1516" s="5"/>
      <c r="FG1516" s="5"/>
      <c r="FH1516" s="5"/>
      <c r="FI1516" s="5"/>
      <c r="FJ1516" s="5"/>
      <c r="FK1516" s="5"/>
      <c r="FL1516" s="5"/>
      <c r="FM1516" s="5"/>
      <c r="FN1516" s="5"/>
      <c r="FO1516" s="5"/>
      <c r="FP1516" s="5"/>
      <c r="FQ1516" s="5"/>
      <c r="FR1516" s="5"/>
      <c r="FS1516" s="5"/>
      <c r="FT1516" s="5"/>
    </row>
    <row r="1517" spans="1:176" x14ac:dyDescent="0.3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27"/>
      <c r="T1517" s="27"/>
      <c r="U1517" s="5"/>
      <c r="V1517" s="5"/>
      <c r="W1517" s="27"/>
      <c r="X1517" s="5"/>
      <c r="Y1517" s="5"/>
      <c r="Z1517" s="5"/>
      <c r="EP1517" s="5"/>
      <c r="EQ1517" s="5"/>
      <c r="ER1517" s="5"/>
      <c r="ES1517" s="5"/>
      <c r="ET1517" s="5"/>
      <c r="EU1517" s="5"/>
      <c r="EV1517" s="5"/>
      <c r="EW1517" s="5"/>
      <c r="EX1517" s="5"/>
      <c r="EY1517" s="5"/>
      <c r="EZ1517" s="5"/>
      <c r="FA1517" s="5"/>
      <c r="FB1517" s="5"/>
      <c r="FC1517" s="5"/>
      <c r="FD1517" s="5"/>
      <c r="FE1517" s="5"/>
      <c r="FF1517" s="5"/>
      <c r="FG1517" s="5"/>
      <c r="FH1517" s="5"/>
      <c r="FI1517" s="5"/>
      <c r="FJ1517" s="5"/>
      <c r="FK1517" s="5"/>
      <c r="FL1517" s="5"/>
      <c r="FM1517" s="5"/>
      <c r="FN1517" s="5"/>
      <c r="FO1517" s="5"/>
      <c r="FP1517" s="5"/>
      <c r="FQ1517" s="5"/>
      <c r="FR1517" s="5"/>
      <c r="FS1517" s="5"/>
      <c r="FT1517" s="5"/>
    </row>
    <row r="1518" spans="1:176" x14ac:dyDescent="0.3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27"/>
      <c r="T1518" s="27"/>
      <c r="U1518" s="5"/>
      <c r="V1518" s="5"/>
      <c r="W1518" s="27"/>
      <c r="X1518" s="5"/>
      <c r="Y1518" s="5"/>
      <c r="Z1518" s="5"/>
      <c r="EP1518" s="5"/>
      <c r="EQ1518" s="5"/>
      <c r="ER1518" s="5"/>
      <c r="ES1518" s="5"/>
      <c r="ET1518" s="5"/>
      <c r="EU1518" s="5"/>
      <c r="EV1518" s="5"/>
      <c r="EW1518" s="5"/>
      <c r="EX1518" s="5"/>
      <c r="EY1518" s="5"/>
      <c r="EZ1518" s="5"/>
      <c r="FA1518" s="5"/>
      <c r="FB1518" s="5"/>
      <c r="FC1518" s="5"/>
      <c r="FD1518" s="5"/>
      <c r="FE1518" s="5"/>
      <c r="FF1518" s="5"/>
      <c r="FG1518" s="5"/>
      <c r="FH1518" s="5"/>
      <c r="FI1518" s="5"/>
      <c r="FJ1518" s="5"/>
      <c r="FK1518" s="5"/>
      <c r="FL1518" s="5"/>
      <c r="FM1518" s="5"/>
      <c r="FN1518" s="5"/>
      <c r="FO1518" s="5"/>
      <c r="FP1518" s="5"/>
      <c r="FQ1518" s="5"/>
      <c r="FR1518" s="5"/>
      <c r="FS1518" s="5"/>
      <c r="FT1518" s="5"/>
    </row>
    <row r="1519" spans="1:176" x14ac:dyDescent="0.3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27"/>
      <c r="T1519" s="27"/>
      <c r="U1519" s="5"/>
      <c r="V1519" s="5"/>
      <c r="W1519" s="27"/>
      <c r="X1519" s="5"/>
      <c r="Y1519" s="5"/>
      <c r="Z1519" s="5"/>
      <c r="EP1519" s="5"/>
      <c r="EQ1519" s="5"/>
      <c r="ER1519" s="5"/>
      <c r="ES1519" s="5"/>
      <c r="ET1519" s="5"/>
      <c r="EU1519" s="5"/>
      <c r="EV1519" s="5"/>
      <c r="EW1519" s="5"/>
      <c r="EX1519" s="5"/>
      <c r="EY1519" s="5"/>
      <c r="EZ1519" s="5"/>
      <c r="FA1519" s="5"/>
      <c r="FB1519" s="5"/>
      <c r="FC1519" s="5"/>
      <c r="FD1519" s="5"/>
      <c r="FE1519" s="5"/>
      <c r="FF1519" s="5"/>
      <c r="FG1519" s="5"/>
      <c r="FH1519" s="5"/>
      <c r="FI1519" s="5"/>
      <c r="FJ1519" s="5"/>
      <c r="FK1519" s="5"/>
      <c r="FL1519" s="5"/>
      <c r="FM1519" s="5"/>
      <c r="FN1519" s="5"/>
      <c r="FO1519" s="5"/>
      <c r="FP1519" s="5"/>
      <c r="FQ1519" s="5"/>
      <c r="FR1519" s="5"/>
      <c r="FS1519" s="5"/>
      <c r="FT1519" s="5"/>
    </row>
    <row r="1520" spans="1:176" x14ac:dyDescent="0.3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27"/>
      <c r="T1520" s="27"/>
      <c r="U1520" s="5"/>
      <c r="V1520" s="5"/>
      <c r="W1520" s="27"/>
      <c r="X1520" s="5"/>
      <c r="Y1520" s="5"/>
      <c r="Z1520" s="5"/>
      <c r="EP1520" s="5"/>
      <c r="EQ1520" s="5"/>
      <c r="ER1520" s="5"/>
      <c r="ES1520" s="5"/>
      <c r="ET1520" s="5"/>
      <c r="EU1520" s="5"/>
      <c r="EV1520" s="5"/>
      <c r="EW1520" s="5"/>
      <c r="EX1520" s="5"/>
      <c r="EY1520" s="5"/>
      <c r="EZ1520" s="5"/>
      <c r="FA1520" s="5"/>
      <c r="FB1520" s="5"/>
      <c r="FC1520" s="5"/>
      <c r="FD1520" s="5"/>
      <c r="FE1520" s="5"/>
      <c r="FF1520" s="5"/>
      <c r="FG1520" s="5"/>
      <c r="FH1520" s="5"/>
      <c r="FI1520" s="5"/>
      <c r="FJ1520" s="5"/>
      <c r="FK1520" s="5"/>
      <c r="FL1520" s="5"/>
      <c r="FM1520" s="5"/>
      <c r="FN1520" s="5"/>
      <c r="FO1520" s="5"/>
      <c r="FP1520" s="5"/>
      <c r="FQ1520" s="5"/>
      <c r="FR1520" s="5"/>
      <c r="FS1520" s="5"/>
      <c r="FT1520" s="5"/>
    </row>
    <row r="1521" spans="1:176" x14ac:dyDescent="0.3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27"/>
      <c r="T1521" s="27"/>
      <c r="U1521" s="5"/>
      <c r="V1521" s="5"/>
      <c r="W1521" s="27"/>
      <c r="X1521" s="5"/>
      <c r="Y1521" s="5"/>
      <c r="Z1521" s="5"/>
      <c r="EP1521" s="5"/>
      <c r="EQ1521" s="5"/>
      <c r="ER1521" s="5"/>
      <c r="ES1521" s="5"/>
      <c r="ET1521" s="5"/>
      <c r="EU1521" s="5"/>
      <c r="EV1521" s="5"/>
      <c r="EW1521" s="5"/>
      <c r="EX1521" s="5"/>
      <c r="EY1521" s="5"/>
      <c r="EZ1521" s="5"/>
      <c r="FA1521" s="5"/>
      <c r="FB1521" s="5"/>
      <c r="FC1521" s="5"/>
      <c r="FD1521" s="5"/>
      <c r="FE1521" s="5"/>
      <c r="FF1521" s="5"/>
      <c r="FG1521" s="5"/>
      <c r="FH1521" s="5"/>
      <c r="FI1521" s="5"/>
      <c r="FJ1521" s="5"/>
      <c r="FK1521" s="5"/>
      <c r="FL1521" s="5"/>
      <c r="FM1521" s="5"/>
      <c r="FN1521" s="5"/>
      <c r="FO1521" s="5"/>
      <c r="FP1521" s="5"/>
      <c r="FQ1521" s="5"/>
      <c r="FR1521" s="5"/>
      <c r="FS1521" s="5"/>
      <c r="FT1521" s="5"/>
    </row>
    <row r="1522" spans="1:176" x14ac:dyDescent="0.3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27"/>
      <c r="T1522" s="27"/>
      <c r="U1522" s="5"/>
      <c r="V1522" s="5"/>
      <c r="W1522" s="27"/>
      <c r="X1522" s="5"/>
      <c r="Y1522" s="5"/>
      <c r="Z1522" s="5"/>
      <c r="EP1522" s="5"/>
      <c r="EQ1522" s="5"/>
      <c r="ER1522" s="5"/>
      <c r="ES1522" s="5"/>
      <c r="ET1522" s="5"/>
      <c r="EU1522" s="5"/>
      <c r="EV1522" s="5"/>
      <c r="EW1522" s="5"/>
      <c r="EX1522" s="5"/>
      <c r="EY1522" s="5"/>
      <c r="EZ1522" s="5"/>
      <c r="FA1522" s="5"/>
      <c r="FB1522" s="5"/>
      <c r="FC1522" s="5"/>
      <c r="FD1522" s="5"/>
      <c r="FE1522" s="5"/>
      <c r="FF1522" s="5"/>
      <c r="FG1522" s="5"/>
      <c r="FH1522" s="5"/>
      <c r="FI1522" s="5"/>
      <c r="FJ1522" s="5"/>
      <c r="FK1522" s="5"/>
      <c r="FL1522" s="5"/>
      <c r="FM1522" s="5"/>
      <c r="FN1522" s="5"/>
      <c r="FO1522" s="5"/>
      <c r="FP1522" s="5"/>
      <c r="FQ1522" s="5"/>
      <c r="FR1522" s="5"/>
      <c r="FS1522" s="5"/>
      <c r="FT1522" s="5"/>
    </row>
    <row r="1523" spans="1:176" x14ac:dyDescent="0.3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27"/>
      <c r="T1523" s="27"/>
      <c r="U1523" s="5"/>
      <c r="V1523" s="5"/>
      <c r="W1523" s="27"/>
      <c r="X1523" s="5"/>
      <c r="Y1523" s="5"/>
      <c r="Z1523" s="5"/>
      <c r="EP1523" s="5"/>
      <c r="EQ1523" s="5"/>
      <c r="ER1523" s="5"/>
      <c r="ES1523" s="5"/>
      <c r="ET1523" s="5"/>
      <c r="EU1523" s="5"/>
      <c r="EV1523" s="5"/>
      <c r="EW1523" s="5"/>
      <c r="EX1523" s="5"/>
      <c r="EY1523" s="5"/>
      <c r="EZ1523" s="5"/>
      <c r="FA1523" s="5"/>
      <c r="FB1523" s="5"/>
      <c r="FC1523" s="5"/>
      <c r="FD1523" s="5"/>
      <c r="FE1523" s="5"/>
      <c r="FF1523" s="5"/>
      <c r="FG1523" s="5"/>
      <c r="FH1523" s="5"/>
      <c r="FI1523" s="5"/>
      <c r="FJ1523" s="5"/>
      <c r="FK1523" s="5"/>
      <c r="FL1523" s="5"/>
      <c r="FM1523" s="5"/>
      <c r="FN1523" s="5"/>
      <c r="FO1523" s="5"/>
      <c r="FP1523" s="5"/>
      <c r="FQ1523" s="5"/>
      <c r="FR1523" s="5"/>
      <c r="FS1523" s="5"/>
      <c r="FT1523" s="5"/>
    </row>
    <row r="1524" spans="1:176" x14ac:dyDescent="0.3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27"/>
      <c r="T1524" s="27"/>
      <c r="U1524" s="5"/>
      <c r="V1524" s="5"/>
      <c r="W1524" s="27"/>
      <c r="X1524" s="5"/>
      <c r="Y1524" s="5"/>
      <c r="Z1524" s="5"/>
      <c r="EP1524" s="5"/>
      <c r="EQ1524" s="5"/>
      <c r="ER1524" s="5"/>
      <c r="ES1524" s="5"/>
      <c r="ET1524" s="5"/>
      <c r="EU1524" s="5"/>
      <c r="EV1524" s="5"/>
      <c r="EW1524" s="5"/>
      <c r="EX1524" s="5"/>
      <c r="EY1524" s="5"/>
      <c r="EZ1524" s="5"/>
      <c r="FA1524" s="5"/>
      <c r="FB1524" s="5"/>
      <c r="FC1524" s="5"/>
      <c r="FD1524" s="5"/>
      <c r="FE1524" s="5"/>
      <c r="FF1524" s="5"/>
      <c r="FG1524" s="5"/>
      <c r="FH1524" s="5"/>
      <c r="FI1524" s="5"/>
      <c r="FJ1524" s="5"/>
      <c r="FK1524" s="5"/>
      <c r="FL1524" s="5"/>
      <c r="FM1524" s="5"/>
      <c r="FN1524" s="5"/>
      <c r="FO1524" s="5"/>
      <c r="FP1524" s="5"/>
      <c r="FQ1524" s="5"/>
      <c r="FR1524" s="5"/>
      <c r="FS1524" s="5"/>
      <c r="FT1524" s="5"/>
    </row>
    <row r="1525" spans="1:176" x14ac:dyDescent="0.3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27"/>
      <c r="T1525" s="27"/>
      <c r="U1525" s="5"/>
      <c r="V1525" s="5"/>
      <c r="W1525" s="27"/>
      <c r="X1525" s="5"/>
      <c r="Y1525" s="5"/>
      <c r="Z1525" s="5"/>
      <c r="EP1525" s="5"/>
      <c r="EQ1525" s="5"/>
      <c r="ER1525" s="5"/>
      <c r="ES1525" s="5"/>
      <c r="ET1525" s="5"/>
      <c r="EU1525" s="5"/>
      <c r="EV1525" s="5"/>
      <c r="EW1525" s="5"/>
      <c r="EX1525" s="5"/>
      <c r="EY1525" s="5"/>
      <c r="EZ1525" s="5"/>
      <c r="FA1525" s="5"/>
      <c r="FB1525" s="5"/>
      <c r="FC1525" s="5"/>
      <c r="FD1525" s="5"/>
      <c r="FE1525" s="5"/>
      <c r="FF1525" s="5"/>
      <c r="FG1525" s="5"/>
      <c r="FH1525" s="5"/>
      <c r="FI1525" s="5"/>
      <c r="FJ1525" s="5"/>
      <c r="FK1525" s="5"/>
      <c r="FL1525" s="5"/>
      <c r="FM1525" s="5"/>
      <c r="FN1525" s="5"/>
      <c r="FO1525" s="5"/>
      <c r="FP1525" s="5"/>
      <c r="FQ1525" s="5"/>
      <c r="FR1525" s="5"/>
      <c r="FS1525" s="5"/>
      <c r="FT1525" s="5"/>
    </row>
    <row r="1526" spans="1:176" x14ac:dyDescent="0.3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27"/>
      <c r="T1526" s="27"/>
      <c r="U1526" s="5"/>
      <c r="V1526" s="5"/>
      <c r="W1526" s="27"/>
      <c r="X1526" s="5"/>
      <c r="Y1526" s="5"/>
      <c r="Z1526" s="5"/>
      <c r="EP1526" s="5"/>
      <c r="EQ1526" s="5"/>
      <c r="ER1526" s="5"/>
      <c r="ES1526" s="5"/>
      <c r="ET1526" s="5"/>
      <c r="EU1526" s="5"/>
      <c r="EV1526" s="5"/>
      <c r="EW1526" s="5"/>
      <c r="EX1526" s="5"/>
      <c r="EY1526" s="5"/>
      <c r="EZ1526" s="5"/>
      <c r="FA1526" s="5"/>
      <c r="FB1526" s="5"/>
      <c r="FC1526" s="5"/>
      <c r="FD1526" s="5"/>
      <c r="FE1526" s="5"/>
      <c r="FF1526" s="5"/>
      <c r="FG1526" s="5"/>
      <c r="FH1526" s="5"/>
      <c r="FI1526" s="5"/>
      <c r="FJ1526" s="5"/>
      <c r="FK1526" s="5"/>
      <c r="FL1526" s="5"/>
      <c r="FM1526" s="5"/>
      <c r="FN1526" s="5"/>
      <c r="FO1526" s="5"/>
      <c r="FP1526" s="5"/>
      <c r="FQ1526" s="5"/>
      <c r="FR1526" s="5"/>
      <c r="FS1526" s="5"/>
      <c r="FT1526" s="5"/>
    </row>
    <row r="1527" spans="1:176" x14ac:dyDescent="0.3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27"/>
      <c r="T1527" s="27"/>
      <c r="U1527" s="5"/>
      <c r="V1527" s="5"/>
      <c r="W1527" s="27"/>
      <c r="X1527" s="5"/>
      <c r="Y1527" s="5"/>
      <c r="Z1527" s="5"/>
      <c r="EP1527" s="5"/>
      <c r="EQ1527" s="5"/>
      <c r="ER1527" s="5"/>
      <c r="ES1527" s="5"/>
      <c r="ET1527" s="5"/>
      <c r="EU1527" s="5"/>
      <c r="EV1527" s="5"/>
      <c r="EW1527" s="5"/>
      <c r="EX1527" s="5"/>
      <c r="EY1527" s="5"/>
      <c r="EZ1527" s="5"/>
      <c r="FA1527" s="5"/>
      <c r="FB1527" s="5"/>
      <c r="FC1527" s="5"/>
      <c r="FD1527" s="5"/>
      <c r="FE1527" s="5"/>
      <c r="FF1527" s="5"/>
      <c r="FG1527" s="5"/>
      <c r="FH1527" s="5"/>
      <c r="FI1527" s="5"/>
      <c r="FJ1527" s="5"/>
      <c r="FK1527" s="5"/>
      <c r="FL1527" s="5"/>
      <c r="FM1527" s="5"/>
      <c r="FN1527" s="5"/>
      <c r="FO1527" s="5"/>
      <c r="FP1527" s="5"/>
      <c r="FQ1527" s="5"/>
      <c r="FR1527" s="5"/>
      <c r="FS1527" s="5"/>
      <c r="FT1527" s="5"/>
    </row>
    <row r="1528" spans="1:176" x14ac:dyDescent="0.3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27"/>
      <c r="T1528" s="27"/>
      <c r="U1528" s="5"/>
      <c r="V1528" s="5"/>
      <c r="W1528" s="27"/>
      <c r="X1528" s="5"/>
      <c r="Y1528" s="5"/>
      <c r="Z1528" s="5"/>
      <c r="EP1528" s="5"/>
      <c r="EQ1528" s="5"/>
      <c r="ER1528" s="5"/>
      <c r="ES1528" s="5"/>
      <c r="ET1528" s="5"/>
      <c r="EU1528" s="5"/>
      <c r="EV1528" s="5"/>
      <c r="EW1528" s="5"/>
      <c r="EX1528" s="5"/>
      <c r="EY1528" s="5"/>
      <c r="EZ1528" s="5"/>
      <c r="FA1528" s="5"/>
      <c r="FB1528" s="5"/>
      <c r="FC1528" s="5"/>
      <c r="FD1528" s="5"/>
      <c r="FE1528" s="5"/>
      <c r="FF1528" s="5"/>
      <c r="FG1528" s="5"/>
      <c r="FH1528" s="5"/>
      <c r="FI1528" s="5"/>
      <c r="FJ1528" s="5"/>
      <c r="FK1528" s="5"/>
      <c r="FL1528" s="5"/>
      <c r="FM1528" s="5"/>
      <c r="FN1528" s="5"/>
      <c r="FO1528" s="5"/>
      <c r="FP1528" s="5"/>
      <c r="FQ1528" s="5"/>
      <c r="FR1528" s="5"/>
      <c r="FS1528" s="5"/>
      <c r="FT1528" s="5"/>
    </row>
    <row r="1529" spans="1:176" x14ac:dyDescent="0.3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27"/>
      <c r="T1529" s="27"/>
      <c r="U1529" s="5"/>
      <c r="V1529" s="5"/>
      <c r="W1529" s="27"/>
      <c r="X1529" s="5"/>
      <c r="Y1529" s="5"/>
      <c r="Z1529" s="5"/>
      <c r="EP1529" s="5"/>
      <c r="EQ1529" s="5"/>
      <c r="ER1529" s="5"/>
      <c r="ES1529" s="5"/>
      <c r="ET1529" s="5"/>
      <c r="EU1529" s="5"/>
      <c r="EV1529" s="5"/>
      <c r="EW1529" s="5"/>
      <c r="EX1529" s="5"/>
      <c r="EY1529" s="5"/>
      <c r="EZ1529" s="5"/>
      <c r="FA1529" s="5"/>
      <c r="FB1529" s="5"/>
      <c r="FC1529" s="5"/>
      <c r="FD1529" s="5"/>
      <c r="FE1529" s="5"/>
      <c r="FF1529" s="5"/>
      <c r="FG1529" s="5"/>
      <c r="FH1529" s="5"/>
      <c r="FI1529" s="5"/>
      <c r="FJ1529" s="5"/>
      <c r="FK1529" s="5"/>
      <c r="FL1529" s="5"/>
      <c r="FM1529" s="5"/>
      <c r="FN1529" s="5"/>
      <c r="FO1529" s="5"/>
      <c r="FP1529" s="5"/>
      <c r="FQ1529" s="5"/>
      <c r="FR1529" s="5"/>
      <c r="FS1529" s="5"/>
      <c r="FT1529" s="5"/>
    </row>
    <row r="1530" spans="1:176" x14ac:dyDescent="0.3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27"/>
      <c r="T1530" s="27"/>
      <c r="U1530" s="5"/>
      <c r="V1530" s="5"/>
      <c r="W1530" s="27"/>
      <c r="X1530" s="5"/>
      <c r="Y1530" s="5"/>
      <c r="Z1530" s="5"/>
      <c r="EP1530" s="5"/>
      <c r="EQ1530" s="5"/>
      <c r="ER1530" s="5"/>
      <c r="ES1530" s="5"/>
      <c r="ET1530" s="5"/>
      <c r="EU1530" s="5"/>
      <c r="EV1530" s="5"/>
      <c r="EW1530" s="5"/>
      <c r="EX1530" s="5"/>
      <c r="EY1530" s="5"/>
      <c r="EZ1530" s="5"/>
      <c r="FA1530" s="5"/>
      <c r="FB1530" s="5"/>
      <c r="FC1530" s="5"/>
      <c r="FD1530" s="5"/>
      <c r="FE1530" s="5"/>
      <c r="FF1530" s="5"/>
      <c r="FG1530" s="5"/>
      <c r="FH1530" s="5"/>
      <c r="FI1530" s="5"/>
      <c r="FJ1530" s="5"/>
      <c r="FK1530" s="5"/>
      <c r="FL1530" s="5"/>
      <c r="FM1530" s="5"/>
      <c r="FN1530" s="5"/>
      <c r="FO1530" s="5"/>
      <c r="FP1530" s="5"/>
      <c r="FQ1530" s="5"/>
      <c r="FR1530" s="5"/>
      <c r="FS1530" s="5"/>
      <c r="FT1530" s="5"/>
    </row>
    <row r="1531" spans="1:176" x14ac:dyDescent="0.3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27"/>
      <c r="T1531" s="27"/>
      <c r="U1531" s="5"/>
      <c r="V1531" s="5"/>
      <c r="W1531" s="27"/>
      <c r="X1531" s="5"/>
      <c r="Y1531" s="5"/>
      <c r="Z1531" s="5"/>
      <c r="EP1531" s="5"/>
      <c r="EQ1531" s="5"/>
      <c r="ER1531" s="5"/>
      <c r="ES1531" s="5"/>
      <c r="ET1531" s="5"/>
      <c r="EU1531" s="5"/>
      <c r="EV1531" s="5"/>
      <c r="EW1531" s="5"/>
      <c r="EX1531" s="5"/>
      <c r="EY1531" s="5"/>
      <c r="EZ1531" s="5"/>
      <c r="FA1531" s="5"/>
      <c r="FB1531" s="5"/>
      <c r="FC1531" s="5"/>
      <c r="FD1531" s="5"/>
      <c r="FE1531" s="5"/>
      <c r="FF1531" s="5"/>
      <c r="FG1531" s="5"/>
      <c r="FH1531" s="5"/>
      <c r="FI1531" s="5"/>
      <c r="FJ1531" s="5"/>
      <c r="FK1531" s="5"/>
      <c r="FL1531" s="5"/>
      <c r="FM1531" s="5"/>
      <c r="FN1531" s="5"/>
      <c r="FO1531" s="5"/>
      <c r="FP1531" s="5"/>
      <c r="FQ1531" s="5"/>
      <c r="FR1531" s="5"/>
      <c r="FS1531" s="5"/>
      <c r="FT1531" s="5"/>
    </row>
    <row r="1532" spans="1:176" x14ac:dyDescent="0.3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27"/>
      <c r="T1532" s="27"/>
      <c r="U1532" s="5"/>
      <c r="V1532" s="5"/>
      <c r="W1532" s="27"/>
      <c r="X1532" s="5"/>
      <c r="Y1532" s="5"/>
      <c r="Z1532" s="5"/>
      <c r="EP1532" s="5"/>
      <c r="EQ1532" s="5"/>
      <c r="ER1532" s="5"/>
      <c r="ES1532" s="5"/>
      <c r="ET1532" s="5"/>
      <c r="EU1532" s="5"/>
      <c r="EV1532" s="5"/>
      <c r="EW1532" s="5"/>
      <c r="EX1532" s="5"/>
      <c r="EY1532" s="5"/>
      <c r="EZ1532" s="5"/>
      <c r="FA1532" s="5"/>
      <c r="FB1532" s="5"/>
      <c r="FC1532" s="5"/>
      <c r="FD1532" s="5"/>
      <c r="FE1532" s="5"/>
      <c r="FF1532" s="5"/>
      <c r="FG1532" s="5"/>
      <c r="FH1532" s="5"/>
      <c r="FI1532" s="5"/>
      <c r="FJ1532" s="5"/>
      <c r="FK1532" s="5"/>
      <c r="FL1532" s="5"/>
      <c r="FM1532" s="5"/>
      <c r="FN1532" s="5"/>
      <c r="FO1532" s="5"/>
      <c r="FP1532" s="5"/>
      <c r="FQ1532" s="5"/>
      <c r="FR1532" s="5"/>
      <c r="FS1532" s="5"/>
      <c r="FT1532" s="5"/>
    </row>
    <row r="1533" spans="1:176" x14ac:dyDescent="0.3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27"/>
      <c r="T1533" s="27"/>
      <c r="U1533" s="5"/>
      <c r="V1533" s="5"/>
      <c r="W1533" s="27"/>
      <c r="X1533" s="5"/>
      <c r="Y1533" s="5"/>
      <c r="Z1533" s="5"/>
      <c r="EP1533" s="5"/>
      <c r="EQ1533" s="5"/>
      <c r="ER1533" s="5"/>
      <c r="ES1533" s="5"/>
      <c r="ET1533" s="5"/>
      <c r="EU1533" s="5"/>
      <c r="EV1533" s="5"/>
      <c r="EW1533" s="5"/>
      <c r="EX1533" s="5"/>
      <c r="EY1533" s="5"/>
      <c r="EZ1533" s="5"/>
      <c r="FA1533" s="5"/>
      <c r="FB1533" s="5"/>
      <c r="FC1533" s="5"/>
      <c r="FD1533" s="5"/>
      <c r="FE1533" s="5"/>
      <c r="FF1533" s="5"/>
      <c r="FG1533" s="5"/>
      <c r="FH1533" s="5"/>
      <c r="FI1533" s="5"/>
      <c r="FJ1533" s="5"/>
      <c r="FK1533" s="5"/>
      <c r="FL1533" s="5"/>
      <c r="FM1533" s="5"/>
      <c r="FN1533" s="5"/>
      <c r="FO1533" s="5"/>
      <c r="FP1533" s="5"/>
      <c r="FQ1533" s="5"/>
      <c r="FR1533" s="5"/>
      <c r="FS1533" s="5"/>
      <c r="FT1533" s="5"/>
    </row>
    <row r="1534" spans="1:176" x14ac:dyDescent="0.3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27"/>
      <c r="T1534" s="27"/>
      <c r="U1534" s="5"/>
      <c r="V1534" s="5"/>
      <c r="W1534" s="27"/>
      <c r="X1534" s="5"/>
      <c r="Y1534" s="5"/>
      <c r="Z1534" s="5"/>
      <c r="EP1534" s="5"/>
      <c r="EQ1534" s="5"/>
      <c r="ER1534" s="5"/>
      <c r="ES1534" s="5"/>
      <c r="ET1534" s="5"/>
      <c r="EU1534" s="5"/>
      <c r="EV1534" s="5"/>
      <c r="EW1534" s="5"/>
      <c r="EX1534" s="5"/>
      <c r="EY1534" s="5"/>
      <c r="EZ1534" s="5"/>
      <c r="FA1534" s="5"/>
      <c r="FB1534" s="5"/>
      <c r="FC1534" s="5"/>
      <c r="FD1534" s="5"/>
      <c r="FE1534" s="5"/>
      <c r="FF1534" s="5"/>
      <c r="FG1534" s="5"/>
      <c r="FH1534" s="5"/>
      <c r="FI1534" s="5"/>
      <c r="FJ1534" s="5"/>
      <c r="FK1534" s="5"/>
      <c r="FL1534" s="5"/>
      <c r="FM1534" s="5"/>
      <c r="FN1534" s="5"/>
      <c r="FO1534" s="5"/>
      <c r="FP1534" s="5"/>
      <c r="FQ1534" s="5"/>
      <c r="FR1534" s="5"/>
      <c r="FS1534" s="5"/>
      <c r="FT1534" s="5"/>
    </row>
    <row r="1535" spans="1:176" x14ac:dyDescent="0.3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27"/>
      <c r="T1535" s="27"/>
      <c r="U1535" s="5"/>
      <c r="V1535" s="5"/>
      <c r="W1535" s="27"/>
      <c r="X1535" s="5"/>
      <c r="Y1535" s="5"/>
      <c r="Z1535" s="5"/>
      <c r="EP1535" s="5"/>
      <c r="EQ1535" s="5"/>
      <c r="ER1535" s="5"/>
      <c r="ES1535" s="5"/>
      <c r="ET1535" s="5"/>
      <c r="EU1535" s="5"/>
      <c r="EV1535" s="5"/>
      <c r="EW1535" s="5"/>
      <c r="EX1535" s="5"/>
      <c r="EY1535" s="5"/>
      <c r="EZ1535" s="5"/>
      <c r="FA1535" s="5"/>
      <c r="FB1535" s="5"/>
      <c r="FC1535" s="5"/>
      <c r="FD1535" s="5"/>
      <c r="FE1535" s="5"/>
      <c r="FF1535" s="5"/>
      <c r="FG1535" s="5"/>
      <c r="FH1535" s="5"/>
      <c r="FI1535" s="5"/>
      <c r="FJ1535" s="5"/>
      <c r="FK1535" s="5"/>
      <c r="FL1535" s="5"/>
      <c r="FM1535" s="5"/>
      <c r="FN1535" s="5"/>
      <c r="FO1535" s="5"/>
      <c r="FP1535" s="5"/>
      <c r="FQ1535" s="5"/>
      <c r="FR1535" s="5"/>
      <c r="FS1535" s="5"/>
      <c r="FT1535" s="5"/>
    </row>
    <row r="1536" spans="1:176" x14ac:dyDescent="0.3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27"/>
      <c r="T1536" s="27"/>
      <c r="U1536" s="5"/>
      <c r="V1536" s="5"/>
      <c r="W1536" s="27"/>
      <c r="X1536" s="5"/>
      <c r="Y1536" s="5"/>
      <c r="Z1536" s="5"/>
      <c r="EP1536" s="5"/>
      <c r="EQ1536" s="5"/>
      <c r="ER1536" s="5"/>
      <c r="ES1536" s="5"/>
      <c r="ET1536" s="5"/>
      <c r="EU1536" s="5"/>
      <c r="EV1536" s="5"/>
      <c r="EW1536" s="5"/>
      <c r="EX1536" s="5"/>
      <c r="EY1536" s="5"/>
      <c r="EZ1536" s="5"/>
      <c r="FA1536" s="5"/>
      <c r="FB1536" s="5"/>
      <c r="FC1536" s="5"/>
      <c r="FD1536" s="5"/>
      <c r="FE1536" s="5"/>
      <c r="FF1536" s="5"/>
      <c r="FG1536" s="5"/>
      <c r="FH1536" s="5"/>
      <c r="FI1536" s="5"/>
      <c r="FJ1536" s="5"/>
      <c r="FK1536" s="5"/>
      <c r="FL1536" s="5"/>
      <c r="FM1536" s="5"/>
      <c r="FN1536" s="5"/>
      <c r="FO1536" s="5"/>
      <c r="FP1536" s="5"/>
      <c r="FQ1536" s="5"/>
      <c r="FR1536" s="5"/>
      <c r="FS1536" s="5"/>
      <c r="FT1536" s="5"/>
    </row>
    <row r="1537" spans="1:176" x14ac:dyDescent="0.3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27"/>
      <c r="T1537" s="27"/>
      <c r="U1537" s="5"/>
      <c r="V1537" s="5"/>
      <c r="W1537" s="27"/>
      <c r="X1537" s="5"/>
      <c r="Y1537" s="5"/>
      <c r="Z1537" s="5"/>
      <c r="EP1537" s="5"/>
      <c r="EQ1537" s="5"/>
      <c r="ER1537" s="5"/>
      <c r="ES1537" s="5"/>
      <c r="ET1537" s="5"/>
      <c r="EU1537" s="5"/>
      <c r="EV1537" s="5"/>
      <c r="EW1537" s="5"/>
      <c r="EX1537" s="5"/>
      <c r="EY1537" s="5"/>
      <c r="EZ1537" s="5"/>
      <c r="FA1537" s="5"/>
      <c r="FB1537" s="5"/>
      <c r="FC1537" s="5"/>
      <c r="FD1537" s="5"/>
      <c r="FE1537" s="5"/>
      <c r="FF1537" s="5"/>
      <c r="FG1537" s="5"/>
      <c r="FH1537" s="5"/>
      <c r="FI1537" s="5"/>
      <c r="FJ1537" s="5"/>
      <c r="FK1537" s="5"/>
      <c r="FL1537" s="5"/>
      <c r="FM1537" s="5"/>
      <c r="FN1537" s="5"/>
      <c r="FO1537" s="5"/>
      <c r="FP1537" s="5"/>
      <c r="FQ1537" s="5"/>
      <c r="FR1537" s="5"/>
      <c r="FS1537" s="5"/>
      <c r="FT1537" s="5"/>
    </row>
    <row r="1538" spans="1:176" x14ac:dyDescent="0.3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27"/>
      <c r="T1538" s="27"/>
      <c r="U1538" s="5"/>
      <c r="V1538" s="5"/>
      <c r="W1538" s="27"/>
      <c r="X1538" s="5"/>
      <c r="Y1538" s="5"/>
      <c r="Z1538" s="5"/>
      <c r="EP1538" s="5"/>
      <c r="EQ1538" s="5"/>
      <c r="ER1538" s="5"/>
      <c r="ES1538" s="5"/>
      <c r="ET1538" s="5"/>
      <c r="EU1538" s="5"/>
      <c r="EV1538" s="5"/>
      <c r="EW1538" s="5"/>
      <c r="EX1538" s="5"/>
      <c r="EY1538" s="5"/>
      <c r="EZ1538" s="5"/>
      <c r="FA1538" s="5"/>
      <c r="FB1538" s="5"/>
      <c r="FC1538" s="5"/>
      <c r="FD1538" s="5"/>
      <c r="FE1538" s="5"/>
      <c r="FF1538" s="5"/>
      <c r="FG1538" s="5"/>
      <c r="FH1538" s="5"/>
      <c r="FI1538" s="5"/>
      <c r="FJ1538" s="5"/>
      <c r="FK1538" s="5"/>
      <c r="FL1538" s="5"/>
      <c r="FM1538" s="5"/>
      <c r="FN1538" s="5"/>
      <c r="FO1538" s="5"/>
      <c r="FP1538" s="5"/>
      <c r="FQ1538" s="5"/>
      <c r="FR1538" s="5"/>
      <c r="FS1538" s="5"/>
      <c r="FT1538" s="5"/>
    </row>
    <row r="1539" spans="1:176" x14ac:dyDescent="0.3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27"/>
      <c r="T1539" s="27"/>
      <c r="U1539" s="5"/>
      <c r="V1539" s="5"/>
      <c r="W1539" s="27"/>
      <c r="X1539" s="5"/>
      <c r="Y1539" s="5"/>
      <c r="Z1539" s="5"/>
      <c r="EP1539" s="5"/>
      <c r="EQ1539" s="5"/>
      <c r="ER1539" s="5"/>
      <c r="ES1539" s="5"/>
      <c r="ET1539" s="5"/>
      <c r="EU1539" s="5"/>
      <c r="EV1539" s="5"/>
      <c r="EW1539" s="5"/>
      <c r="EX1539" s="5"/>
      <c r="EY1539" s="5"/>
      <c r="EZ1539" s="5"/>
      <c r="FA1539" s="5"/>
      <c r="FB1539" s="5"/>
      <c r="FC1539" s="5"/>
      <c r="FD1539" s="5"/>
      <c r="FE1539" s="5"/>
      <c r="FF1539" s="5"/>
      <c r="FG1539" s="5"/>
      <c r="FH1539" s="5"/>
      <c r="FI1539" s="5"/>
      <c r="FJ1539" s="5"/>
      <c r="FK1539" s="5"/>
      <c r="FL1539" s="5"/>
      <c r="FM1539" s="5"/>
      <c r="FN1539" s="5"/>
      <c r="FO1539" s="5"/>
      <c r="FP1539" s="5"/>
      <c r="FQ1539" s="5"/>
      <c r="FR1539" s="5"/>
      <c r="FS1539" s="5"/>
      <c r="FT1539" s="5"/>
    </row>
    <row r="1540" spans="1:176" x14ac:dyDescent="0.3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27"/>
      <c r="T1540" s="27"/>
      <c r="U1540" s="5"/>
      <c r="V1540" s="5"/>
      <c r="W1540" s="27"/>
      <c r="X1540" s="5"/>
      <c r="Y1540" s="5"/>
      <c r="Z1540" s="5"/>
      <c r="EP1540" s="5"/>
      <c r="EQ1540" s="5"/>
      <c r="ER1540" s="5"/>
      <c r="ES1540" s="5"/>
      <c r="ET1540" s="5"/>
      <c r="EU1540" s="5"/>
      <c r="EV1540" s="5"/>
      <c r="EW1540" s="5"/>
      <c r="EX1540" s="5"/>
      <c r="EY1540" s="5"/>
      <c r="EZ1540" s="5"/>
      <c r="FA1540" s="5"/>
      <c r="FB1540" s="5"/>
      <c r="FC1540" s="5"/>
      <c r="FD1540" s="5"/>
      <c r="FE1540" s="5"/>
      <c r="FF1540" s="5"/>
      <c r="FG1540" s="5"/>
      <c r="FH1540" s="5"/>
      <c r="FI1540" s="5"/>
      <c r="FJ1540" s="5"/>
      <c r="FK1540" s="5"/>
      <c r="FL1540" s="5"/>
      <c r="FM1540" s="5"/>
      <c r="FN1540" s="5"/>
      <c r="FO1540" s="5"/>
      <c r="FP1540" s="5"/>
      <c r="FQ1540" s="5"/>
      <c r="FR1540" s="5"/>
      <c r="FS1540" s="5"/>
      <c r="FT1540" s="5"/>
    </row>
    <row r="1541" spans="1:176" x14ac:dyDescent="0.3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27"/>
      <c r="T1541" s="27"/>
      <c r="U1541" s="5"/>
      <c r="V1541" s="5"/>
      <c r="W1541" s="27"/>
      <c r="X1541" s="5"/>
      <c r="Y1541" s="5"/>
      <c r="Z1541" s="5"/>
      <c r="EP1541" s="5"/>
      <c r="EQ1541" s="5"/>
      <c r="ER1541" s="5"/>
      <c r="ES1541" s="5"/>
      <c r="ET1541" s="5"/>
      <c r="EU1541" s="5"/>
      <c r="EV1541" s="5"/>
      <c r="EW1541" s="5"/>
      <c r="EX1541" s="5"/>
      <c r="EY1541" s="5"/>
      <c r="EZ1541" s="5"/>
      <c r="FA1541" s="5"/>
      <c r="FB1541" s="5"/>
      <c r="FC1541" s="5"/>
      <c r="FD1541" s="5"/>
      <c r="FE1541" s="5"/>
      <c r="FF1541" s="5"/>
      <c r="FG1541" s="5"/>
      <c r="FH1541" s="5"/>
      <c r="FI1541" s="5"/>
      <c r="FJ1541" s="5"/>
      <c r="FK1541" s="5"/>
      <c r="FL1541" s="5"/>
      <c r="FM1541" s="5"/>
      <c r="FN1541" s="5"/>
      <c r="FO1541" s="5"/>
      <c r="FP1541" s="5"/>
      <c r="FQ1541" s="5"/>
      <c r="FR1541" s="5"/>
      <c r="FS1541" s="5"/>
      <c r="FT1541" s="5"/>
    </row>
    <row r="1542" spans="1:176" x14ac:dyDescent="0.3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27"/>
      <c r="T1542" s="27"/>
      <c r="U1542" s="5"/>
      <c r="V1542" s="5"/>
      <c r="W1542" s="27"/>
      <c r="X1542" s="5"/>
      <c r="Y1542" s="5"/>
      <c r="Z1542" s="5"/>
      <c r="EP1542" s="5"/>
      <c r="EQ1542" s="5"/>
      <c r="ER1542" s="5"/>
      <c r="ES1542" s="5"/>
      <c r="ET1542" s="5"/>
      <c r="EU1542" s="5"/>
      <c r="EV1542" s="5"/>
      <c r="EW1542" s="5"/>
      <c r="EX1542" s="5"/>
      <c r="EY1542" s="5"/>
      <c r="EZ1542" s="5"/>
      <c r="FA1542" s="5"/>
      <c r="FB1542" s="5"/>
      <c r="FC1542" s="5"/>
      <c r="FD1542" s="5"/>
      <c r="FE1542" s="5"/>
      <c r="FF1542" s="5"/>
      <c r="FG1542" s="5"/>
      <c r="FH1542" s="5"/>
      <c r="FI1542" s="5"/>
      <c r="FJ1542" s="5"/>
      <c r="FK1542" s="5"/>
      <c r="FL1542" s="5"/>
      <c r="FM1542" s="5"/>
      <c r="FN1542" s="5"/>
      <c r="FO1542" s="5"/>
      <c r="FP1542" s="5"/>
      <c r="FQ1542" s="5"/>
      <c r="FR1542" s="5"/>
      <c r="FS1542" s="5"/>
      <c r="FT1542" s="5"/>
    </row>
    <row r="1543" spans="1:176" x14ac:dyDescent="0.3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27"/>
      <c r="T1543" s="27"/>
      <c r="U1543" s="5"/>
      <c r="V1543" s="5"/>
      <c r="W1543" s="27"/>
      <c r="X1543" s="5"/>
      <c r="Y1543" s="5"/>
      <c r="Z1543" s="5"/>
      <c r="EP1543" s="5"/>
      <c r="EQ1543" s="5"/>
      <c r="ER1543" s="5"/>
      <c r="ES1543" s="5"/>
      <c r="ET1543" s="5"/>
      <c r="EU1543" s="5"/>
      <c r="EV1543" s="5"/>
      <c r="EW1543" s="5"/>
      <c r="EX1543" s="5"/>
      <c r="EY1543" s="5"/>
      <c r="EZ1543" s="5"/>
      <c r="FA1543" s="5"/>
      <c r="FB1543" s="5"/>
      <c r="FC1543" s="5"/>
      <c r="FD1543" s="5"/>
      <c r="FE1543" s="5"/>
      <c r="FF1543" s="5"/>
      <c r="FG1543" s="5"/>
      <c r="FH1543" s="5"/>
      <c r="FI1543" s="5"/>
      <c r="FJ1543" s="5"/>
      <c r="FK1543" s="5"/>
      <c r="FL1543" s="5"/>
      <c r="FM1543" s="5"/>
      <c r="FN1543" s="5"/>
      <c r="FO1543" s="5"/>
      <c r="FP1543" s="5"/>
      <c r="FQ1543" s="5"/>
      <c r="FR1543" s="5"/>
      <c r="FS1543" s="5"/>
      <c r="FT1543" s="5"/>
    </row>
    <row r="1544" spans="1:176" x14ac:dyDescent="0.3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27"/>
      <c r="T1544" s="27"/>
      <c r="U1544" s="5"/>
      <c r="V1544" s="5"/>
      <c r="W1544" s="27"/>
      <c r="X1544" s="5"/>
      <c r="Y1544" s="5"/>
      <c r="Z1544" s="5"/>
      <c r="EP1544" s="5"/>
      <c r="EQ1544" s="5"/>
      <c r="ER1544" s="5"/>
      <c r="ES1544" s="5"/>
      <c r="ET1544" s="5"/>
      <c r="EU1544" s="5"/>
      <c r="EV1544" s="5"/>
      <c r="EW1544" s="5"/>
      <c r="EX1544" s="5"/>
      <c r="EY1544" s="5"/>
      <c r="EZ1544" s="5"/>
      <c r="FA1544" s="5"/>
      <c r="FB1544" s="5"/>
      <c r="FC1544" s="5"/>
      <c r="FD1544" s="5"/>
      <c r="FE1544" s="5"/>
      <c r="FF1544" s="5"/>
      <c r="FG1544" s="5"/>
      <c r="FH1544" s="5"/>
      <c r="FI1544" s="5"/>
      <c r="FJ1544" s="5"/>
      <c r="FK1544" s="5"/>
      <c r="FL1544" s="5"/>
      <c r="FM1544" s="5"/>
      <c r="FN1544" s="5"/>
      <c r="FO1544" s="5"/>
      <c r="FP1544" s="5"/>
      <c r="FQ1544" s="5"/>
      <c r="FR1544" s="5"/>
      <c r="FS1544" s="5"/>
      <c r="FT1544" s="5"/>
    </row>
    <row r="1545" spans="1:176" x14ac:dyDescent="0.3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27"/>
      <c r="T1545" s="27"/>
      <c r="U1545" s="5"/>
      <c r="V1545" s="5"/>
      <c r="W1545" s="27"/>
      <c r="X1545" s="5"/>
      <c r="Y1545" s="5"/>
      <c r="Z1545" s="5"/>
      <c r="EP1545" s="5"/>
      <c r="EQ1545" s="5"/>
      <c r="ER1545" s="5"/>
      <c r="ES1545" s="5"/>
      <c r="ET1545" s="5"/>
      <c r="EU1545" s="5"/>
      <c r="EV1545" s="5"/>
      <c r="EW1545" s="5"/>
      <c r="EX1545" s="5"/>
      <c r="EY1545" s="5"/>
      <c r="EZ1545" s="5"/>
      <c r="FA1545" s="5"/>
      <c r="FB1545" s="5"/>
      <c r="FC1545" s="5"/>
      <c r="FD1545" s="5"/>
      <c r="FE1545" s="5"/>
      <c r="FF1545" s="5"/>
      <c r="FG1545" s="5"/>
      <c r="FH1545" s="5"/>
      <c r="FI1545" s="5"/>
      <c r="FJ1545" s="5"/>
      <c r="FK1545" s="5"/>
      <c r="FL1545" s="5"/>
      <c r="FM1545" s="5"/>
      <c r="FN1545" s="5"/>
      <c r="FO1545" s="5"/>
      <c r="FP1545" s="5"/>
      <c r="FQ1545" s="5"/>
      <c r="FR1545" s="5"/>
      <c r="FS1545" s="5"/>
      <c r="FT1545" s="5"/>
    </row>
    <row r="1546" spans="1:176" x14ac:dyDescent="0.3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27"/>
      <c r="T1546" s="27"/>
      <c r="U1546" s="5"/>
      <c r="V1546" s="5"/>
      <c r="W1546" s="27"/>
      <c r="X1546" s="5"/>
      <c r="Y1546" s="5"/>
      <c r="Z1546" s="5"/>
      <c r="EP1546" s="5"/>
      <c r="EQ1546" s="5"/>
      <c r="ER1546" s="5"/>
      <c r="ES1546" s="5"/>
      <c r="ET1546" s="5"/>
      <c r="EU1546" s="5"/>
      <c r="EV1546" s="5"/>
      <c r="EW1546" s="5"/>
      <c r="EX1546" s="5"/>
      <c r="EY1546" s="5"/>
      <c r="EZ1546" s="5"/>
      <c r="FA1546" s="5"/>
      <c r="FB1546" s="5"/>
      <c r="FC1546" s="5"/>
      <c r="FD1546" s="5"/>
      <c r="FE1546" s="5"/>
      <c r="FF1546" s="5"/>
      <c r="FG1546" s="5"/>
      <c r="FH1546" s="5"/>
      <c r="FI1546" s="5"/>
      <c r="FJ1546" s="5"/>
      <c r="FK1546" s="5"/>
      <c r="FL1546" s="5"/>
      <c r="FM1546" s="5"/>
      <c r="FN1546" s="5"/>
      <c r="FO1546" s="5"/>
      <c r="FP1546" s="5"/>
      <c r="FQ1546" s="5"/>
      <c r="FR1546" s="5"/>
      <c r="FS1546" s="5"/>
      <c r="FT1546" s="5"/>
    </row>
    <row r="1547" spans="1:176" x14ac:dyDescent="0.3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27"/>
      <c r="T1547" s="27"/>
      <c r="U1547" s="5"/>
      <c r="V1547" s="5"/>
      <c r="W1547" s="27"/>
      <c r="X1547" s="5"/>
      <c r="Y1547" s="5"/>
      <c r="Z1547" s="5"/>
      <c r="EP1547" s="5"/>
      <c r="EQ1547" s="5"/>
      <c r="ER1547" s="5"/>
      <c r="ES1547" s="5"/>
      <c r="ET1547" s="5"/>
      <c r="EU1547" s="5"/>
      <c r="EV1547" s="5"/>
      <c r="EW1547" s="5"/>
      <c r="EX1547" s="5"/>
      <c r="EY1547" s="5"/>
      <c r="EZ1547" s="5"/>
      <c r="FA1547" s="5"/>
      <c r="FB1547" s="5"/>
      <c r="FC1547" s="5"/>
      <c r="FD1547" s="5"/>
      <c r="FE1547" s="5"/>
      <c r="FF1547" s="5"/>
      <c r="FG1547" s="5"/>
      <c r="FH1547" s="5"/>
      <c r="FI1547" s="5"/>
      <c r="FJ1547" s="5"/>
      <c r="FK1547" s="5"/>
      <c r="FL1547" s="5"/>
      <c r="FM1547" s="5"/>
      <c r="FN1547" s="5"/>
      <c r="FO1547" s="5"/>
      <c r="FP1547" s="5"/>
      <c r="FQ1547" s="5"/>
      <c r="FR1547" s="5"/>
      <c r="FS1547" s="5"/>
      <c r="FT1547" s="5"/>
    </row>
    <row r="1548" spans="1:176" x14ac:dyDescent="0.3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27"/>
      <c r="T1548" s="27"/>
      <c r="U1548" s="5"/>
      <c r="V1548" s="5"/>
      <c r="W1548" s="27"/>
      <c r="X1548" s="5"/>
      <c r="Y1548" s="5"/>
      <c r="Z1548" s="5"/>
      <c r="EP1548" s="5"/>
      <c r="EQ1548" s="5"/>
      <c r="ER1548" s="5"/>
      <c r="ES1548" s="5"/>
      <c r="ET1548" s="5"/>
      <c r="EU1548" s="5"/>
      <c r="EV1548" s="5"/>
      <c r="EW1548" s="5"/>
      <c r="EX1548" s="5"/>
      <c r="EY1548" s="5"/>
      <c r="EZ1548" s="5"/>
      <c r="FA1548" s="5"/>
      <c r="FB1548" s="5"/>
      <c r="FC1548" s="5"/>
      <c r="FD1548" s="5"/>
      <c r="FE1548" s="5"/>
      <c r="FF1548" s="5"/>
      <c r="FG1548" s="5"/>
      <c r="FH1548" s="5"/>
      <c r="FI1548" s="5"/>
      <c r="FJ1548" s="5"/>
      <c r="FK1548" s="5"/>
      <c r="FL1548" s="5"/>
      <c r="FM1548" s="5"/>
      <c r="FN1548" s="5"/>
      <c r="FO1548" s="5"/>
      <c r="FP1548" s="5"/>
      <c r="FQ1548" s="5"/>
      <c r="FR1548" s="5"/>
      <c r="FS1548" s="5"/>
      <c r="FT1548" s="5"/>
    </row>
    <row r="1549" spans="1:176" x14ac:dyDescent="0.3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27"/>
      <c r="T1549" s="27"/>
      <c r="U1549" s="5"/>
      <c r="V1549" s="5"/>
      <c r="W1549" s="27"/>
      <c r="X1549" s="5"/>
      <c r="Y1549" s="5"/>
      <c r="Z1549" s="5"/>
      <c r="EP1549" s="5"/>
      <c r="EQ1549" s="5"/>
      <c r="ER1549" s="5"/>
      <c r="ES1549" s="5"/>
      <c r="ET1549" s="5"/>
      <c r="EU1549" s="5"/>
      <c r="EV1549" s="5"/>
      <c r="EW1549" s="5"/>
      <c r="EX1549" s="5"/>
      <c r="EY1549" s="5"/>
      <c r="EZ1549" s="5"/>
      <c r="FA1549" s="5"/>
      <c r="FB1549" s="5"/>
      <c r="FC1549" s="5"/>
      <c r="FD1549" s="5"/>
      <c r="FE1549" s="5"/>
      <c r="FF1549" s="5"/>
      <c r="FG1549" s="5"/>
      <c r="FH1549" s="5"/>
      <c r="FI1549" s="5"/>
      <c r="FJ1549" s="5"/>
      <c r="FK1549" s="5"/>
      <c r="FL1549" s="5"/>
      <c r="FM1549" s="5"/>
      <c r="FN1549" s="5"/>
      <c r="FO1549" s="5"/>
      <c r="FP1549" s="5"/>
      <c r="FQ1549" s="5"/>
      <c r="FR1549" s="5"/>
      <c r="FS1549" s="5"/>
      <c r="FT1549" s="5"/>
    </row>
    <row r="1550" spans="1:176" x14ac:dyDescent="0.3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27"/>
      <c r="T1550" s="27"/>
      <c r="U1550" s="5"/>
      <c r="V1550" s="5"/>
      <c r="W1550" s="27"/>
      <c r="X1550" s="5"/>
      <c r="Y1550" s="5"/>
      <c r="Z1550" s="5"/>
      <c r="EP1550" s="5"/>
      <c r="EQ1550" s="5"/>
      <c r="ER1550" s="5"/>
      <c r="ES1550" s="5"/>
      <c r="ET1550" s="5"/>
      <c r="EU1550" s="5"/>
      <c r="EV1550" s="5"/>
      <c r="EW1550" s="5"/>
      <c r="EX1550" s="5"/>
      <c r="EY1550" s="5"/>
      <c r="EZ1550" s="5"/>
      <c r="FA1550" s="5"/>
      <c r="FB1550" s="5"/>
      <c r="FC1550" s="5"/>
      <c r="FD1550" s="5"/>
      <c r="FE1550" s="5"/>
      <c r="FF1550" s="5"/>
      <c r="FG1550" s="5"/>
      <c r="FH1550" s="5"/>
      <c r="FI1550" s="5"/>
      <c r="FJ1550" s="5"/>
      <c r="FK1550" s="5"/>
      <c r="FL1550" s="5"/>
      <c r="FM1550" s="5"/>
      <c r="FN1550" s="5"/>
      <c r="FO1550" s="5"/>
      <c r="FP1550" s="5"/>
      <c r="FQ1550" s="5"/>
      <c r="FR1550" s="5"/>
      <c r="FS1550" s="5"/>
      <c r="FT1550" s="5"/>
    </row>
    <row r="1551" spans="1:176" x14ac:dyDescent="0.3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27"/>
      <c r="T1551" s="27"/>
      <c r="U1551" s="5"/>
      <c r="V1551" s="5"/>
      <c r="W1551" s="27"/>
      <c r="X1551" s="5"/>
      <c r="Y1551" s="5"/>
      <c r="Z1551" s="5"/>
      <c r="EP1551" s="5"/>
      <c r="EQ1551" s="5"/>
      <c r="ER1551" s="5"/>
      <c r="ES1551" s="5"/>
      <c r="ET1551" s="5"/>
      <c r="EU1551" s="5"/>
      <c r="EV1551" s="5"/>
      <c r="EW1551" s="5"/>
      <c r="EX1551" s="5"/>
      <c r="EY1551" s="5"/>
      <c r="EZ1551" s="5"/>
      <c r="FA1551" s="5"/>
      <c r="FB1551" s="5"/>
      <c r="FC1551" s="5"/>
      <c r="FD1551" s="5"/>
      <c r="FE1551" s="5"/>
      <c r="FF1551" s="5"/>
      <c r="FG1551" s="5"/>
      <c r="FH1551" s="5"/>
      <c r="FI1551" s="5"/>
      <c r="FJ1551" s="5"/>
      <c r="FK1551" s="5"/>
      <c r="FL1551" s="5"/>
      <c r="FM1551" s="5"/>
      <c r="FN1551" s="5"/>
      <c r="FO1551" s="5"/>
      <c r="FP1551" s="5"/>
      <c r="FQ1551" s="5"/>
      <c r="FR1551" s="5"/>
      <c r="FS1551" s="5"/>
      <c r="FT1551" s="5"/>
    </row>
    <row r="1552" spans="1:176" x14ac:dyDescent="0.3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27"/>
      <c r="T1552" s="27"/>
      <c r="U1552" s="5"/>
      <c r="V1552" s="5"/>
      <c r="W1552" s="27"/>
      <c r="X1552" s="5"/>
      <c r="Y1552" s="5"/>
      <c r="Z1552" s="5"/>
      <c r="EP1552" s="5"/>
      <c r="EQ1552" s="5"/>
      <c r="ER1552" s="5"/>
      <c r="ES1552" s="5"/>
      <c r="ET1552" s="5"/>
      <c r="EU1552" s="5"/>
      <c r="EV1552" s="5"/>
      <c r="EW1552" s="5"/>
      <c r="EX1552" s="5"/>
      <c r="EY1552" s="5"/>
      <c r="EZ1552" s="5"/>
      <c r="FA1552" s="5"/>
      <c r="FB1552" s="5"/>
      <c r="FC1552" s="5"/>
      <c r="FD1552" s="5"/>
      <c r="FE1552" s="5"/>
      <c r="FF1552" s="5"/>
      <c r="FG1552" s="5"/>
      <c r="FH1552" s="5"/>
      <c r="FI1552" s="5"/>
      <c r="FJ1552" s="5"/>
      <c r="FK1552" s="5"/>
      <c r="FL1552" s="5"/>
      <c r="FM1552" s="5"/>
      <c r="FN1552" s="5"/>
      <c r="FO1552" s="5"/>
      <c r="FP1552" s="5"/>
      <c r="FQ1552" s="5"/>
      <c r="FR1552" s="5"/>
      <c r="FS1552" s="5"/>
      <c r="FT1552" s="5"/>
    </row>
    <row r="1553" spans="1:176" x14ac:dyDescent="0.3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27"/>
      <c r="T1553" s="27"/>
      <c r="U1553" s="5"/>
      <c r="V1553" s="5"/>
      <c r="W1553" s="27"/>
      <c r="X1553" s="5"/>
      <c r="Y1553" s="5"/>
      <c r="Z1553" s="5"/>
      <c r="EP1553" s="5"/>
      <c r="EQ1553" s="5"/>
      <c r="ER1553" s="5"/>
      <c r="ES1553" s="5"/>
      <c r="ET1553" s="5"/>
      <c r="EU1553" s="5"/>
      <c r="EV1553" s="5"/>
      <c r="EW1553" s="5"/>
      <c r="EX1553" s="5"/>
      <c r="EY1553" s="5"/>
      <c r="EZ1553" s="5"/>
      <c r="FA1553" s="5"/>
      <c r="FB1553" s="5"/>
      <c r="FC1553" s="5"/>
      <c r="FD1553" s="5"/>
      <c r="FE1553" s="5"/>
      <c r="FF1553" s="5"/>
      <c r="FG1553" s="5"/>
      <c r="FH1553" s="5"/>
      <c r="FI1553" s="5"/>
      <c r="FJ1553" s="5"/>
      <c r="FK1553" s="5"/>
      <c r="FL1553" s="5"/>
      <c r="FM1553" s="5"/>
      <c r="FN1553" s="5"/>
      <c r="FO1553" s="5"/>
      <c r="FP1553" s="5"/>
      <c r="FQ1553" s="5"/>
      <c r="FR1553" s="5"/>
      <c r="FS1553" s="5"/>
      <c r="FT1553" s="5"/>
    </row>
    <row r="1554" spans="1:176" x14ac:dyDescent="0.3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27"/>
      <c r="T1554" s="27"/>
      <c r="U1554" s="5"/>
      <c r="V1554" s="5"/>
      <c r="W1554" s="27"/>
      <c r="X1554" s="5"/>
      <c r="Y1554" s="5"/>
      <c r="Z1554" s="5"/>
      <c r="EP1554" s="5"/>
      <c r="EQ1554" s="5"/>
      <c r="ER1554" s="5"/>
      <c r="ES1554" s="5"/>
      <c r="ET1554" s="5"/>
      <c r="EU1554" s="5"/>
      <c r="EV1554" s="5"/>
      <c r="EW1554" s="5"/>
      <c r="EX1554" s="5"/>
      <c r="EY1554" s="5"/>
      <c r="EZ1554" s="5"/>
      <c r="FA1554" s="5"/>
      <c r="FB1554" s="5"/>
      <c r="FC1554" s="5"/>
      <c r="FD1554" s="5"/>
      <c r="FE1554" s="5"/>
      <c r="FF1554" s="5"/>
      <c r="FG1554" s="5"/>
      <c r="FH1554" s="5"/>
      <c r="FI1554" s="5"/>
      <c r="FJ1554" s="5"/>
      <c r="FK1554" s="5"/>
      <c r="FL1554" s="5"/>
      <c r="FM1554" s="5"/>
      <c r="FN1554" s="5"/>
      <c r="FO1554" s="5"/>
      <c r="FP1554" s="5"/>
      <c r="FQ1554" s="5"/>
      <c r="FR1554" s="5"/>
      <c r="FS1554" s="5"/>
      <c r="FT1554" s="5"/>
    </row>
    <row r="1555" spans="1:176" x14ac:dyDescent="0.3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27"/>
      <c r="T1555" s="27"/>
      <c r="U1555" s="5"/>
      <c r="V1555" s="5"/>
      <c r="W1555" s="27"/>
      <c r="X1555" s="5"/>
      <c r="Y1555" s="5"/>
      <c r="Z1555" s="5"/>
      <c r="EP1555" s="5"/>
      <c r="EQ1555" s="5"/>
      <c r="ER1555" s="5"/>
      <c r="ES1555" s="5"/>
      <c r="ET1555" s="5"/>
      <c r="EU1555" s="5"/>
      <c r="EV1555" s="5"/>
      <c r="EW1555" s="5"/>
      <c r="EX1555" s="5"/>
      <c r="EY1555" s="5"/>
      <c r="EZ1555" s="5"/>
      <c r="FA1555" s="5"/>
      <c r="FB1555" s="5"/>
      <c r="FC1555" s="5"/>
      <c r="FD1555" s="5"/>
      <c r="FE1555" s="5"/>
      <c r="FF1555" s="5"/>
      <c r="FG1555" s="5"/>
      <c r="FH1555" s="5"/>
      <c r="FI1555" s="5"/>
      <c r="FJ1555" s="5"/>
      <c r="FK1555" s="5"/>
      <c r="FL1555" s="5"/>
      <c r="FM1555" s="5"/>
      <c r="FN1555" s="5"/>
      <c r="FO1555" s="5"/>
      <c r="FP1555" s="5"/>
      <c r="FQ1555" s="5"/>
      <c r="FR1555" s="5"/>
      <c r="FS1555" s="5"/>
      <c r="FT1555" s="5"/>
    </row>
    <row r="1556" spans="1:176" x14ac:dyDescent="0.3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27"/>
      <c r="T1556" s="27"/>
      <c r="U1556" s="5"/>
      <c r="V1556" s="5"/>
      <c r="W1556" s="27"/>
      <c r="X1556" s="5"/>
      <c r="Y1556" s="5"/>
      <c r="Z1556" s="5"/>
      <c r="EP1556" s="5"/>
      <c r="EQ1556" s="5"/>
      <c r="ER1556" s="5"/>
      <c r="ES1556" s="5"/>
      <c r="ET1556" s="5"/>
      <c r="EU1556" s="5"/>
      <c r="EV1556" s="5"/>
      <c r="EW1556" s="5"/>
      <c r="EX1556" s="5"/>
      <c r="EY1556" s="5"/>
      <c r="EZ1556" s="5"/>
      <c r="FA1556" s="5"/>
      <c r="FB1556" s="5"/>
      <c r="FC1556" s="5"/>
      <c r="FD1556" s="5"/>
      <c r="FE1556" s="5"/>
      <c r="FF1556" s="5"/>
      <c r="FG1556" s="5"/>
      <c r="FH1556" s="5"/>
      <c r="FI1556" s="5"/>
      <c r="FJ1556" s="5"/>
      <c r="FK1556" s="5"/>
      <c r="FL1556" s="5"/>
      <c r="FM1556" s="5"/>
      <c r="FN1556" s="5"/>
      <c r="FO1556" s="5"/>
      <c r="FP1556" s="5"/>
      <c r="FQ1556" s="5"/>
      <c r="FR1556" s="5"/>
      <c r="FS1556" s="5"/>
      <c r="FT1556" s="5"/>
    </row>
    <row r="1557" spans="1:176" x14ac:dyDescent="0.3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27"/>
      <c r="T1557" s="27"/>
      <c r="U1557" s="5"/>
      <c r="V1557" s="5"/>
      <c r="W1557" s="27"/>
      <c r="X1557" s="5"/>
      <c r="Y1557" s="5"/>
      <c r="Z1557" s="5"/>
      <c r="EP1557" s="5"/>
      <c r="EQ1557" s="5"/>
      <c r="ER1557" s="5"/>
      <c r="ES1557" s="5"/>
      <c r="ET1557" s="5"/>
      <c r="EU1557" s="5"/>
      <c r="EV1557" s="5"/>
      <c r="EW1557" s="5"/>
      <c r="EX1557" s="5"/>
      <c r="EY1557" s="5"/>
      <c r="EZ1557" s="5"/>
      <c r="FA1557" s="5"/>
      <c r="FB1557" s="5"/>
      <c r="FC1557" s="5"/>
      <c r="FD1557" s="5"/>
      <c r="FE1557" s="5"/>
      <c r="FF1557" s="5"/>
      <c r="FG1557" s="5"/>
      <c r="FH1557" s="5"/>
      <c r="FI1557" s="5"/>
      <c r="FJ1557" s="5"/>
      <c r="FK1557" s="5"/>
      <c r="FL1557" s="5"/>
      <c r="FM1557" s="5"/>
      <c r="FN1557" s="5"/>
      <c r="FO1557" s="5"/>
      <c r="FP1557" s="5"/>
      <c r="FQ1557" s="5"/>
      <c r="FR1557" s="5"/>
      <c r="FS1557" s="5"/>
      <c r="FT1557" s="5"/>
    </row>
    <row r="1558" spans="1:176" x14ac:dyDescent="0.3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27"/>
      <c r="T1558" s="27"/>
      <c r="U1558" s="5"/>
      <c r="V1558" s="5"/>
      <c r="W1558" s="27"/>
      <c r="X1558" s="5"/>
      <c r="Y1558" s="5"/>
      <c r="Z1558" s="5"/>
      <c r="EP1558" s="5"/>
      <c r="EQ1558" s="5"/>
      <c r="ER1558" s="5"/>
      <c r="ES1558" s="5"/>
      <c r="ET1558" s="5"/>
      <c r="EU1558" s="5"/>
      <c r="EV1558" s="5"/>
      <c r="EW1558" s="5"/>
      <c r="EX1558" s="5"/>
      <c r="EY1558" s="5"/>
      <c r="EZ1558" s="5"/>
      <c r="FA1558" s="5"/>
      <c r="FB1558" s="5"/>
      <c r="FC1558" s="5"/>
      <c r="FD1558" s="5"/>
      <c r="FE1558" s="5"/>
      <c r="FF1558" s="5"/>
      <c r="FG1558" s="5"/>
      <c r="FH1558" s="5"/>
      <c r="FI1558" s="5"/>
      <c r="FJ1558" s="5"/>
      <c r="FK1558" s="5"/>
      <c r="FL1558" s="5"/>
      <c r="FM1558" s="5"/>
      <c r="FN1558" s="5"/>
      <c r="FO1558" s="5"/>
      <c r="FP1558" s="5"/>
      <c r="FQ1558" s="5"/>
      <c r="FR1558" s="5"/>
      <c r="FS1558" s="5"/>
      <c r="FT1558" s="5"/>
    </row>
    <row r="1559" spans="1:176" x14ac:dyDescent="0.3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27"/>
      <c r="T1559" s="27"/>
      <c r="U1559" s="5"/>
      <c r="V1559" s="5"/>
      <c r="W1559" s="27"/>
      <c r="X1559" s="5"/>
      <c r="Y1559" s="5"/>
      <c r="Z1559" s="5"/>
      <c r="EP1559" s="5"/>
      <c r="EQ1559" s="5"/>
      <c r="ER1559" s="5"/>
      <c r="ES1559" s="5"/>
      <c r="ET1559" s="5"/>
      <c r="EU1559" s="5"/>
      <c r="EV1559" s="5"/>
      <c r="EW1559" s="5"/>
      <c r="EX1559" s="5"/>
      <c r="EY1559" s="5"/>
      <c r="EZ1559" s="5"/>
      <c r="FA1559" s="5"/>
      <c r="FB1559" s="5"/>
      <c r="FC1559" s="5"/>
      <c r="FD1559" s="5"/>
      <c r="FE1559" s="5"/>
      <c r="FF1559" s="5"/>
      <c r="FG1559" s="5"/>
      <c r="FH1559" s="5"/>
      <c r="FI1559" s="5"/>
      <c r="FJ1559" s="5"/>
      <c r="FK1559" s="5"/>
      <c r="FL1559" s="5"/>
      <c r="FM1559" s="5"/>
      <c r="FN1559" s="5"/>
      <c r="FO1559" s="5"/>
      <c r="FP1559" s="5"/>
      <c r="FQ1559" s="5"/>
      <c r="FR1559" s="5"/>
      <c r="FS1559" s="5"/>
      <c r="FT1559" s="5"/>
    </row>
    <row r="1560" spans="1:176" x14ac:dyDescent="0.3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27"/>
      <c r="T1560" s="27"/>
      <c r="U1560" s="5"/>
      <c r="V1560" s="5"/>
      <c r="W1560" s="27"/>
      <c r="X1560" s="5"/>
      <c r="Y1560" s="5"/>
      <c r="Z1560" s="5"/>
      <c r="EP1560" s="5"/>
      <c r="EQ1560" s="5"/>
      <c r="ER1560" s="5"/>
      <c r="ES1560" s="5"/>
      <c r="ET1560" s="5"/>
      <c r="EU1560" s="5"/>
      <c r="EV1560" s="5"/>
      <c r="EW1560" s="5"/>
      <c r="EX1560" s="5"/>
      <c r="EY1560" s="5"/>
      <c r="EZ1560" s="5"/>
      <c r="FA1560" s="5"/>
      <c r="FB1560" s="5"/>
      <c r="FC1560" s="5"/>
      <c r="FD1560" s="5"/>
      <c r="FE1560" s="5"/>
      <c r="FF1560" s="5"/>
      <c r="FG1560" s="5"/>
      <c r="FH1560" s="5"/>
      <c r="FI1560" s="5"/>
      <c r="FJ1560" s="5"/>
      <c r="FK1560" s="5"/>
      <c r="FL1560" s="5"/>
      <c r="FM1560" s="5"/>
      <c r="FN1560" s="5"/>
      <c r="FO1560" s="5"/>
      <c r="FP1560" s="5"/>
      <c r="FQ1560" s="5"/>
      <c r="FR1560" s="5"/>
      <c r="FS1560" s="5"/>
      <c r="FT1560" s="5"/>
    </row>
    <row r="1561" spans="1:176" x14ac:dyDescent="0.3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27"/>
      <c r="T1561" s="27"/>
      <c r="U1561" s="5"/>
      <c r="V1561" s="5"/>
      <c r="W1561" s="27"/>
      <c r="X1561" s="5"/>
      <c r="Y1561" s="5"/>
      <c r="Z1561" s="5"/>
      <c r="EP1561" s="5"/>
      <c r="EQ1561" s="5"/>
      <c r="ER1561" s="5"/>
      <c r="ES1561" s="5"/>
      <c r="ET1561" s="5"/>
      <c r="EU1561" s="5"/>
      <c r="EV1561" s="5"/>
      <c r="EW1561" s="5"/>
      <c r="EX1561" s="5"/>
      <c r="EY1561" s="5"/>
      <c r="EZ1561" s="5"/>
      <c r="FA1561" s="5"/>
      <c r="FB1561" s="5"/>
      <c r="FC1561" s="5"/>
      <c r="FD1561" s="5"/>
      <c r="FE1561" s="5"/>
      <c r="FF1561" s="5"/>
      <c r="FG1561" s="5"/>
      <c r="FH1561" s="5"/>
      <c r="FI1561" s="5"/>
      <c r="FJ1561" s="5"/>
      <c r="FK1561" s="5"/>
      <c r="FL1561" s="5"/>
      <c r="FM1561" s="5"/>
      <c r="FN1561" s="5"/>
      <c r="FO1561" s="5"/>
      <c r="FP1561" s="5"/>
      <c r="FQ1561" s="5"/>
      <c r="FR1561" s="5"/>
      <c r="FS1561" s="5"/>
      <c r="FT1561" s="5"/>
    </row>
    <row r="1562" spans="1:176" x14ac:dyDescent="0.3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27"/>
      <c r="T1562" s="27"/>
      <c r="U1562" s="5"/>
      <c r="V1562" s="5"/>
      <c r="W1562" s="27"/>
      <c r="X1562" s="5"/>
      <c r="Y1562" s="5"/>
      <c r="Z1562" s="5"/>
      <c r="EP1562" s="5"/>
      <c r="EQ1562" s="5"/>
      <c r="ER1562" s="5"/>
      <c r="ES1562" s="5"/>
      <c r="ET1562" s="5"/>
      <c r="EU1562" s="5"/>
      <c r="EV1562" s="5"/>
      <c r="EW1562" s="5"/>
      <c r="EX1562" s="5"/>
      <c r="EY1562" s="5"/>
      <c r="EZ1562" s="5"/>
      <c r="FA1562" s="5"/>
      <c r="FB1562" s="5"/>
      <c r="FC1562" s="5"/>
      <c r="FD1562" s="5"/>
      <c r="FE1562" s="5"/>
      <c r="FF1562" s="5"/>
      <c r="FG1562" s="5"/>
      <c r="FH1562" s="5"/>
      <c r="FI1562" s="5"/>
      <c r="FJ1562" s="5"/>
      <c r="FK1562" s="5"/>
      <c r="FL1562" s="5"/>
      <c r="FM1562" s="5"/>
      <c r="FN1562" s="5"/>
      <c r="FO1562" s="5"/>
      <c r="FP1562" s="5"/>
      <c r="FQ1562" s="5"/>
      <c r="FR1562" s="5"/>
      <c r="FS1562" s="5"/>
      <c r="FT1562" s="5"/>
    </row>
    <row r="1563" spans="1:176" x14ac:dyDescent="0.3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27"/>
      <c r="T1563" s="27"/>
      <c r="U1563" s="5"/>
      <c r="V1563" s="5"/>
      <c r="W1563" s="27"/>
      <c r="X1563" s="5"/>
      <c r="Y1563" s="5"/>
      <c r="Z1563" s="5"/>
      <c r="EP1563" s="5"/>
      <c r="EQ1563" s="5"/>
      <c r="ER1563" s="5"/>
      <c r="ES1563" s="5"/>
      <c r="ET1563" s="5"/>
      <c r="EU1563" s="5"/>
      <c r="EV1563" s="5"/>
      <c r="EW1563" s="5"/>
      <c r="EX1563" s="5"/>
      <c r="EY1563" s="5"/>
      <c r="EZ1563" s="5"/>
      <c r="FA1563" s="5"/>
      <c r="FB1563" s="5"/>
      <c r="FC1563" s="5"/>
      <c r="FD1563" s="5"/>
      <c r="FE1563" s="5"/>
      <c r="FF1563" s="5"/>
      <c r="FG1563" s="5"/>
      <c r="FH1563" s="5"/>
      <c r="FI1563" s="5"/>
      <c r="FJ1563" s="5"/>
      <c r="FK1563" s="5"/>
      <c r="FL1563" s="5"/>
      <c r="FM1563" s="5"/>
      <c r="FN1563" s="5"/>
      <c r="FO1563" s="5"/>
      <c r="FP1563" s="5"/>
      <c r="FQ1563" s="5"/>
      <c r="FR1563" s="5"/>
      <c r="FS1563" s="5"/>
      <c r="FT1563" s="5"/>
    </row>
    <row r="1564" spans="1:176" x14ac:dyDescent="0.3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27"/>
      <c r="T1564" s="27"/>
      <c r="U1564" s="5"/>
      <c r="V1564" s="5"/>
      <c r="W1564" s="27"/>
      <c r="X1564" s="5"/>
      <c r="Y1564" s="5"/>
      <c r="Z1564" s="5"/>
      <c r="EP1564" s="5"/>
      <c r="EQ1564" s="5"/>
      <c r="ER1564" s="5"/>
      <c r="ES1564" s="5"/>
      <c r="ET1564" s="5"/>
      <c r="EU1564" s="5"/>
      <c r="EV1564" s="5"/>
      <c r="EW1564" s="5"/>
      <c r="EX1564" s="5"/>
      <c r="EY1564" s="5"/>
      <c r="EZ1564" s="5"/>
      <c r="FA1564" s="5"/>
      <c r="FB1564" s="5"/>
      <c r="FC1564" s="5"/>
      <c r="FD1564" s="5"/>
      <c r="FE1564" s="5"/>
      <c r="FF1564" s="5"/>
      <c r="FG1564" s="5"/>
      <c r="FH1564" s="5"/>
      <c r="FI1564" s="5"/>
      <c r="FJ1564" s="5"/>
      <c r="FK1564" s="5"/>
      <c r="FL1564" s="5"/>
      <c r="FM1564" s="5"/>
      <c r="FN1564" s="5"/>
      <c r="FO1564" s="5"/>
      <c r="FP1564" s="5"/>
      <c r="FQ1564" s="5"/>
      <c r="FR1564" s="5"/>
      <c r="FS1564" s="5"/>
      <c r="FT1564" s="5"/>
    </row>
    <row r="1565" spans="1:176" x14ac:dyDescent="0.3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27"/>
      <c r="T1565" s="27"/>
      <c r="U1565" s="5"/>
      <c r="V1565" s="5"/>
      <c r="W1565" s="27"/>
      <c r="X1565" s="5"/>
      <c r="Y1565" s="5"/>
      <c r="Z1565" s="5"/>
      <c r="EP1565" s="5"/>
      <c r="EQ1565" s="5"/>
      <c r="ER1565" s="5"/>
      <c r="ES1565" s="5"/>
      <c r="ET1565" s="5"/>
      <c r="EU1565" s="5"/>
      <c r="EV1565" s="5"/>
      <c r="EW1565" s="5"/>
      <c r="EX1565" s="5"/>
      <c r="EY1565" s="5"/>
      <c r="EZ1565" s="5"/>
      <c r="FA1565" s="5"/>
      <c r="FB1565" s="5"/>
      <c r="FC1565" s="5"/>
      <c r="FD1565" s="5"/>
      <c r="FE1565" s="5"/>
      <c r="FF1565" s="5"/>
      <c r="FG1565" s="5"/>
      <c r="FH1565" s="5"/>
      <c r="FI1565" s="5"/>
      <c r="FJ1565" s="5"/>
      <c r="FK1565" s="5"/>
      <c r="FL1565" s="5"/>
      <c r="FM1565" s="5"/>
      <c r="FN1565" s="5"/>
      <c r="FO1565" s="5"/>
      <c r="FP1565" s="5"/>
      <c r="FQ1565" s="5"/>
      <c r="FR1565" s="5"/>
      <c r="FS1565" s="5"/>
      <c r="FT1565" s="5"/>
    </row>
    <row r="1566" spans="1:176" x14ac:dyDescent="0.3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27"/>
      <c r="T1566" s="27"/>
      <c r="U1566" s="5"/>
      <c r="V1566" s="5"/>
      <c r="W1566" s="27"/>
      <c r="X1566" s="5"/>
      <c r="Y1566" s="5"/>
      <c r="Z1566" s="5"/>
      <c r="EP1566" s="5"/>
      <c r="EQ1566" s="5"/>
      <c r="ER1566" s="5"/>
      <c r="ES1566" s="5"/>
      <c r="ET1566" s="5"/>
      <c r="EU1566" s="5"/>
      <c r="EV1566" s="5"/>
      <c r="EW1566" s="5"/>
      <c r="EX1566" s="5"/>
      <c r="EY1566" s="5"/>
      <c r="EZ1566" s="5"/>
      <c r="FA1566" s="5"/>
      <c r="FB1566" s="5"/>
      <c r="FC1566" s="5"/>
      <c r="FD1566" s="5"/>
      <c r="FE1566" s="5"/>
      <c r="FF1566" s="5"/>
      <c r="FG1566" s="5"/>
      <c r="FH1566" s="5"/>
      <c r="FI1566" s="5"/>
      <c r="FJ1566" s="5"/>
      <c r="FK1566" s="5"/>
      <c r="FL1566" s="5"/>
      <c r="FM1566" s="5"/>
      <c r="FN1566" s="5"/>
      <c r="FO1566" s="5"/>
      <c r="FP1566" s="5"/>
      <c r="FQ1566" s="5"/>
      <c r="FR1566" s="5"/>
      <c r="FS1566" s="5"/>
      <c r="FT1566" s="5"/>
    </row>
    <row r="1567" spans="1:176" x14ac:dyDescent="0.3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27"/>
      <c r="T1567" s="27"/>
      <c r="U1567" s="5"/>
      <c r="V1567" s="5"/>
      <c r="W1567" s="27"/>
      <c r="X1567" s="5"/>
      <c r="Y1567" s="5"/>
      <c r="Z1567" s="5"/>
      <c r="EP1567" s="5"/>
      <c r="EQ1567" s="5"/>
      <c r="ER1567" s="5"/>
      <c r="ES1567" s="5"/>
      <c r="ET1567" s="5"/>
      <c r="EU1567" s="5"/>
      <c r="EV1567" s="5"/>
      <c r="EW1567" s="5"/>
      <c r="EX1567" s="5"/>
      <c r="EY1567" s="5"/>
      <c r="EZ1567" s="5"/>
      <c r="FA1567" s="5"/>
      <c r="FB1567" s="5"/>
      <c r="FC1567" s="5"/>
      <c r="FD1567" s="5"/>
      <c r="FE1567" s="5"/>
      <c r="FF1567" s="5"/>
      <c r="FG1567" s="5"/>
      <c r="FH1567" s="5"/>
      <c r="FI1567" s="5"/>
      <c r="FJ1567" s="5"/>
      <c r="FK1567" s="5"/>
      <c r="FL1567" s="5"/>
      <c r="FM1567" s="5"/>
      <c r="FN1567" s="5"/>
      <c r="FO1567" s="5"/>
      <c r="FP1567" s="5"/>
      <c r="FQ1567" s="5"/>
      <c r="FR1567" s="5"/>
      <c r="FS1567" s="5"/>
      <c r="FT1567" s="5"/>
    </row>
    <row r="1568" spans="1:176" x14ac:dyDescent="0.3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27"/>
      <c r="T1568" s="27"/>
      <c r="U1568" s="5"/>
      <c r="V1568" s="5"/>
      <c r="W1568" s="27"/>
      <c r="X1568" s="5"/>
      <c r="Y1568" s="5"/>
      <c r="Z1568" s="5"/>
      <c r="EP1568" s="5"/>
      <c r="EQ1568" s="5"/>
      <c r="ER1568" s="5"/>
      <c r="ES1568" s="5"/>
      <c r="ET1568" s="5"/>
      <c r="EU1568" s="5"/>
      <c r="EV1568" s="5"/>
      <c r="EW1568" s="5"/>
      <c r="EX1568" s="5"/>
      <c r="EY1568" s="5"/>
      <c r="EZ1568" s="5"/>
      <c r="FA1568" s="5"/>
      <c r="FB1568" s="5"/>
      <c r="FC1568" s="5"/>
      <c r="FD1568" s="5"/>
      <c r="FE1568" s="5"/>
      <c r="FF1568" s="5"/>
      <c r="FG1568" s="5"/>
      <c r="FH1568" s="5"/>
      <c r="FI1568" s="5"/>
      <c r="FJ1568" s="5"/>
      <c r="FK1568" s="5"/>
      <c r="FL1568" s="5"/>
      <c r="FM1568" s="5"/>
      <c r="FN1568" s="5"/>
      <c r="FO1568" s="5"/>
      <c r="FP1568" s="5"/>
      <c r="FQ1568" s="5"/>
      <c r="FR1568" s="5"/>
      <c r="FS1568" s="5"/>
      <c r="FT1568" s="5"/>
    </row>
    <row r="1569" spans="1:176" x14ac:dyDescent="0.3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27"/>
      <c r="T1569" s="27"/>
      <c r="U1569" s="5"/>
      <c r="V1569" s="5"/>
      <c r="W1569" s="27"/>
      <c r="X1569" s="5"/>
      <c r="Y1569" s="5"/>
      <c r="Z1569" s="5"/>
      <c r="EP1569" s="5"/>
      <c r="EQ1569" s="5"/>
      <c r="ER1569" s="5"/>
      <c r="ES1569" s="5"/>
      <c r="ET1569" s="5"/>
      <c r="EU1569" s="5"/>
      <c r="EV1569" s="5"/>
      <c r="EW1569" s="5"/>
      <c r="EX1569" s="5"/>
      <c r="EY1569" s="5"/>
      <c r="EZ1569" s="5"/>
      <c r="FA1569" s="5"/>
      <c r="FB1569" s="5"/>
      <c r="FC1569" s="5"/>
      <c r="FD1569" s="5"/>
      <c r="FE1569" s="5"/>
      <c r="FF1569" s="5"/>
      <c r="FG1569" s="5"/>
      <c r="FH1569" s="5"/>
      <c r="FI1569" s="5"/>
      <c r="FJ1569" s="5"/>
      <c r="FK1569" s="5"/>
      <c r="FL1569" s="5"/>
      <c r="FM1569" s="5"/>
      <c r="FN1569" s="5"/>
      <c r="FO1569" s="5"/>
      <c r="FP1569" s="5"/>
      <c r="FQ1569" s="5"/>
      <c r="FR1569" s="5"/>
      <c r="FS1569" s="5"/>
      <c r="FT1569" s="5"/>
    </row>
    <row r="1570" spans="1:176" x14ac:dyDescent="0.3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27"/>
      <c r="T1570" s="27"/>
      <c r="U1570" s="5"/>
      <c r="V1570" s="5"/>
      <c r="W1570" s="27"/>
      <c r="X1570" s="5"/>
      <c r="Y1570" s="5"/>
      <c r="Z1570" s="5"/>
      <c r="EP1570" s="5"/>
      <c r="EQ1570" s="5"/>
      <c r="ER1570" s="5"/>
      <c r="ES1570" s="5"/>
      <c r="ET1570" s="5"/>
      <c r="EU1570" s="5"/>
      <c r="EV1570" s="5"/>
      <c r="EW1570" s="5"/>
      <c r="EX1570" s="5"/>
      <c r="EY1570" s="5"/>
      <c r="EZ1570" s="5"/>
      <c r="FA1570" s="5"/>
      <c r="FB1570" s="5"/>
      <c r="FC1570" s="5"/>
      <c r="FD1570" s="5"/>
      <c r="FE1570" s="5"/>
      <c r="FF1570" s="5"/>
      <c r="FG1570" s="5"/>
      <c r="FH1570" s="5"/>
      <c r="FI1570" s="5"/>
      <c r="FJ1570" s="5"/>
      <c r="FK1570" s="5"/>
      <c r="FL1570" s="5"/>
      <c r="FM1570" s="5"/>
      <c r="FN1570" s="5"/>
      <c r="FO1570" s="5"/>
      <c r="FP1570" s="5"/>
      <c r="FQ1570" s="5"/>
      <c r="FR1570" s="5"/>
      <c r="FS1570" s="5"/>
      <c r="FT1570" s="5"/>
    </row>
    <row r="1571" spans="1:176" x14ac:dyDescent="0.3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27"/>
      <c r="T1571" s="27"/>
      <c r="U1571" s="5"/>
      <c r="V1571" s="5"/>
      <c r="W1571" s="27"/>
      <c r="X1571" s="5"/>
      <c r="Y1571" s="5"/>
      <c r="Z1571" s="5"/>
      <c r="EP1571" s="5"/>
      <c r="EQ1571" s="5"/>
      <c r="ER1571" s="5"/>
      <c r="ES1571" s="5"/>
      <c r="ET1571" s="5"/>
      <c r="EU1571" s="5"/>
      <c r="EV1571" s="5"/>
      <c r="EW1571" s="5"/>
      <c r="EX1571" s="5"/>
      <c r="EY1571" s="5"/>
      <c r="EZ1571" s="5"/>
      <c r="FA1571" s="5"/>
      <c r="FB1571" s="5"/>
      <c r="FC1571" s="5"/>
      <c r="FD1571" s="5"/>
      <c r="FE1571" s="5"/>
      <c r="FF1571" s="5"/>
      <c r="FG1571" s="5"/>
      <c r="FH1571" s="5"/>
      <c r="FI1571" s="5"/>
      <c r="FJ1571" s="5"/>
      <c r="FK1571" s="5"/>
      <c r="FL1571" s="5"/>
      <c r="FM1571" s="5"/>
      <c r="FN1571" s="5"/>
      <c r="FO1571" s="5"/>
      <c r="FP1571" s="5"/>
      <c r="FQ1571" s="5"/>
      <c r="FR1571" s="5"/>
      <c r="FS1571" s="5"/>
      <c r="FT1571" s="5"/>
    </row>
    <row r="1572" spans="1:176" x14ac:dyDescent="0.3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27"/>
      <c r="T1572" s="27"/>
      <c r="U1572" s="5"/>
      <c r="V1572" s="5"/>
      <c r="W1572" s="27"/>
      <c r="X1572" s="5"/>
      <c r="Y1572" s="5"/>
      <c r="Z1572" s="5"/>
      <c r="EP1572" s="5"/>
      <c r="EQ1572" s="5"/>
      <c r="ER1572" s="5"/>
      <c r="ES1572" s="5"/>
      <c r="ET1572" s="5"/>
      <c r="EU1572" s="5"/>
      <c r="EV1572" s="5"/>
      <c r="EW1572" s="5"/>
      <c r="EX1572" s="5"/>
      <c r="EY1572" s="5"/>
      <c r="EZ1572" s="5"/>
      <c r="FA1572" s="5"/>
      <c r="FB1572" s="5"/>
      <c r="FC1572" s="5"/>
      <c r="FD1572" s="5"/>
      <c r="FE1572" s="5"/>
      <c r="FF1572" s="5"/>
      <c r="FG1572" s="5"/>
      <c r="FH1572" s="5"/>
      <c r="FI1572" s="5"/>
      <c r="FJ1572" s="5"/>
      <c r="FK1572" s="5"/>
      <c r="FL1572" s="5"/>
      <c r="FM1572" s="5"/>
      <c r="FN1572" s="5"/>
      <c r="FO1572" s="5"/>
      <c r="FP1572" s="5"/>
      <c r="FQ1572" s="5"/>
      <c r="FR1572" s="5"/>
      <c r="FS1572" s="5"/>
      <c r="FT1572" s="5"/>
    </row>
    <row r="1573" spans="1:176" x14ac:dyDescent="0.3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27"/>
      <c r="T1573" s="27"/>
      <c r="U1573" s="5"/>
      <c r="V1573" s="5"/>
      <c r="W1573" s="27"/>
      <c r="X1573" s="5"/>
      <c r="Y1573" s="5"/>
      <c r="Z1573" s="5"/>
      <c r="EP1573" s="5"/>
      <c r="EQ1573" s="5"/>
      <c r="ER1573" s="5"/>
      <c r="ES1573" s="5"/>
      <c r="ET1573" s="5"/>
      <c r="EU1573" s="5"/>
      <c r="EV1573" s="5"/>
      <c r="EW1573" s="5"/>
      <c r="EX1573" s="5"/>
      <c r="EY1573" s="5"/>
      <c r="EZ1573" s="5"/>
      <c r="FA1573" s="5"/>
      <c r="FB1573" s="5"/>
      <c r="FC1573" s="5"/>
      <c r="FD1573" s="5"/>
      <c r="FE1573" s="5"/>
      <c r="FF1573" s="5"/>
      <c r="FG1573" s="5"/>
      <c r="FH1573" s="5"/>
      <c r="FI1573" s="5"/>
      <c r="FJ1573" s="5"/>
      <c r="FK1573" s="5"/>
      <c r="FL1573" s="5"/>
      <c r="FM1573" s="5"/>
      <c r="FN1573" s="5"/>
      <c r="FO1573" s="5"/>
      <c r="FP1573" s="5"/>
      <c r="FQ1573" s="5"/>
      <c r="FR1573" s="5"/>
      <c r="FS1573" s="5"/>
      <c r="FT1573" s="5"/>
    </row>
    <row r="1574" spans="1:176" x14ac:dyDescent="0.3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27"/>
      <c r="T1574" s="27"/>
      <c r="U1574" s="5"/>
      <c r="V1574" s="5"/>
      <c r="W1574" s="27"/>
      <c r="X1574" s="5"/>
      <c r="Y1574" s="5"/>
      <c r="Z1574" s="5"/>
      <c r="EP1574" s="5"/>
      <c r="EQ1574" s="5"/>
      <c r="ER1574" s="5"/>
      <c r="ES1574" s="5"/>
      <c r="ET1574" s="5"/>
      <c r="EU1574" s="5"/>
      <c r="EV1574" s="5"/>
      <c r="EW1574" s="5"/>
      <c r="EX1574" s="5"/>
      <c r="EY1574" s="5"/>
      <c r="EZ1574" s="5"/>
      <c r="FA1574" s="5"/>
      <c r="FB1574" s="5"/>
      <c r="FC1574" s="5"/>
      <c r="FD1574" s="5"/>
      <c r="FE1574" s="5"/>
      <c r="FF1574" s="5"/>
      <c r="FG1574" s="5"/>
      <c r="FH1574" s="5"/>
      <c r="FI1574" s="5"/>
      <c r="FJ1574" s="5"/>
      <c r="FK1574" s="5"/>
      <c r="FL1574" s="5"/>
      <c r="FM1574" s="5"/>
      <c r="FN1574" s="5"/>
      <c r="FO1574" s="5"/>
      <c r="FP1574" s="5"/>
      <c r="FQ1574" s="5"/>
      <c r="FR1574" s="5"/>
      <c r="FS1574" s="5"/>
      <c r="FT1574" s="5"/>
    </row>
    <row r="1575" spans="1:176" x14ac:dyDescent="0.3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27"/>
      <c r="T1575" s="27"/>
      <c r="U1575" s="5"/>
      <c r="V1575" s="5"/>
      <c r="W1575" s="27"/>
      <c r="X1575" s="5"/>
      <c r="Y1575" s="5"/>
      <c r="Z1575" s="5"/>
      <c r="EP1575" s="5"/>
      <c r="EQ1575" s="5"/>
      <c r="ER1575" s="5"/>
      <c r="ES1575" s="5"/>
      <c r="ET1575" s="5"/>
      <c r="EU1575" s="5"/>
      <c r="EV1575" s="5"/>
      <c r="EW1575" s="5"/>
      <c r="EX1575" s="5"/>
      <c r="EY1575" s="5"/>
      <c r="EZ1575" s="5"/>
      <c r="FA1575" s="5"/>
      <c r="FB1575" s="5"/>
      <c r="FC1575" s="5"/>
      <c r="FD1575" s="5"/>
      <c r="FE1575" s="5"/>
      <c r="FF1575" s="5"/>
      <c r="FG1575" s="5"/>
      <c r="FH1575" s="5"/>
      <c r="FI1575" s="5"/>
      <c r="FJ1575" s="5"/>
      <c r="FK1575" s="5"/>
      <c r="FL1575" s="5"/>
      <c r="FM1575" s="5"/>
      <c r="FN1575" s="5"/>
      <c r="FO1575" s="5"/>
      <c r="FP1575" s="5"/>
      <c r="FQ1575" s="5"/>
      <c r="FR1575" s="5"/>
      <c r="FS1575" s="5"/>
      <c r="FT1575" s="5"/>
    </row>
    <row r="1576" spans="1:176" x14ac:dyDescent="0.3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27"/>
      <c r="T1576" s="27"/>
      <c r="U1576" s="5"/>
      <c r="V1576" s="5"/>
      <c r="W1576" s="27"/>
      <c r="X1576" s="5"/>
      <c r="Y1576" s="5"/>
      <c r="Z1576" s="5"/>
      <c r="EP1576" s="5"/>
      <c r="EQ1576" s="5"/>
      <c r="ER1576" s="5"/>
      <c r="ES1576" s="5"/>
      <c r="ET1576" s="5"/>
      <c r="EU1576" s="5"/>
      <c r="EV1576" s="5"/>
      <c r="EW1576" s="5"/>
      <c r="EX1576" s="5"/>
      <c r="EY1576" s="5"/>
      <c r="EZ1576" s="5"/>
      <c r="FA1576" s="5"/>
      <c r="FB1576" s="5"/>
      <c r="FC1576" s="5"/>
      <c r="FD1576" s="5"/>
      <c r="FE1576" s="5"/>
      <c r="FF1576" s="5"/>
      <c r="FG1576" s="5"/>
      <c r="FH1576" s="5"/>
      <c r="FI1576" s="5"/>
      <c r="FJ1576" s="5"/>
      <c r="FK1576" s="5"/>
      <c r="FL1576" s="5"/>
      <c r="FM1576" s="5"/>
      <c r="FN1576" s="5"/>
      <c r="FO1576" s="5"/>
      <c r="FP1576" s="5"/>
      <c r="FQ1576" s="5"/>
      <c r="FR1576" s="5"/>
      <c r="FS1576" s="5"/>
      <c r="FT1576" s="5"/>
    </row>
    <row r="1577" spans="1:176" x14ac:dyDescent="0.3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27"/>
      <c r="T1577" s="27"/>
      <c r="U1577" s="5"/>
      <c r="V1577" s="5"/>
      <c r="W1577" s="27"/>
      <c r="X1577" s="5"/>
      <c r="Y1577" s="5"/>
      <c r="Z1577" s="5"/>
      <c r="EP1577" s="5"/>
      <c r="EQ1577" s="5"/>
      <c r="ER1577" s="5"/>
      <c r="ES1577" s="5"/>
      <c r="ET1577" s="5"/>
      <c r="EU1577" s="5"/>
      <c r="EV1577" s="5"/>
      <c r="EW1577" s="5"/>
      <c r="EX1577" s="5"/>
      <c r="EY1577" s="5"/>
      <c r="EZ1577" s="5"/>
      <c r="FA1577" s="5"/>
      <c r="FB1577" s="5"/>
      <c r="FC1577" s="5"/>
      <c r="FD1577" s="5"/>
      <c r="FE1577" s="5"/>
      <c r="FF1577" s="5"/>
      <c r="FG1577" s="5"/>
      <c r="FH1577" s="5"/>
      <c r="FI1577" s="5"/>
      <c r="FJ1577" s="5"/>
      <c r="FK1577" s="5"/>
      <c r="FL1577" s="5"/>
      <c r="FM1577" s="5"/>
      <c r="FN1577" s="5"/>
      <c r="FO1577" s="5"/>
      <c r="FP1577" s="5"/>
      <c r="FQ1577" s="5"/>
      <c r="FR1577" s="5"/>
      <c r="FS1577" s="5"/>
      <c r="FT1577" s="5"/>
    </row>
    <row r="1578" spans="1:176" x14ac:dyDescent="0.3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27"/>
      <c r="T1578" s="27"/>
      <c r="U1578" s="5"/>
      <c r="V1578" s="5"/>
      <c r="W1578" s="27"/>
      <c r="X1578" s="5"/>
      <c r="Y1578" s="5"/>
      <c r="Z1578" s="5"/>
      <c r="EP1578" s="5"/>
      <c r="EQ1578" s="5"/>
      <c r="ER1578" s="5"/>
      <c r="ES1578" s="5"/>
      <c r="ET1578" s="5"/>
      <c r="EU1578" s="5"/>
      <c r="EV1578" s="5"/>
      <c r="EW1578" s="5"/>
      <c r="EX1578" s="5"/>
      <c r="EY1578" s="5"/>
      <c r="EZ1578" s="5"/>
      <c r="FA1578" s="5"/>
      <c r="FB1578" s="5"/>
      <c r="FC1578" s="5"/>
      <c r="FD1578" s="5"/>
      <c r="FE1578" s="5"/>
      <c r="FF1578" s="5"/>
      <c r="FG1578" s="5"/>
      <c r="FH1578" s="5"/>
      <c r="FI1578" s="5"/>
      <c r="FJ1578" s="5"/>
      <c r="FK1578" s="5"/>
      <c r="FL1578" s="5"/>
      <c r="FM1578" s="5"/>
      <c r="FN1578" s="5"/>
      <c r="FO1578" s="5"/>
      <c r="FP1578" s="5"/>
      <c r="FQ1578" s="5"/>
      <c r="FR1578" s="5"/>
      <c r="FS1578" s="5"/>
      <c r="FT1578" s="5"/>
    </row>
    <row r="1579" spans="1:176" x14ac:dyDescent="0.3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27"/>
      <c r="T1579" s="27"/>
      <c r="U1579" s="5"/>
      <c r="V1579" s="5"/>
      <c r="W1579" s="27"/>
      <c r="X1579" s="5"/>
      <c r="Y1579" s="5"/>
      <c r="Z1579" s="5"/>
      <c r="EP1579" s="5"/>
      <c r="EQ1579" s="5"/>
      <c r="ER1579" s="5"/>
      <c r="ES1579" s="5"/>
      <c r="ET1579" s="5"/>
      <c r="EU1579" s="5"/>
      <c r="EV1579" s="5"/>
      <c r="EW1579" s="5"/>
      <c r="EX1579" s="5"/>
      <c r="EY1579" s="5"/>
      <c r="EZ1579" s="5"/>
      <c r="FA1579" s="5"/>
      <c r="FB1579" s="5"/>
      <c r="FC1579" s="5"/>
      <c r="FD1579" s="5"/>
      <c r="FE1579" s="5"/>
      <c r="FF1579" s="5"/>
      <c r="FG1579" s="5"/>
      <c r="FH1579" s="5"/>
      <c r="FI1579" s="5"/>
      <c r="FJ1579" s="5"/>
      <c r="FK1579" s="5"/>
      <c r="FL1579" s="5"/>
      <c r="FM1579" s="5"/>
      <c r="FN1579" s="5"/>
      <c r="FO1579" s="5"/>
      <c r="FP1579" s="5"/>
      <c r="FQ1579" s="5"/>
      <c r="FR1579" s="5"/>
      <c r="FS1579" s="5"/>
      <c r="FT1579" s="5"/>
    </row>
    <row r="1580" spans="1:176" x14ac:dyDescent="0.3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27"/>
      <c r="T1580" s="27"/>
      <c r="U1580" s="5"/>
      <c r="V1580" s="5"/>
      <c r="W1580" s="27"/>
      <c r="X1580" s="5"/>
      <c r="Y1580" s="5"/>
      <c r="Z1580" s="5"/>
      <c r="EP1580" s="5"/>
      <c r="EQ1580" s="5"/>
      <c r="ER1580" s="5"/>
      <c r="ES1580" s="5"/>
      <c r="ET1580" s="5"/>
      <c r="EU1580" s="5"/>
      <c r="EV1580" s="5"/>
      <c r="EW1580" s="5"/>
      <c r="EX1580" s="5"/>
      <c r="EY1580" s="5"/>
      <c r="EZ1580" s="5"/>
      <c r="FA1580" s="5"/>
      <c r="FB1580" s="5"/>
      <c r="FC1580" s="5"/>
      <c r="FD1580" s="5"/>
      <c r="FE1580" s="5"/>
      <c r="FF1580" s="5"/>
      <c r="FG1580" s="5"/>
      <c r="FH1580" s="5"/>
      <c r="FI1580" s="5"/>
      <c r="FJ1580" s="5"/>
      <c r="FK1580" s="5"/>
      <c r="FL1580" s="5"/>
      <c r="FM1580" s="5"/>
      <c r="FN1580" s="5"/>
      <c r="FO1580" s="5"/>
      <c r="FP1580" s="5"/>
      <c r="FQ1580" s="5"/>
      <c r="FR1580" s="5"/>
      <c r="FS1580" s="5"/>
      <c r="FT1580" s="5"/>
    </row>
    <row r="1581" spans="1:176" x14ac:dyDescent="0.3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27"/>
      <c r="T1581" s="27"/>
      <c r="U1581" s="5"/>
      <c r="V1581" s="5"/>
      <c r="W1581" s="27"/>
      <c r="X1581" s="5"/>
      <c r="Y1581" s="5"/>
      <c r="Z1581" s="5"/>
      <c r="EP1581" s="5"/>
      <c r="EQ1581" s="5"/>
      <c r="ER1581" s="5"/>
      <c r="ES1581" s="5"/>
      <c r="ET1581" s="5"/>
      <c r="EU1581" s="5"/>
      <c r="EV1581" s="5"/>
      <c r="EW1581" s="5"/>
      <c r="EX1581" s="5"/>
      <c r="EY1581" s="5"/>
      <c r="EZ1581" s="5"/>
      <c r="FA1581" s="5"/>
      <c r="FB1581" s="5"/>
      <c r="FC1581" s="5"/>
      <c r="FD1581" s="5"/>
      <c r="FE1581" s="5"/>
      <c r="FF1581" s="5"/>
      <c r="FG1581" s="5"/>
      <c r="FH1581" s="5"/>
      <c r="FI1581" s="5"/>
      <c r="FJ1581" s="5"/>
      <c r="FK1581" s="5"/>
      <c r="FL1581" s="5"/>
      <c r="FM1581" s="5"/>
      <c r="FN1581" s="5"/>
      <c r="FO1581" s="5"/>
      <c r="FP1581" s="5"/>
      <c r="FQ1581" s="5"/>
      <c r="FR1581" s="5"/>
      <c r="FS1581" s="5"/>
      <c r="FT1581" s="5"/>
    </row>
    <row r="1582" spans="1:176" x14ac:dyDescent="0.3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27"/>
      <c r="T1582" s="27"/>
      <c r="U1582" s="5"/>
      <c r="V1582" s="5"/>
      <c r="W1582" s="27"/>
      <c r="X1582" s="5"/>
      <c r="Y1582" s="5"/>
      <c r="Z1582" s="5"/>
      <c r="EP1582" s="5"/>
      <c r="EQ1582" s="5"/>
      <c r="ER1582" s="5"/>
      <c r="ES1582" s="5"/>
      <c r="ET1582" s="5"/>
      <c r="EU1582" s="5"/>
      <c r="EV1582" s="5"/>
      <c r="EW1582" s="5"/>
      <c r="EX1582" s="5"/>
      <c r="EY1582" s="5"/>
      <c r="EZ1582" s="5"/>
      <c r="FA1582" s="5"/>
      <c r="FB1582" s="5"/>
      <c r="FC1582" s="5"/>
      <c r="FD1582" s="5"/>
      <c r="FE1582" s="5"/>
      <c r="FF1582" s="5"/>
      <c r="FG1582" s="5"/>
      <c r="FH1582" s="5"/>
      <c r="FI1582" s="5"/>
      <c r="FJ1582" s="5"/>
      <c r="FK1582" s="5"/>
      <c r="FL1582" s="5"/>
      <c r="FM1582" s="5"/>
      <c r="FN1582" s="5"/>
      <c r="FO1582" s="5"/>
      <c r="FP1582" s="5"/>
      <c r="FQ1582" s="5"/>
      <c r="FR1582" s="5"/>
      <c r="FS1582" s="5"/>
      <c r="FT1582" s="5"/>
    </row>
    <row r="1583" spans="1:176" x14ac:dyDescent="0.3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27"/>
      <c r="T1583" s="27"/>
      <c r="U1583" s="5"/>
      <c r="V1583" s="5"/>
      <c r="W1583" s="27"/>
      <c r="X1583" s="5"/>
      <c r="Y1583" s="5"/>
      <c r="Z1583" s="5"/>
      <c r="EP1583" s="5"/>
      <c r="EQ1583" s="5"/>
      <c r="ER1583" s="5"/>
      <c r="ES1583" s="5"/>
      <c r="ET1583" s="5"/>
      <c r="EU1583" s="5"/>
      <c r="EV1583" s="5"/>
      <c r="EW1583" s="5"/>
      <c r="EX1583" s="5"/>
      <c r="EY1583" s="5"/>
      <c r="EZ1583" s="5"/>
      <c r="FA1583" s="5"/>
      <c r="FB1583" s="5"/>
      <c r="FC1583" s="5"/>
      <c r="FD1583" s="5"/>
      <c r="FE1583" s="5"/>
      <c r="FF1583" s="5"/>
      <c r="FG1583" s="5"/>
      <c r="FH1583" s="5"/>
      <c r="FI1583" s="5"/>
      <c r="FJ1583" s="5"/>
      <c r="FK1583" s="5"/>
      <c r="FL1583" s="5"/>
      <c r="FM1583" s="5"/>
      <c r="FN1583" s="5"/>
      <c r="FO1583" s="5"/>
      <c r="FP1583" s="5"/>
      <c r="FQ1583" s="5"/>
      <c r="FR1583" s="5"/>
      <c r="FS1583" s="5"/>
      <c r="FT1583" s="5"/>
    </row>
    <row r="1584" spans="1:176" x14ac:dyDescent="0.3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27"/>
      <c r="T1584" s="27"/>
      <c r="U1584" s="5"/>
      <c r="V1584" s="5"/>
      <c r="W1584" s="27"/>
      <c r="X1584" s="5"/>
      <c r="Y1584" s="5"/>
      <c r="Z1584" s="5"/>
      <c r="EP1584" s="5"/>
      <c r="EQ1584" s="5"/>
      <c r="ER1584" s="5"/>
      <c r="ES1584" s="5"/>
      <c r="ET1584" s="5"/>
      <c r="EU1584" s="5"/>
      <c r="EV1584" s="5"/>
      <c r="EW1584" s="5"/>
      <c r="EX1584" s="5"/>
      <c r="EY1584" s="5"/>
      <c r="EZ1584" s="5"/>
      <c r="FA1584" s="5"/>
      <c r="FB1584" s="5"/>
      <c r="FC1584" s="5"/>
      <c r="FD1584" s="5"/>
      <c r="FE1584" s="5"/>
      <c r="FF1584" s="5"/>
      <c r="FG1584" s="5"/>
      <c r="FH1584" s="5"/>
      <c r="FI1584" s="5"/>
      <c r="FJ1584" s="5"/>
      <c r="FK1584" s="5"/>
      <c r="FL1584" s="5"/>
      <c r="FM1584" s="5"/>
      <c r="FN1584" s="5"/>
      <c r="FO1584" s="5"/>
      <c r="FP1584" s="5"/>
      <c r="FQ1584" s="5"/>
      <c r="FR1584" s="5"/>
      <c r="FS1584" s="5"/>
      <c r="FT1584" s="5"/>
    </row>
    <row r="1585" spans="1:176" x14ac:dyDescent="0.3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27"/>
      <c r="T1585" s="27"/>
      <c r="U1585" s="5"/>
      <c r="V1585" s="5"/>
      <c r="W1585" s="27"/>
      <c r="X1585" s="5"/>
      <c r="Y1585" s="5"/>
      <c r="Z1585" s="5"/>
      <c r="EP1585" s="5"/>
      <c r="EQ1585" s="5"/>
      <c r="ER1585" s="5"/>
      <c r="ES1585" s="5"/>
      <c r="ET1585" s="5"/>
      <c r="EU1585" s="5"/>
      <c r="EV1585" s="5"/>
      <c r="EW1585" s="5"/>
      <c r="EX1585" s="5"/>
      <c r="EY1585" s="5"/>
      <c r="EZ1585" s="5"/>
      <c r="FA1585" s="5"/>
      <c r="FB1585" s="5"/>
      <c r="FC1585" s="5"/>
      <c r="FD1585" s="5"/>
      <c r="FE1585" s="5"/>
      <c r="FF1585" s="5"/>
      <c r="FG1585" s="5"/>
      <c r="FH1585" s="5"/>
      <c r="FI1585" s="5"/>
      <c r="FJ1585" s="5"/>
      <c r="FK1585" s="5"/>
      <c r="FL1585" s="5"/>
      <c r="FM1585" s="5"/>
      <c r="FN1585" s="5"/>
      <c r="FO1585" s="5"/>
      <c r="FP1585" s="5"/>
      <c r="FQ1585" s="5"/>
      <c r="FR1585" s="5"/>
      <c r="FS1585" s="5"/>
      <c r="FT1585" s="5"/>
    </row>
    <row r="1586" spans="1:176" x14ac:dyDescent="0.3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27"/>
      <c r="T1586" s="27"/>
      <c r="U1586" s="5"/>
      <c r="V1586" s="5"/>
      <c r="W1586" s="27"/>
      <c r="X1586" s="5"/>
      <c r="Y1586" s="5"/>
      <c r="Z1586" s="5"/>
      <c r="EP1586" s="5"/>
      <c r="EQ1586" s="5"/>
      <c r="ER1586" s="5"/>
      <c r="ES1586" s="5"/>
      <c r="ET1586" s="5"/>
      <c r="EU1586" s="5"/>
      <c r="EV1586" s="5"/>
      <c r="EW1586" s="5"/>
      <c r="EX1586" s="5"/>
      <c r="EY1586" s="5"/>
      <c r="EZ1586" s="5"/>
      <c r="FA1586" s="5"/>
      <c r="FB1586" s="5"/>
      <c r="FC1586" s="5"/>
      <c r="FD1586" s="5"/>
      <c r="FE1586" s="5"/>
      <c r="FF1586" s="5"/>
      <c r="FG1586" s="5"/>
      <c r="FH1586" s="5"/>
      <c r="FI1586" s="5"/>
      <c r="FJ1586" s="5"/>
      <c r="FK1586" s="5"/>
      <c r="FL1586" s="5"/>
      <c r="FM1586" s="5"/>
      <c r="FN1586" s="5"/>
      <c r="FO1586" s="5"/>
      <c r="FP1586" s="5"/>
      <c r="FQ1586" s="5"/>
      <c r="FR1586" s="5"/>
      <c r="FS1586" s="5"/>
      <c r="FT1586" s="5"/>
    </row>
    <row r="1587" spans="1:176" x14ac:dyDescent="0.3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27"/>
      <c r="T1587" s="27"/>
      <c r="U1587" s="5"/>
      <c r="V1587" s="5"/>
      <c r="W1587" s="27"/>
      <c r="X1587" s="5"/>
      <c r="Y1587" s="5"/>
      <c r="Z1587" s="5"/>
      <c r="EP1587" s="5"/>
      <c r="EQ1587" s="5"/>
      <c r="ER1587" s="5"/>
      <c r="ES1587" s="5"/>
      <c r="ET1587" s="5"/>
      <c r="EU1587" s="5"/>
      <c r="EV1587" s="5"/>
      <c r="EW1587" s="5"/>
      <c r="EX1587" s="5"/>
      <c r="EY1587" s="5"/>
      <c r="EZ1587" s="5"/>
      <c r="FA1587" s="5"/>
      <c r="FB1587" s="5"/>
      <c r="FC1587" s="5"/>
      <c r="FD1587" s="5"/>
      <c r="FE1587" s="5"/>
      <c r="FF1587" s="5"/>
      <c r="FG1587" s="5"/>
      <c r="FH1587" s="5"/>
      <c r="FI1587" s="5"/>
      <c r="FJ1587" s="5"/>
      <c r="FK1587" s="5"/>
      <c r="FL1587" s="5"/>
      <c r="FM1587" s="5"/>
      <c r="FN1587" s="5"/>
      <c r="FO1587" s="5"/>
      <c r="FP1587" s="5"/>
      <c r="FQ1587" s="5"/>
      <c r="FR1587" s="5"/>
      <c r="FS1587" s="5"/>
      <c r="FT1587" s="5"/>
    </row>
    <row r="1588" spans="1:176" x14ac:dyDescent="0.3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27"/>
      <c r="T1588" s="27"/>
      <c r="U1588" s="5"/>
      <c r="V1588" s="5"/>
      <c r="W1588" s="27"/>
      <c r="X1588" s="5"/>
      <c r="Y1588" s="5"/>
      <c r="Z1588" s="5"/>
      <c r="EP1588" s="5"/>
      <c r="EQ1588" s="5"/>
      <c r="ER1588" s="5"/>
      <c r="ES1588" s="5"/>
      <c r="ET1588" s="5"/>
      <c r="EU1588" s="5"/>
      <c r="EV1588" s="5"/>
      <c r="EW1588" s="5"/>
      <c r="EX1588" s="5"/>
      <c r="EY1588" s="5"/>
      <c r="EZ1588" s="5"/>
      <c r="FA1588" s="5"/>
      <c r="FB1588" s="5"/>
      <c r="FC1588" s="5"/>
      <c r="FD1588" s="5"/>
      <c r="FE1588" s="5"/>
      <c r="FF1588" s="5"/>
      <c r="FG1588" s="5"/>
      <c r="FH1588" s="5"/>
      <c r="FI1588" s="5"/>
      <c r="FJ1588" s="5"/>
      <c r="FK1588" s="5"/>
      <c r="FL1588" s="5"/>
      <c r="FM1588" s="5"/>
      <c r="FN1588" s="5"/>
      <c r="FO1588" s="5"/>
      <c r="FP1588" s="5"/>
      <c r="FQ1588" s="5"/>
      <c r="FR1588" s="5"/>
      <c r="FS1588" s="5"/>
      <c r="FT1588" s="5"/>
    </row>
    <row r="1589" spans="1:176" x14ac:dyDescent="0.3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27"/>
      <c r="T1589" s="27"/>
      <c r="U1589" s="5"/>
      <c r="V1589" s="5"/>
      <c r="W1589" s="27"/>
      <c r="X1589" s="5"/>
      <c r="Y1589" s="5"/>
      <c r="Z1589" s="5"/>
      <c r="EP1589" s="5"/>
      <c r="EQ1589" s="5"/>
      <c r="ER1589" s="5"/>
      <c r="ES1589" s="5"/>
      <c r="ET1589" s="5"/>
      <c r="EU1589" s="5"/>
      <c r="EV1589" s="5"/>
      <c r="EW1589" s="5"/>
      <c r="EX1589" s="5"/>
      <c r="EY1589" s="5"/>
      <c r="EZ1589" s="5"/>
      <c r="FA1589" s="5"/>
      <c r="FB1589" s="5"/>
      <c r="FC1589" s="5"/>
      <c r="FD1589" s="5"/>
      <c r="FE1589" s="5"/>
      <c r="FF1589" s="5"/>
      <c r="FG1589" s="5"/>
      <c r="FH1589" s="5"/>
      <c r="FI1589" s="5"/>
      <c r="FJ1589" s="5"/>
      <c r="FK1589" s="5"/>
      <c r="FL1589" s="5"/>
      <c r="FM1589" s="5"/>
      <c r="FN1589" s="5"/>
      <c r="FO1589" s="5"/>
      <c r="FP1589" s="5"/>
      <c r="FQ1589" s="5"/>
      <c r="FR1589" s="5"/>
      <c r="FS1589" s="5"/>
      <c r="FT1589" s="5"/>
    </row>
    <row r="1590" spans="1:176" x14ac:dyDescent="0.3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27"/>
      <c r="T1590" s="27"/>
      <c r="U1590" s="5"/>
      <c r="V1590" s="5"/>
      <c r="W1590" s="27"/>
      <c r="X1590" s="5"/>
      <c r="Y1590" s="5"/>
      <c r="Z1590" s="5"/>
      <c r="EP1590" s="5"/>
      <c r="EQ1590" s="5"/>
      <c r="ER1590" s="5"/>
      <c r="ES1590" s="5"/>
      <c r="ET1590" s="5"/>
      <c r="EU1590" s="5"/>
      <c r="EV1590" s="5"/>
      <c r="EW1590" s="5"/>
      <c r="EX1590" s="5"/>
      <c r="EY1590" s="5"/>
      <c r="EZ1590" s="5"/>
      <c r="FA1590" s="5"/>
      <c r="FB1590" s="5"/>
      <c r="FC1590" s="5"/>
      <c r="FD1590" s="5"/>
      <c r="FE1590" s="5"/>
      <c r="FF1590" s="5"/>
      <c r="FG1590" s="5"/>
      <c r="FH1590" s="5"/>
      <c r="FI1590" s="5"/>
      <c r="FJ1590" s="5"/>
      <c r="FK1590" s="5"/>
      <c r="FL1590" s="5"/>
      <c r="FM1590" s="5"/>
      <c r="FN1590" s="5"/>
      <c r="FO1590" s="5"/>
      <c r="FP1590" s="5"/>
      <c r="FQ1590" s="5"/>
      <c r="FR1590" s="5"/>
      <c r="FS1590" s="5"/>
      <c r="FT1590" s="5"/>
    </row>
    <row r="1591" spans="1:176" x14ac:dyDescent="0.3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27"/>
      <c r="T1591" s="27"/>
      <c r="U1591" s="5"/>
      <c r="V1591" s="5"/>
      <c r="W1591" s="27"/>
      <c r="X1591" s="5"/>
      <c r="Y1591" s="5"/>
      <c r="Z1591" s="5"/>
      <c r="EP1591" s="5"/>
      <c r="EQ1591" s="5"/>
      <c r="ER1591" s="5"/>
      <c r="ES1591" s="5"/>
      <c r="ET1591" s="5"/>
      <c r="EU1591" s="5"/>
      <c r="EV1591" s="5"/>
      <c r="EW1591" s="5"/>
      <c r="EX1591" s="5"/>
      <c r="EY1591" s="5"/>
      <c r="EZ1591" s="5"/>
      <c r="FA1591" s="5"/>
      <c r="FB1591" s="5"/>
      <c r="FC1591" s="5"/>
      <c r="FD1591" s="5"/>
      <c r="FE1591" s="5"/>
      <c r="FF1591" s="5"/>
      <c r="FG1591" s="5"/>
      <c r="FH1591" s="5"/>
      <c r="FI1591" s="5"/>
      <c r="FJ1591" s="5"/>
      <c r="FK1591" s="5"/>
      <c r="FL1591" s="5"/>
      <c r="FM1591" s="5"/>
      <c r="FN1591" s="5"/>
      <c r="FO1591" s="5"/>
      <c r="FP1591" s="5"/>
      <c r="FQ1591" s="5"/>
      <c r="FR1591" s="5"/>
      <c r="FS1591" s="5"/>
      <c r="FT1591" s="5"/>
    </row>
    <row r="1592" spans="1:176" x14ac:dyDescent="0.3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27"/>
      <c r="T1592" s="27"/>
      <c r="U1592" s="5"/>
      <c r="V1592" s="5"/>
      <c r="W1592" s="27"/>
      <c r="X1592" s="5"/>
      <c r="Y1592" s="5"/>
      <c r="Z1592" s="5"/>
      <c r="EP1592" s="5"/>
      <c r="EQ1592" s="5"/>
      <c r="ER1592" s="5"/>
      <c r="ES1592" s="5"/>
      <c r="ET1592" s="5"/>
      <c r="EU1592" s="5"/>
      <c r="EV1592" s="5"/>
      <c r="EW1592" s="5"/>
      <c r="EX1592" s="5"/>
      <c r="EY1592" s="5"/>
      <c r="EZ1592" s="5"/>
      <c r="FA1592" s="5"/>
      <c r="FB1592" s="5"/>
      <c r="FC1592" s="5"/>
      <c r="FD1592" s="5"/>
      <c r="FE1592" s="5"/>
      <c r="FF1592" s="5"/>
      <c r="FG1592" s="5"/>
      <c r="FH1592" s="5"/>
      <c r="FI1592" s="5"/>
      <c r="FJ1592" s="5"/>
      <c r="FK1592" s="5"/>
      <c r="FL1592" s="5"/>
      <c r="FM1592" s="5"/>
      <c r="FN1592" s="5"/>
      <c r="FO1592" s="5"/>
      <c r="FP1592" s="5"/>
      <c r="FQ1592" s="5"/>
      <c r="FR1592" s="5"/>
      <c r="FS1592" s="5"/>
      <c r="FT1592" s="5"/>
    </row>
    <row r="1593" spans="1:176" x14ac:dyDescent="0.3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27"/>
      <c r="T1593" s="27"/>
      <c r="U1593" s="5"/>
      <c r="V1593" s="5"/>
      <c r="W1593" s="27"/>
      <c r="X1593" s="5"/>
      <c r="Y1593" s="5"/>
      <c r="Z1593" s="5"/>
      <c r="EP1593" s="5"/>
      <c r="EQ1593" s="5"/>
      <c r="ER1593" s="5"/>
      <c r="ES1593" s="5"/>
      <c r="ET1593" s="5"/>
      <c r="EU1593" s="5"/>
      <c r="EV1593" s="5"/>
      <c r="EW1593" s="5"/>
      <c r="EX1593" s="5"/>
      <c r="EY1593" s="5"/>
      <c r="EZ1593" s="5"/>
      <c r="FA1593" s="5"/>
      <c r="FB1593" s="5"/>
      <c r="FC1593" s="5"/>
      <c r="FD1593" s="5"/>
      <c r="FE1593" s="5"/>
      <c r="FF1593" s="5"/>
      <c r="FG1593" s="5"/>
      <c r="FH1593" s="5"/>
      <c r="FI1593" s="5"/>
      <c r="FJ1593" s="5"/>
      <c r="FK1593" s="5"/>
      <c r="FL1593" s="5"/>
      <c r="FM1593" s="5"/>
      <c r="FN1593" s="5"/>
      <c r="FO1593" s="5"/>
      <c r="FP1593" s="5"/>
      <c r="FQ1593" s="5"/>
      <c r="FR1593" s="5"/>
      <c r="FS1593" s="5"/>
      <c r="FT1593" s="5"/>
    </row>
    <row r="1594" spans="1:176" x14ac:dyDescent="0.3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27"/>
      <c r="T1594" s="27"/>
      <c r="U1594" s="5"/>
      <c r="V1594" s="5"/>
      <c r="W1594" s="27"/>
      <c r="X1594" s="5"/>
      <c r="Y1594" s="5"/>
      <c r="Z1594" s="5"/>
      <c r="EP1594" s="5"/>
      <c r="EQ1594" s="5"/>
      <c r="ER1594" s="5"/>
      <c r="ES1594" s="5"/>
      <c r="ET1594" s="5"/>
      <c r="EU1594" s="5"/>
      <c r="EV1594" s="5"/>
      <c r="EW1594" s="5"/>
      <c r="EX1594" s="5"/>
      <c r="EY1594" s="5"/>
      <c r="EZ1594" s="5"/>
      <c r="FA1594" s="5"/>
      <c r="FB1594" s="5"/>
      <c r="FC1594" s="5"/>
      <c r="FD1594" s="5"/>
      <c r="FE1594" s="5"/>
      <c r="FF1594" s="5"/>
      <c r="FG1594" s="5"/>
      <c r="FH1594" s="5"/>
      <c r="FI1594" s="5"/>
      <c r="FJ1594" s="5"/>
      <c r="FK1594" s="5"/>
      <c r="FL1594" s="5"/>
      <c r="FM1594" s="5"/>
      <c r="FN1594" s="5"/>
      <c r="FO1594" s="5"/>
      <c r="FP1594" s="5"/>
      <c r="FQ1594" s="5"/>
      <c r="FR1594" s="5"/>
      <c r="FS1594" s="5"/>
      <c r="FT1594" s="5"/>
    </row>
    <row r="1595" spans="1:176" x14ac:dyDescent="0.3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27"/>
      <c r="T1595" s="27"/>
      <c r="U1595" s="5"/>
      <c r="V1595" s="5"/>
      <c r="W1595" s="27"/>
      <c r="X1595" s="5"/>
      <c r="Y1595" s="5"/>
      <c r="Z1595" s="5"/>
      <c r="EP1595" s="5"/>
      <c r="EQ1595" s="5"/>
      <c r="ER1595" s="5"/>
      <c r="ES1595" s="5"/>
      <c r="ET1595" s="5"/>
      <c r="EU1595" s="5"/>
      <c r="EV1595" s="5"/>
      <c r="EW1595" s="5"/>
      <c r="EX1595" s="5"/>
      <c r="EY1595" s="5"/>
      <c r="EZ1595" s="5"/>
      <c r="FA1595" s="5"/>
      <c r="FB1595" s="5"/>
      <c r="FC1595" s="5"/>
      <c r="FD1595" s="5"/>
      <c r="FE1595" s="5"/>
      <c r="FF1595" s="5"/>
      <c r="FG1595" s="5"/>
      <c r="FH1595" s="5"/>
      <c r="FI1595" s="5"/>
      <c r="FJ1595" s="5"/>
      <c r="FK1595" s="5"/>
      <c r="FL1595" s="5"/>
      <c r="FM1595" s="5"/>
      <c r="FN1595" s="5"/>
      <c r="FO1595" s="5"/>
      <c r="FP1595" s="5"/>
      <c r="FQ1595" s="5"/>
      <c r="FR1595" s="5"/>
      <c r="FS1595" s="5"/>
      <c r="FT1595" s="5"/>
    </row>
    <row r="1596" spans="1:176" x14ac:dyDescent="0.3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27"/>
      <c r="T1596" s="27"/>
      <c r="U1596" s="5"/>
      <c r="V1596" s="5"/>
      <c r="W1596" s="27"/>
      <c r="X1596" s="5"/>
      <c r="Y1596" s="5"/>
      <c r="Z1596" s="5"/>
      <c r="EP1596" s="5"/>
      <c r="EQ1596" s="5"/>
      <c r="ER1596" s="5"/>
      <c r="ES1596" s="5"/>
      <c r="ET1596" s="5"/>
      <c r="EU1596" s="5"/>
      <c r="EV1596" s="5"/>
      <c r="EW1596" s="5"/>
      <c r="EX1596" s="5"/>
      <c r="EY1596" s="5"/>
      <c r="EZ1596" s="5"/>
      <c r="FA1596" s="5"/>
      <c r="FB1596" s="5"/>
      <c r="FC1596" s="5"/>
      <c r="FD1596" s="5"/>
      <c r="FE1596" s="5"/>
      <c r="FF1596" s="5"/>
      <c r="FG1596" s="5"/>
      <c r="FH1596" s="5"/>
      <c r="FI1596" s="5"/>
      <c r="FJ1596" s="5"/>
      <c r="FK1596" s="5"/>
      <c r="FL1596" s="5"/>
      <c r="FM1596" s="5"/>
      <c r="FN1596" s="5"/>
      <c r="FO1596" s="5"/>
      <c r="FP1596" s="5"/>
      <c r="FQ1596" s="5"/>
      <c r="FR1596" s="5"/>
      <c r="FS1596" s="5"/>
      <c r="FT1596" s="5"/>
    </row>
    <row r="1597" spans="1:176" x14ac:dyDescent="0.3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27"/>
      <c r="T1597" s="27"/>
      <c r="U1597" s="5"/>
      <c r="V1597" s="5"/>
      <c r="W1597" s="27"/>
      <c r="X1597" s="5"/>
      <c r="Y1597" s="5"/>
      <c r="Z1597" s="5"/>
      <c r="EP1597" s="5"/>
      <c r="EQ1597" s="5"/>
      <c r="ER1597" s="5"/>
      <c r="ES1597" s="5"/>
      <c r="ET1597" s="5"/>
      <c r="EU1597" s="5"/>
      <c r="EV1597" s="5"/>
      <c r="EW1597" s="5"/>
      <c r="EX1597" s="5"/>
      <c r="EY1597" s="5"/>
      <c r="EZ1597" s="5"/>
      <c r="FA1597" s="5"/>
      <c r="FB1597" s="5"/>
      <c r="FC1597" s="5"/>
      <c r="FD1597" s="5"/>
      <c r="FE1597" s="5"/>
      <c r="FF1597" s="5"/>
      <c r="FG1597" s="5"/>
      <c r="FH1597" s="5"/>
      <c r="FI1597" s="5"/>
      <c r="FJ1597" s="5"/>
      <c r="FK1597" s="5"/>
      <c r="FL1597" s="5"/>
      <c r="FM1597" s="5"/>
      <c r="FN1597" s="5"/>
      <c r="FO1597" s="5"/>
      <c r="FP1597" s="5"/>
      <c r="FQ1597" s="5"/>
      <c r="FR1597" s="5"/>
      <c r="FS1597" s="5"/>
      <c r="FT1597" s="5"/>
    </row>
    <row r="1598" spans="1:176" x14ac:dyDescent="0.3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27"/>
      <c r="T1598" s="27"/>
      <c r="U1598" s="5"/>
      <c r="V1598" s="5"/>
      <c r="W1598" s="27"/>
      <c r="X1598" s="5"/>
      <c r="Y1598" s="5"/>
      <c r="Z1598" s="5"/>
      <c r="EP1598" s="5"/>
      <c r="EQ1598" s="5"/>
      <c r="ER1598" s="5"/>
      <c r="ES1598" s="5"/>
      <c r="ET1598" s="5"/>
      <c r="EU1598" s="5"/>
      <c r="EV1598" s="5"/>
      <c r="EW1598" s="5"/>
      <c r="EX1598" s="5"/>
      <c r="EY1598" s="5"/>
      <c r="EZ1598" s="5"/>
      <c r="FA1598" s="5"/>
      <c r="FB1598" s="5"/>
      <c r="FC1598" s="5"/>
      <c r="FD1598" s="5"/>
      <c r="FE1598" s="5"/>
      <c r="FF1598" s="5"/>
      <c r="FG1598" s="5"/>
      <c r="FH1598" s="5"/>
      <c r="FI1598" s="5"/>
      <c r="FJ1598" s="5"/>
      <c r="FK1598" s="5"/>
      <c r="FL1598" s="5"/>
      <c r="FM1598" s="5"/>
      <c r="FN1598" s="5"/>
      <c r="FO1598" s="5"/>
      <c r="FP1598" s="5"/>
      <c r="FQ1598" s="5"/>
      <c r="FR1598" s="5"/>
      <c r="FS1598" s="5"/>
      <c r="FT1598" s="5"/>
    </row>
    <row r="1599" spans="1:176" x14ac:dyDescent="0.3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27"/>
      <c r="T1599" s="27"/>
      <c r="U1599" s="5"/>
      <c r="V1599" s="5"/>
      <c r="W1599" s="27"/>
      <c r="X1599" s="5"/>
      <c r="Y1599" s="5"/>
      <c r="Z1599" s="5"/>
      <c r="EP1599" s="5"/>
      <c r="EQ1599" s="5"/>
      <c r="ER1599" s="5"/>
      <c r="ES1599" s="5"/>
      <c r="ET1599" s="5"/>
      <c r="EU1599" s="5"/>
      <c r="EV1599" s="5"/>
      <c r="EW1599" s="5"/>
      <c r="EX1599" s="5"/>
      <c r="EY1599" s="5"/>
      <c r="EZ1599" s="5"/>
      <c r="FA1599" s="5"/>
      <c r="FB1599" s="5"/>
      <c r="FC1599" s="5"/>
      <c r="FD1599" s="5"/>
      <c r="FE1599" s="5"/>
      <c r="FF1599" s="5"/>
      <c r="FG1599" s="5"/>
      <c r="FH1599" s="5"/>
      <c r="FI1599" s="5"/>
      <c r="FJ1599" s="5"/>
      <c r="FK1599" s="5"/>
      <c r="FL1599" s="5"/>
      <c r="FM1599" s="5"/>
      <c r="FN1599" s="5"/>
      <c r="FO1599" s="5"/>
      <c r="FP1599" s="5"/>
      <c r="FQ1599" s="5"/>
      <c r="FR1599" s="5"/>
      <c r="FS1599" s="5"/>
      <c r="FT1599" s="5"/>
    </row>
    <row r="1600" spans="1:176" x14ac:dyDescent="0.3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27"/>
      <c r="T1600" s="27"/>
      <c r="U1600" s="5"/>
      <c r="V1600" s="5"/>
      <c r="W1600" s="27"/>
      <c r="X1600" s="5"/>
      <c r="Y1600" s="5"/>
      <c r="Z1600" s="5"/>
      <c r="EP1600" s="5"/>
      <c r="EQ1600" s="5"/>
      <c r="ER1600" s="5"/>
      <c r="ES1600" s="5"/>
      <c r="ET1600" s="5"/>
      <c r="EU1600" s="5"/>
      <c r="EV1600" s="5"/>
      <c r="EW1600" s="5"/>
      <c r="EX1600" s="5"/>
      <c r="EY1600" s="5"/>
      <c r="EZ1600" s="5"/>
      <c r="FA1600" s="5"/>
      <c r="FB1600" s="5"/>
      <c r="FC1600" s="5"/>
      <c r="FD1600" s="5"/>
      <c r="FE1600" s="5"/>
      <c r="FF1600" s="5"/>
      <c r="FG1600" s="5"/>
      <c r="FH1600" s="5"/>
      <c r="FI1600" s="5"/>
      <c r="FJ1600" s="5"/>
      <c r="FK1600" s="5"/>
      <c r="FL1600" s="5"/>
      <c r="FM1600" s="5"/>
      <c r="FN1600" s="5"/>
      <c r="FO1600" s="5"/>
      <c r="FP1600" s="5"/>
      <c r="FQ1600" s="5"/>
      <c r="FR1600" s="5"/>
      <c r="FS1600" s="5"/>
      <c r="FT1600" s="5"/>
    </row>
    <row r="1601" spans="1:176" x14ac:dyDescent="0.3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27"/>
      <c r="T1601" s="27"/>
      <c r="U1601" s="5"/>
      <c r="V1601" s="5"/>
      <c r="W1601" s="27"/>
      <c r="X1601" s="5"/>
      <c r="Y1601" s="5"/>
      <c r="Z1601" s="5"/>
      <c r="EP1601" s="5"/>
      <c r="EQ1601" s="5"/>
      <c r="ER1601" s="5"/>
      <c r="ES1601" s="5"/>
      <c r="ET1601" s="5"/>
      <c r="EU1601" s="5"/>
      <c r="EV1601" s="5"/>
      <c r="EW1601" s="5"/>
      <c r="EX1601" s="5"/>
      <c r="EY1601" s="5"/>
      <c r="EZ1601" s="5"/>
      <c r="FA1601" s="5"/>
      <c r="FB1601" s="5"/>
      <c r="FC1601" s="5"/>
      <c r="FD1601" s="5"/>
      <c r="FE1601" s="5"/>
      <c r="FF1601" s="5"/>
      <c r="FG1601" s="5"/>
      <c r="FH1601" s="5"/>
      <c r="FI1601" s="5"/>
      <c r="FJ1601" s="5"/>
      <c r="FK1601" s="5"/>
      <c r="FL1601" s="5"/>
      <c r="FM1601" s="5"/>
      <c r="FN1601" s="5"/>
      <c r="FO1601" s="5"/>
      <c r="FP1601" s="5"/>
      <c r="FQ1601" s="5"/>
      <c r="FR1601" s="5"/>
      <c r="FS1601" s="5"/>
      <c r="FT1601" s="5"/>
    </row>
    <row r="1602" spans="1:176" x14ac:dyDescent="0.3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27"/>
      <c r="T1602" s="27"/>
      <c r="U1602" s="5"/>
      <c r="V1602" s="5"/>
      <c r="W1602" s="27"/>
      <c r="X1602" s="5"/>
      <c r="Y1602" s="5"/>
      <c r="Z1602" s="5"/>
      <c r="EP1602" s="5"/>
      <c r="EQ1602" s="5"/>
      <c r="ER1602" s="5"/>
      <c r="ES1602" s="5"/>
      <c r="ET1602" s="5"/>
      <c r="EU1602" s="5"/>
      <c r="EV1602" s="5"/>
      <c r="EW1602" s="5"/>
      <c r="EX1602" s="5"/>
      <c r="EY1602" s="5"/>
      <c r="EZ1602" s="5"/>
      <c r="FA1602" s="5"/>
      <c r="FB1602" s="5"/>
      <c r="FC1602" s="5"/>
      <c r="FD1602" s="5"/>
      <c r="FE1602" s="5"/>
      <c r="FF1602" s="5"/>
      <c r="FG1602" s="5"/>
      <c r="FH1602" s="5"/>
      <c r="FI1602" s="5"/>
      <c r="FJ1602" s="5"/>
      <c r="FK1602" s="5"/>
      <c r="FL1602" s="5"/>
      <c r="FM1602" s="5"/>
      <c r="FN1602" s="5"/>
      <c r="FO1602" s="5"/>
      <c r="FP1602" s="5"/>
      <c r="FQ1602" s="5"/>
      <c r="FR1602" s="5"/>
      <c r="FS1602" s="5"/>
      <c r="FT1602" s="5"/>
    </row>
    <row r="1603" spans="1:176" x14ac:dyDescent="0.3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27"/>
      <c r="T1603" s="27"/>
      <c r="U1603" s="5"/>
      <c r="V1603" s="5"/>
      <c r="W1603" s="27"/>
      <c r="X1603" s="5"/>
      <c r="Y1603" s="5"/>
      <c r="Z1603" s="5"/>
      <c r="EP1603" s="5"/>
      <c r="EQ1603" s="5"/>
      <c r="ER1603" s="5"/>
      <c r="ES1603" s="5"/>
      <c r="ET1603" s="5"/>
      <c r="EU1603" s="5"/>
      <c r="EV1603" s="5"/>
      <c r="EW1603" s="5"/>
      <c r="EX1603" s="5"/>
      <c r="EY1603" s="5"/>
      <c r="EZ1603" s="5"/>
      <c r="FA1603" s="5"/>
      <c r="FB1603" s="5"/>
      <c r="FC1603" s="5"/>
      <c r="FD1603" s="5"/>
      <c r="FE1603" s="5"/>
      <c r="FF1603" s="5"/>
      <c r="FG1603" s="5"/>
      <c r="FH1603" s="5"/>
      <c r="FI1603" s="5"/>
      <c r="FJ1603" s="5"/>
      <c r="FK1603" s="5"/>
      <c r="FL1603" s="5"/>
      <c r="FM1603" s="5"/>
      <c r="FN1603" s="5"/>
      <c r="FO1603" s="5"/>
      <c r="FP1603" s="5"/>
      <c r="FQ1603" s="5"/>
      <c r="FR1603" s="5"/>
      <c r="FS1603" s="5"/>
      <c r="FT1603" s="5"/>
    </row>
    <row r="1604" spans="1:176" x14ac:dyDescent="0.3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27"/>
      <c r="T1604" s="27"/>
      <c r="U1604" s="5"/>
      <c r="V1604" s="5"/>
      <c r="W1604" s="27"/>
      <c r="X1604" s="5"/>
      <c r="Y1604" s="5"/>
      <c r="Z1604" s="5"/>
      <c r="EP1604" s="5"/>
      <c r="EQ1604" s="5"/>
      <c r="ER1604" s="5"/>
      <c r="ES1604" s="5"/>
      <c r="ET1604" s="5"/>
      <c r="EU1604" s="5"/>
      <c r="EV1604" s="5"/>
      <c r="EW1604" s="5"/>
      <c r="EX1604" s="5"/>
      <c r="EY1604" s="5"/>
      <c r="EZ1604" s="5"/>
      <c r="FA1604" s="5"/>
      <c r="FB1604" s="5"/>
      <c r="FC1604" s="5"/>
      <c r="FD1604" s="5"/>
      <c r="FE1604" s="5"/>
      <c r="FF1604" s="5"/>
      <c r="FG1604" s="5"/>
      <c r="FH1604" s="5"/>
      <c r="FI1604" s="5"/>
      <c r="FJ1604" s="5"/>
      <c r="FK1604" s="5"/>
      <c r="FL1604" s="5"/>
      <c r="FM1604" s="5"/>
      <c r="FN1604" s="5"/>
      <c r="FO1604" s="5"/>
      <c r="FP1604" s="5"/>
      <c r="FQ1604" s="5"/>
      <c r="FR1604" s="5"/>
      <c r="FS1604" s="5"/>
      <c r="FT1604" s="5"/>
    </row>
    <row r="1605" spans="1:176" x14ac:dyDescent="0.3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27"/>
      <c r="T1605" s="27"/>
      <c r="U1605" s="5"/>
      <c r="V1605" s="5"/>
      <c r="W1605" s="27"/>
      <c r="X1605" s="5"/>
      <c r="Y1605" s="5"/>
      <c r="Z1605" s="5"/>
      <c r="EP1605" s="5"/>
      <c r="EQ1605" s="5"/>
      <c r="ER1605" s="5"/>
      <c r="ES1605" s="5"/>
      <c r="ET1605" s="5"/>
      <c r="EU1605" s="5"/>
      <c r="EV1605" s="5"/>
      <c r="EW1605" s="5"/>
      <c r="EX1605" s="5"/>
      <c r="EY1605" s="5"/>
      <c r="EZ1605" s="5"/>
      <c r="FA1605" s="5"/>
      <c r="FB1605" s="5"/>
      <c r="FC1605" s="5"/>
      <c r="FD1605" s="5"/>
      <c r="FE1605" s="5"/>
      <c r="FF1605" s="5"/>
      <c r="FG1605" s="5"/>
      <c r="FH1605" s="5"/>
      <c r="FI1605" s="5"/>
      <c r="FJ1605" s="5"/>
      <c r="FK1605" s="5"/>
      <c r="FL1605" s="5"/>
      <c r="FM1605" s="5"/>
      <c r="FN1605" s="5"/>
      <c r="FO1605" s="5"/>
      <c r="FP1605" s="5"/>
      <c r="FQ1605" s="5"/>
      <c r="FR1605" s="5"/>
      <c r="FS1605" s="5"/>
      <c r="FT1605" s="5"/>
    </row>
    <row r="1606" spans="1:176" x14ac:dyDescent="0.3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27"/>
      <c r="T1606" s="27"/>
      <c r="U1606" s="5"/>
      <c r="V1606" s="5"/>
      <c r="W1606" s="27"/>
      <c r="X1606" s="5"/>
      <c r="Y1606" s="5"/>
      <c r="Z1606" s="5"/>
      <c r="EP1606" s="5"/>
      <c r="EQ1606" s="5"/>
      <c r="ER1606" s="5"/>
      <c r="ES1606" s="5"/>
      <c r="ET1606" s="5"/>
      <c r="EU1606" s="5"/>
      <c r="EV1606" s="5"/>
      <c r="EW1606" s="5"/>
      <c r="EX1606" s="5"/>
      <c r="EY1606" s="5"/>
      <c r="EZ1606" s="5"/>
      <c r="FA1606" s="5"/>
      <c r="FB1606" s="5"/>
      <c r="FC1606" s="5"/>
      <c r="FD1606" s="5"/>
      <c r="FE1606" s="5"/>
      <c r="FF1606" s="5"/>
      <c r="FG1606" s="5"/>
      <c r="FH1606" s="5"/>
      <c r="FI1606" s="5"/>
      <c r="FJ1606" s="5"/>
      <c r="FK1606" s="5"/>
      <c r="FL1606" s="5"/>
      <c r="FM1606" s="5"/>
      <c r="FN1606" s="5"/>
      <c r="FO1606" s="5"/>
      <c r="FP1606" s="5"/>
      <c r="FQ1606" s="5"/>
      <c r="FR1606" s="5"/>
      <c r="FS1606" s="5"/>
      <c r="FT1606" s="5"/>
    </row>
    <row r="1607" spans="1:176" x14ac:dyDescent="0.3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27"/>
      <c r="T1607" s="27"/>
      <c r="U1607" s="5"/>
      <c r="V1607" s="5"/>
      <c r="W1607" s="27"/>
      <c r="X1607" s="5"/>
      <c r="Y1607" s="5"/>
      <c r="Z1607" s="5"/>
      <c r="EP1607" s="5"/>
      <c r="EQ1607" s="5"/>
      <c r="ER1607" s="5"/>
      <c r="ES1607" s="5"/>
      <c r="ET1607" s="5"/>
      <c r="EU1607" s="5"/>
      <c r="EV1607" s="5"/>
      <c r="EW1607" s="5"/>
      <c r="EX1607" s="5"/>
      <c r="EY1607" s="5"/>
      <c r="EZ1607" s="5"/>
      <c r="FA1607" s="5"/>
      <c r="FB1607" s="5"/>
      <c r="FC1607" s="5"/>
      <c r="FD1607" s="5"/>
      <c r="FE1607" s="5"/>
      <c r="FF1607" s="5"/>
      <c r="FG1607" s="5"/>
      <c r="FH1607" s="5"/>
      <c r="FI1607" s="5"/>
      <c r="FJ1607" s="5"/>
      <c r="FK1607" s="5"/>
      <c r="FL1607" s="5"/>
      <c r="FM1607" s="5"/>
      <c r="FN1607" s="5"/>
      <c r="FO1607" s="5"/>
      <c r="FP1607" s="5"/>
      <c r="FQ1607" s="5"/>
      <c r="FR1607" s="5"/>
      <c r="FS1607" s="5"/>
      <c r="FT1607" s="5"/>
    </row>
    <row r="1608" spans="1:176" x14ac:dyDescent="0.3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27"/>
      <c r="T1608" s="27"/>
      <c r="U1608" s="5"/>
      <c r="V1608" s="5"/>
      <c r="W1608" s="27"/>
      <c r="X1608" s="5"/>
      <c r="Y1608" s="5"/>
      <c r="Z1608" s="5"/>
      <c r="EP1608" s="5"/>
      <c r="EQ1608" s="5"/>
      <c r="ER1608" s="5"/>
      <c r="ES1608" s="5"/>
      <c r="ET1608" s="5"/>
      <c r="EU1608" s="5"/>
      <c r="EV1608" s="5"/>
      <c r="EW1608" s="5"/>
      <c r="EX1608" s="5"/>
      <c r="EY1608" s="5"/>
      <c r="EZ1608" s="5"/>
      <c r="FA1608" s="5"/>
      <c r="FB1608" s="5"/>
      <c r="FC1608" s="5"/>
      <c r="FD1608" s="5"/>
      <c r="FE1608" s="5"/>
      <c r="FF1608" s="5"/>
      <c r="FG1608" s="5"/>
      <c r="FH1608" s="5"/>
      <c r="FI1608" s="5"/>
      <c r="FJ1608" s="5"/>
      <c r="FK1608" s="5"/>
      <c r="FL1608" s="5"/>
      <c r="FM1608" s="5"/>
      <c r="FN1608" s="5"/>
      <c r="FO1608" s="5"/>
      <c r="FP1608" s="5"/>
      <c r="FQ1608" s="5"/>
      <c r="FR1608" s="5"/>
      <c r="FS1608" s="5"/>
      <c r="FT1608" s="5"/>
    </row>
    <row r="1609" spans="1:176" x14ac:dyDescent="0.3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27"/>
      <c r="T1609" s="27"/>
      <c r="U1609" s="5"/>
      <c r="V1609" s="5"/>
      <c r="W1609" s="27"/>
      <c r="X1609" s="5"/>
      <c r="Y1609" s="5"/>
      <c r="Z1609" s="5"/>
      <c r="EP1609" s="5"/>
      <c r="EQ1609" s="5"/>
      <c r="ER1609" s="5"/>
      <c r="ES1609" s="5"/>
      <c r="ET1609" s="5"/>
      <c r="EU1609" s="5"/>
      <c r="EV1609" s="5"/>
      <c r="EW1609" s="5"/>
      <c r="EX1609" s="5"/>
      <c r="EY1609" s="5"/>
      <c r="EZ1609" s="5"/>
      <c r="FA1609" s="5"/>
      <c r="FB1609" s="5"/>
      <c r="FC1609" s="5"/>
      <c r="FD1609" s="5"/>
      <c r="FE1609" s="5"/>
      <c r="FF1609" s="5"/>
      <c r="FG1609" s="5"/>
      <c r="FH1609" s="5"/>
      <c r="FI1609" s="5"/>
      <c r="FJ1609" s="5"/>
      <c r="FK1609" s="5"/>
      <c r="FL1609" s="5"/>
      <c r="FM1609" s="5"/>
      <c r="FN1609" s="5"/>
      <c r="FO1609" s="5"/>
      <c r="FP1609" s="5"/>
      <c r="FQ1609" s="5"/>
      <c r="FR1609" s="5"/>
      <c r="FS1609" s="5"/>
      <c r="FT1609" s="5"/>
    </row>
    <row r="1610" spans="1:176" x14ac:dyDescent="0.3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27"/>
      <c r="T1610" s="27"/>
      <c r="U1610" s="5"/>
      <c r="V1610" s="5"/>
      <c r="W1610" s="27"/>
      <c r="X1610" s="5"/>
      <c r="Y1610" s="5"/>
      <c r="Z1610" s="5"/>
      <c r="EP1610" s="5"/>
      <c r="EQ1610" s="5"/>
      <c r="ER1610" s="5"/>
      <c r="ES1610" s="5"/>
      <c r="ET1610" s="5"/>
      <c r="EU1610" s="5"/>
      <c r="EV1610" s="5"/>
      <c r="EW1610" s="5"/>
      <c r="EX1610" s="5"/>
      <c r="EY1610" s="5"/>
      <c r="EZ1610" s="5"/>
      <c r="FA1610" s="5"/>
      <c r="FB1610" s="5"/>
      <c r="FC1610" s="5"/>
      <c r="FD1610" s="5"/>
      <c r="FE1610" s="5"/>
      <c r="FF1610" s="5"/>
      <c r="FG1610" s="5"/>
      <c r="FH1610" s="5"/>
      <c r="FI1610" s="5"/>
      <c r="FJ1610" s="5"/>
      <c r="FK1610" s="5"/>
      <c r="FL1610" s="5"/>
      <c r="FM1610" s="5"/>
      <c r="FN1610" s="5"/>
      <c r="FO1610" s="5"/>
      <c r="FP1610" s="5"/>
      <c r="FQ1610" s="5"/>
      <c r="FR1610" s="5"/>
      <c r="FS1610" s="5"/>
      <c r="FT1610" s="5"/>
    </row>
    <row r="1611" spans="1:176" x14ac:dyDescent="0.3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27"/>
      <c r="T1611" s="27"/>
      <c r="U1611" s="5"/>
      <c r="V1611" s="5"/>
      <c r="W1611" s="27"/>
      <c r="X1611" s="5"/>
      <c r="Y1611" s="5"/>
      <c r="Z1611" s="5"/>
      <c r="EP1611" s="5"/>
      <c r="EQ1611" s="5"/>
      <c r="ER1611" s="5"/>
      <c r="ES1611" s="5"/>
      <c r="ET1611" s="5"/>
      <c r="EU1611" s="5"/>
      <c r="EV1611" s="5"/>
      <c r="EW1611" s="5"/>
      <c r="EX1611" s="5"/>
      <c r="EY1611" s="5"/>
      <c r="EZ1611" s="5"/>
      <c r="FA1611" s="5"/>
      <c r="FB1611" s="5"/>
      <c r="FC1611" s="5"/>
      <c r="FD1611" s="5"/>
      <c r="FE1611" s="5"/>
      <c r="FF1611" s="5"/>
      <c r="FG1611" s="5"/>
      <c r="FH1611" s="5"/>
      <c r="FI1611" s="5"/>
      <c r="FJ1611" s="5"/>
      <c r="FK1611" s="5"/>
      <c r="FL1611" s="5"/>
      <c r="FM1611" s="5"/>
      <c r="FN1611" s="5"/>
      <c r="FO1611" s="5"/>
      <c r="FP1611" s="5"/>
      <c r="FQ1611" s="5"/>
      <c r="FR1611" s="5"/>
      <c r="FS1611" s="5"/>
      <c r="FT1611" s="5"/>
    </row>
    <row r="1612" spans="1:176" x14ac:dyDescent="0.3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27"/>
      <c r="T1612" s="27"/>
      <c r="U1612" s="5"/>
      <c r="V1612" s="5"/>
      <c r="W1612" s="27"/>
      <c r="X1612" s="5"/>
      <c r="Y1612" s="5"/>
      <c r="Z1612" s="5"/>
      <c r="EP1612" s="5"/>
      <c r="EQ1612" s="5"/>
      <c r="ER1612" s="5"/>
      <c r="ES1612" s="5"/>
      <c r="ET1612" s="5"/>
      <c r="EU1612" s="5"/>
      <c r="EV1612" s="5"/>
      <c r="EW1612" s="5"/>
      <c r="EX1612" s="5"/>
      <c r="EY1612" s="5"/>
      <c r="EZ1612" s="5"/>
      <c r="FA1612" s="5"/>
      <c r="FB1612" s="5"/>
      <c r="FC1612" s="5"/>
      <c r="FD1612" s="5"/>
      <c r="FE1612" s="5"/>
      <c r="FF1612" s="5"/>
      <c r="FG1612" s="5"/>
      <c r="FH1612" s="5"/>
      <c r="FI1612" s="5"/>
      <c r="FJ1612" s="5"/>
      <c r="FK1612" s="5"/>
      <c r="FL1612" s="5"/>
      <c r="FM1612" s="5"/>
      <c r="FN1612" s="5"/>
      <c r="FO1612" s="5"/>
      <c r="FP1612" s="5"/>
      <c r="FQ1612" s="5"/>
      <c r="FR1612" s="5"/>
      <c r="FS1612" s="5"/>
      <c r="FT1612" s="5"/>
    </row>
    <row r="1613" spans="1:176" x14ac:dyDescent="0.3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27"/>
      <c r="T1613" s="27"/>
      <c r="U1613" s="5"/>
      <c r="V1613" s="5"/>
      <c r="W1613" s="27"/>
      <c r="X1613" s="5"/>
      <c r="Y1613" s="5"/>
      <c r="Z1613" s="5"/>
      <c r="EP1613" s="5"/>
      <c r="EQ1613" s="5"/>
      <c r="ER1613" s="5"/>
      <c r="ES1613" s="5"/>
      <c r="ET1613" s="5"/>
      <c r="EU1613" s="5"/>
      <c r="EV1613" s="5"/>
      <c r="EW1613" s="5"/>
      <c r="EX1613" s="5"/>
      <c r="EY1613" s="5"/>
      <c r="EZ1613" s="5"/>
      <c r="FA1613" s="5"/>
      <c r="FB1613" s="5"/>
      <c r="FC1613" s="5"/>
      <c r="FD1613" s="5"/>
      <c r="FE1613" s="5"/>
      <c r="FF1613" s="5"/>
      <c r="FG1613" s="5"/>
      <c r="FH1613" s="5"/>
      <c r="FI1613" s="5"/>
      <c r="FJ1613" s="5"/>
      <c r="FK1613" s="5"/>
      <c r="FL1613" s="5"/>
      <c r="FM1613" s="5"/>
      <c r="FN1613" s="5"/>
      <c r="FO1613" s="5"/>
      <c r="FP1613" s="5"/>
      <c r="FQ1613" s="5"/>
      <c r="FR1613" s="5"/>
      <c r="FS1613" s="5"/>
      <c r="FT1613" s="5"/>
    </row>
    <row r="1614" spans="1:176" x14ac:dyDescent="0.3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27"/>
      <c r="T1614" s="27"/>
      <c r="U1614" s="5"/>
      <c r="V1614" s="5"/>
      <c r="W1614" s="27"/>
      <c r="X1614" s="5"/>
      <c r="Y1614" s="5"/>
      <c r="Z1614" s="5"/>
      <c r="EP1614" s="5"/>
      <c r="EQ1614" s="5"/>
      <c r="ER1614" s="5"/>
      <c r="ES1614" s="5"/>
      <c r="ET1614" s="5"/>
      <c r="EU1614" s="5"/>
      <c r="EV1614" s="5"/>
      <c r="EW1614" s="5"/>
      <c r="EX1614" s="5"/>
      <c r="EY1614" s="5"/>
      <c r="EZ1614" s="5"/>
      <c r="FA1614" s="5"/>
      <c r="FB1614" s="5"/>
      <c r="FC1614" s="5"/>
      <c r="FD1614" s="5"/>
      <c r="FE1614" s="5"/>
      <c r="FF1614" s="5"/>
      <c r="FG1614" s="5"/>
      <c r="FH1614" s="5"/>
      <c r="FI1614" s="5"/>
      <c r="FJ1614" s="5"/>
      <c r="FK1614" s="5"/>
      <c r="FL1614" s="5"/>
      <c r="FM1614" s="5"/>
      <c r="FN1614" s="5"/>
      <c r="FO1614" s="5"/>
      <c r="FP1614" s="5"/>
      <c r="FQ1614" s="5"/>
      <c r="FR1614" s="5"/>
      <c r="FS1614" s="5"/>
      <c r="FT1614" s="5"/>
    </row>
    <row r="1615" spans="1:176" x14ac:dyDescent="0.3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27"/>
      <c r="T1615" s="27"/>
      <c r="U1615" s="5"/>
      <c r="V1615" s="5"/>
      <c r="W1615" s="27"/>
      <c r="X1615" s="5"/>
      <c r="Y1615" s="5"/>
      <c r="Z1615" s="5"/>
      <c r="EP1615" s="5"/>
      <c r="EQ1615" s="5"/>
      <c r="ER1615" s="5"/>
      <c r="ES1615" s="5"/>
      <c r="ET1615" s="5"/>
      <c r="EU1615" s="5"/>
      <c r="EV1615" s="5"/>
      <c r="EW1615" s="5"/>
      <c r="EX1615" s="5"/>
      <c r="EY1615" s="5"/>
      <c r="EZ1615" s="5"/>
      <c r="FA1615" s="5"/>
      <c r="FB1615" s="5"/>
      <c r="FC1615" s="5"/>
      <c r="FD1615" s="5"/>
      <c r="FE1615" s="5"/>
      <c r="FF1615" s="5"/>
      <c r="FG1615" s="5"/>
      <c r="FH1615" s="5"/>
      <c r="FI1615" s="5"/>
      <c r="FJ1615" s="5"/>
      <c r="FK1615" s="5"/>
      <c r="FL1615" s="5"/>
      <c r="FM1615" s="5"/>
      <c r="FN1615" s="5"/>
      <c r="FO1615" s="5"/>
      <c r="FP1615" s="5"/>
      <c r="FQ1615" s="5"/>
      <c r="FR1615" s="5"/>
      <c r="FS1615" s="5"/>
      <c r="FT1615" s="5"/>
    </row>
    <row r="1616" spans="1:176" x14ac:dyDescent="0.3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27"/>
      <c r="T1616" s="27"/>
      <c r="U1616" s="5"/>
      <c r="V1616" s="5"/>
      <c r="W1616" s="27"/>
      <c r="X1616" s="5"/>
      <c r="Y1616" s="5"/>
      <c r="Z1616" s="5"/>
      <c r="EP1616" s="5"/>
      <c r="EQ1616" s="5"/>
      <c r="ER1616" s="5"/>
      <c r="ES1616" s="5"/>
      <c r="ET1616" s="5"/>
      <c r="EU1616" s="5"/>
      <c r="EV1616" s="5"/>
      <c r="EW1616" s="5"/>
      <c r="EX1616" s="5"/>
      <c r="EY1616" s="5"/>
      <c r="EZ1616" s="5"/>
      <c r="FA1616" s="5"/>
      <c r="FB1616" s="5"/>
      <c r="FC1616" s="5"/>
      <c r="FD1616" s="5"/>
      <c r="FE1616" s="5"/>
      <c r="FF1616" s="5"/>
      <c r="FG1616" s="5"/>
      <c r="FH1616" s="5"/>
      <c r="FI1616" s="5"/>
      <c r="FJ1616" s="5"/>
      <c r="FK1616" s="5"/>
      <c r="FL1616" s="5"/>
      <c r="FM1616" s="5"/>
      <c r="FN1616" s="5"/>
      <c r="FO1616" s="5"/>
      <c r="FP1616" s="5"/>
      <c r="FQ1616" s="5"/>
      <c r="FR1616" s="5"/>
      <c r="FS1616" s="5"/>
      <c r="FT1616" s="5"/>
    </row>
  </sheetData>
  <mergeCells count="12">
    <mergeCell ref="Z4:Z5"/>
    <mergeCell ref="A2:Z2"/>
    <mergeCell ref="A3:Z3"/>
    <mergeCell ref="A354:M354"/>
    <mergeCell ref="A4:A5"/>
    <mergeCell ref="N4:Q4"/>
    <mergeCell ref="S4:V4"/>
    <mergeCell ref="B4:F4"/>
    <mergeCell ref="W4:W5"/>
    <mergeCell ref="X4:X5"/>
    <mergeCell ref="Y4:Y5"/>
    <mergeCell ref="G4:M4"/>
  </mergeCells>
  <phoneticPr fontId="0" type="noConversion"/>
  <printOptions horizontalCentered="1"/>
  <pageMargins left="0.51181102362204722" right="0.51181102362204722" top="0.43307086614173229" bottom="0.51181102362204722" header="0.19685039370078741" footer="0.47244094488188981"/>
  <pageSetup paperSize="9" scale="37" orientation="portrait" r:id="rId1"/>
  <headerFooter alignWithMargins="0">
    <oddFooter>&amp;C&amp;"Times New Roman,Regular"&amp;12A18</oddFooter>
  </headerFooter>
  <rowBreaks count="1" manualBreakCount="1">
    <brk id="17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CB Liabilities</vt:lpstr>
      <vt:lpstr>a</vt:lpstr>
      <vt:lpstr>b</vt:lpstr>
      <vt:lpstr>'CB Liabilities'!Print_Area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Karalaini Qauqau</cp:lastModifiedBy>
  <cp:lastPrinted>2019-02-13T03:37:19Z</cp:lastPrinted>
  <dcterms:created xsi:type="dcterms:W3CDTF">1998-07-13T01:37:10Z</dcterms:created>
  <dcterms:modified xsi:type="dcterms:W3CDTF">2024-04-23T05:45:46Z</dcterms:modified>
</cp:coreProperties>
</file>