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rbf\dfs\Ear\P&amp;S\Website Tables - Excel\2023\Mar\"/>
    </mc:Choice>
  </mc:AlternateContent>
  <bookViews>
    <workbookView xWindow="-380" yWindow="330" windowWidth="7310" windowHeight="5840" tabRatio="410"/>
  </bookViews>
  <sheets>
    <sheet name="BPM6 Format Qtly" sheetId="4" r:id="rId1"/>
    <sheet name="BPM4-Qtly Table" sheetId="3" state="hidden" r:id="rId2"/>
  </sheets>
  <definedNames>
    <definedName name="_xlnm.Print_Area" localSheetId="1">'BPM4-Qtly Table'!$B$1:$L$77</definedName>
    <definedName name="_xlnm.Print_Area" localSheetId="0">'BPM6 Format Qtly'!$A$1:$I$139</definedName>
  </definedNames>
  <calcPr calcId="152511"/>
</workbook>
</file>

<file path=xl/calcChain.xml><?xml version="1.0" encoding="utf-8"?>
<calcChain xmlns="http://schemas.openxmlformats.org/spreadsheetml/2006/main">
  <c r="C25" i="4" l="1"/>
  <c r="D25" i="4"/>
  <c r="E25" i="4"/>
  <c r="F25" i="4"/>
  <c r="G25" i="4"/>
  <c r="H25" i="4"/>
  <c r="J25" i="4"/>
  <c r="K25" i="4"/>
  <c r="L25" i="4"/>
  <c r="M25" i="4"/>
  <c r="N25" i="4"/>
  <c r="O25" i="4"/>
  <c r="P25" i="4"/>
  <c r="Q25" i="4"/>
  <c r="R25" i="4"/>
  <c r="S25" i="4"/>
  <c r="B25" i="4"/>
  <c r="J68" i="3" l="1"/>
  <c r="E68" i="3"/>
  <c r="K68" i="3" s="1"/>
  <c r="L68" i="3" s="1"/>
  <c r="F27" i="3"/>
  <c r="W27" i="3"/>
  <c r="X27" i="3"/>
  <c r="Y27" i="3"/>
  <c r="P68" i="3"/>
  <c r="U68" i="3"/>
  <c r="P69" i="3"/>
  <c r="U69" i="3"/>
  <c r="P70" i="3"/>
  <c r="U70" i="3"/>
  <c r="P71" i="3"/>
  <c r="U71" i="3"/>
  <c r="V71" i="3" s="1"/>
  <c r="S27" i="3"/>
  <c r="T27" i="3"/>
  <c r="R27" i="3"/>
  <c r="E69" i="3"/>
  <c r="E70" i="3"/>
  <c r="E71" i="3"/>
  <c r="G27" i="3"/>
  <c r="H27" i="3"/>
  <c r="I27" i="3"/>
  <c r="J69" i="3"/>
  <c r="J70" i="3"/>
  <c r="J71" i="3"/>
  <c r="K71" i="3" s="1"/>
  <c r="L71" i="3" s="1"/>
  <c r="N27" i="3"/>
  <c r="O27" i="3"/>
  <c r="D27" i="3"/>
  <c r="C26" i="3"/>
  <c r="C27" i="3"/>
  <c r="P16" i="3"/>
  <c r="U16" i="3"/>
  <c r="J55" i="3"/>
  <c r="E55" i="3"/>
  <c r="J56" i="3"/>
  <c r="E56" i="3"/>
  <c r="J57" i="3"/>
  <c r="E57" i="3"/>
  <c r="J58" i="3"/>
  <c r="E58" i="3"/>
  <c r="H23" i="3"/>
  <c r="H22" i="3"/>
  <c r="G22" i="3"/>
  <c r="I22" i="3"/>
  <c r="J64" i="3"/>
  <c r="J63" i="3"/>
  <c r="J62" i="3"/>
  <c r="J61" i="3"/>
  <c r="J31" i="3"/>
  <c r="P64" i="3"/>
  <c r="P63" i="3"/>
  <c r="P62" i="3"/>
  <c r="V62" i="3" s="1"/>
  <c r="P61" i="3"/>
  <c r="V61" i="3" s="1"/>
  <c r="P58" i="3"/>
  <c r="P57" i="3"/>
  <c r="P56" i="3"/>
  <c r="V56" i="3" s="1"/>
  <c r="P55" i="3"/>
  <c r="N26" i="3"/>
  <c r="O26" i="3"/>
  <c r="N24" i="3"/>
  <c r="O24" i="3"/>
  <c r="N25" i="3"/>
  <c r="O25" i="3"/>
  <c r="N23" i="3"/>
  <c r="O23" i="3"/>
  <c r="P23" i="3" s="1"/>
  <c r="O22" i="3"/>
  <c r="P22" i="3" s="1"/>
  <c r="O21" i="3"/>
  <c r="P21" i="3" s="1"/>
  <c r="P20" i="3"/>
  <c r="P19" i="3"/>
  <c r="P18" i="3"/>
  <c r="P17" i="3"/>
  <c r="U64" i="3"/>
  <c r="U63" i="3"/>
  <c r="V63" i="3" s="1"/>
  <c r="U62" i="3"/>
  <c r="U61" i="3"/>
  <c r="U58" i="3"/>
  <c r="V58" i="3" s="1"/>
  <c r="U57" i="3"/>
  <c r="U56" i="3"/>
  <c r="U55" i="3"/>
  <c r="T26" i="3"/>
  <c r="S26" i="3"/>
  <c r="R26" i="3"/>
  <c r="T24" i="3"/>
  <c r="S24" i="3"/>
  <c r="R24" i="3"/>
  <c r="T23" i="3"/>
  <c r="S23" i="3"/>
  <c r="R23" i="3"/>
  <c r="T22" i="3"/>
  <c r="R22" i="3"/>
  <c r="T21" i="3"/>
  <c r="R21" i="3"/>
  <c r="U21" i="3" s="1"/>
  <c r="U20" i="3"/>
  <c r="U19" i="3"/>
  <c r="U18" i="3"/>
  <c r="V18" i="3" s="1"/>
  <c r="X18" i="3" s="1"/>
  <c r="Y18" i="3" s="1"/>
  <c r="U17" i="3"/>
  <c r="G21" i="3"/>
  <c r="H21" i="3"/>
  <c r="J20" i="3"/>
  <c r="J19" i="3"/>
  <c r="J18" i="3"/>
  <c r="J17" i="3"/>
  <c r="J16" i="3"/>
  <c r="W24" i="3"/>
  <c r="J52" i="3"/>
  <c r="E52" i="3"/>
  <c r="J49" i="3"/>
  <c r="E49" i="3"/>
  <c r="F24" i="3"/>
  <c r="D24" i="3"/>
  <c r="E50" i="3"/>
  <c r="E51" i="3"/>
  <c r="G24" i="3"/>
  <c r="H24" i="3"/>
  <c r="I24" i="3"/>
  <c r="J50" i="3"/>
  <c r="J51" i="3"/>
  <c r="P49" i="3"/>
  <c r="P50" i="3"/>
  <c r="P51" i="3"/>
  <c r="P52" i="3"/>
  <c r="U49" i="3"/>
  <c r="U50" i="3"/>
  <c r="U51" i="3"/>
  <c r="V51" i="3" s="1"/>
  <c r="U52" i="3"/>
  <c r="X24" i="3"/>
  <c r="Y49" i="3"/>
  <c r="Y50" i="3"/>
  <c r="Y51" i="3"/>
  <c r="Y52" i="3"/>
  <c r="C24" i="3"/>
  <c r="D26" i="3"/>
  <c r="E61" i="3"/>
  <c r="E62" i="3"/>
  <c r="E63" i="3"/>
  <c r="E64" i="3"/>
  <c r="F26" i="3"/>
  <c r="G26" i="3"/>
  <c r="H26" i="3"/>
  <c r="I26" i="3"/>
  <c r="W26" i="3"/>
  <c r="X26" i="3"/>
  <c r="Y26" i="3"/>
  <c r="Y57" i="3"/>
  <c r="Y56" i="3"/>
  <c r="Y55" i="3"/>
  <c r="K47" i="3"/>
  <c r="P46" i="3"/>
  <c r="U46" i="3"/>
  <c r="J46" i="3"/>
  <c r="K46" i="3" s="1"/>
  <c r="L46" i="3" s="1"/>
  <c r="E46" i="3"/>
  <c r="P45" i="3"/>
  <c r="U45" i="3"/>
  <c r="J45" i="3"/>
  <c r="E45" i="3"/>
  <c r="P44" i="3"/>
  <c r="U44" i="3"/>
  <c r="J44" i="3"/>
  <c r="E44" i="3"/>
  <c r="P43" i="3"/>
  <c r="U43" i="3"/>
  <c r="L43" i="3"/>
  <c r="J43" i="3"/>
  <c r="K42" i="3"/>
  <c r="K41" i="3"/>
  <c r="J40" i="3"/>
  <c r="E40" i="3"/>
  <c r="K40" i="3" s="1"/>
  <c r="X40" i="3" s="1"/>
  <c r="Y40" i="3" s="1"/>
  <c r="U40" i="3"/>
  <c r="P40" i="3"/>
  <c r="P39" i="3"/>
  <c r="U39" i="3"/>
  <c r="J39" i="3"/>
  <c r="E39" i="3"/>
  <c r="P38" i="3"/>
  <c r="U38" i="3"/>
  <c r="J38" i="3"/>
  <c r="E38" i="3"/>
  <c r="P37" i="3"/>
  <c r="U37" i="3"/>
  <c r="J37" i="3"/>
  <c r="E37" i="3"/>
  <c r="P34" i="3"/>
  <c r="U34" i="3"/>
  <c r="J34" i="3"/>
  <c r="E34" i="3"/>
  <c r="P33" i="3"/>
  <c r="U33" i="3"/>
  <c r="J33" i="3"/>
  <c r="E33" i="3"/>
  <c r="P32" i="3"/>
  <c r="U32" i="3"/>
  <c r="J32" i="3"/>
  <c r="E32" i="3"/>
  <c r="P31" i="3"/>
  <c r="U31" i="3"/>
  <c r="L31" i="3"/>
  <c r="E31" i="3"/>
  <c r="U30" i="3"/>
  <c r="P30" i="3"/>
  <c r="J30" i="3"/>
  <c r="E30" i="3"/>
  <c r="X25" i="3"/>
  <c r="W25" i="3"/>
  <c r="T25" i="3"/>
  <c r="S25" i="3"/>
  <c r="R25" i="3"/>
  <c r="Q25" i="3"/>
  <c r="M25" i="3"/>
  <c r="I25" i="3"/>
  <c r="H25" i="3"/>
  <c r="G25" i="3"/>
  <c r="F25" i="3"/>
  <c r="C25" i="3"/>
  <c r="D25" i="3"/>
  <c r="W23" i="3"/>
  <c r="I23" i="3"/>
  <c r="G23" i="3"/>
  <c r="C23" i="3"/>
  <c r="Y22" i="3"/>
  <c r="W22" i="3"/>
  <c r="C22" i="3"/>
  <c r="E22" i="3" s="1"/>
  <c r="C21" i="3"/>
  <c r="E21" i="3" s="1"/>
  <c r="E20" i="3"/>
  <c r="L19" i="3"/>
  <c r="E19" i="3"/>
  <c r="L18" i="3"/>
  <c r="E18" i="3"/>
  <c r="L17" i="3"/>
  <c r="E17" i="3"/>
  <c r="L16" i="3"/>
  <c r="E16" i="3"/>
  <c r="J15" i="3"/>
  <c r="E15" i="3"/>
  <c r="P15" i="3"/>
  <c r="U15" i="3"/>
  <c r="J14" i="3"/>
  <c r="E14" i="3"/>
  <c r="P14" i="3"/>
  <c r="U14" i="3"/>
  <c r="J13" i="3"/>
  <c r="E13" i="3"/>
  <c r="P13" i="3"/>
  <c r="U13" i="3"/>
  <c r="J12" i="3"/>
  <c r="E12" i="3"/>
  <c r="P12" i="3"/>
  <c r="U12" i="3"/>
  <c r="K49" i="3"/>
  <c r="L49" i="3" s="1"/>
  <c r="U25" i="3" l="1"/>
  <c r="K63" i="3"/>
  <c r="L63" i="3" s="1"/>
  <c r="K51" i="3"/>
  <c r="L51" i="3" s="1"/>
  <c r="K52" i="3"/>
  <c r="L52" i="3" s="1"/>
  <c r="V19" i="3"/>
  <c r="X19" i="3" s="1"/>
  <c r="Y19" i="3" s="1"/>
  <c r="V52" i="3"/>
  <c r="K57" i="3"/>
  <c r="L57" i="3" s="1"/>
  <c r="V17" i="3"/>
  <c r="X17" i="3" s="1"/>
  <c r="Y17" i="3" s="1"/>
  <c r="V64" i="3"/>
  <c r="V26" i="3" s="1"/>
  <c r="K56" i="3"/>
  <c r="E27" i="3"/>
  <c r="K64" i="3"/>
  <c r="U24" i="3"/>
  <c r="V20" i="3"/>
  <c r="X20" i="3" s="1"/>
  <c r="Y20" i="3" s="1"/>
  <c r="K61" i="3"/>
  <c r="L61" i="3" s="1"/>
  <c r="J25" i="3"/>
  <c r="K33" i="3"/>
  <c r="L33" i="3" s="1"/>
  <c r="K34" i="3"/>
  <c r="L34" i="3" s="1"/>
  <c r="K39" i="3"/>
  <c r="L39" i="3" s="1"/>
  <c r="V45" i="3"/>
  <c r="X45" i="3" s="1"/>
  <c r="Y45" i="3" s="1"/>
  <c r="V46" i="3"/>
  <c r="X46" i="3" s="1"/>
  <c r="Y46" i="3" s="1"/>
  <c r="Y25" i="3"/>
  <c r="J23" i="3"/>
  <c r="K13" i="3"/>
  <c r="L13" i="3" s="1"/>
  <c r="V33" i="3"/>
  <c r="X33" i="3" s="1"/>
  <c r="Y33" i="3" s="1"/>
  <c r="V37" i="3"/>
  <c r="V39" i="3"/>
  <c r="E26" i="3"/>
  <c r="E24" i="3"/>
  <c r="V55" i="3"/>
  <c r="V57" i="3"/>
  <c r="K62" i="3"/>
  <c r="L62" i="3" s="1"/>
  <c r="K58" i="3"/>
  <c r="L58" i="3" s="1"/>
  <c r="K69" i="3"/>
  <c r="L69" i="3" s="1"/>
  <c r="V69" i="3"/>
  <c r="J27" i="3"/>
  <c r="V15" i="3"/>
  <c r="K38" i="3"/>
  <c r="L38" i="3" s="1"/>
  <c r="K55" i="3"/>
  <c r="L55" i="3" s="1"/>
  <c r="J26" i="3"/>
  <c r="P25" i="3"/>
  <c r="V32" i="3"/>
  <c r="V34" i="3"/>
  <c r="X34" i="3" s="1"/>
  <c r="Y34" i="3" s="1"/>
  <c r="V38" i="3"/>
  <c r="K50" i="3"/>
  <c r="L50" i="3" s="1"/>
  <c r="V14" i="3"/>
  <c r="V50" i="3"/>
  <c r="P26" i="3"/>
  <c r="V49" i="3"/>
  <c r="V24" i="3" s="1"/>
  <c r="J21" i="3"/>
  <c r="U22" i="3"/>
  <c r="V22" i="3" s="1"/>
  <c r="K15" i="3"/>
  <c r="E25" i="3"/>
  <c r="K30" i="3"/>
  <c r="V43" i="3"/>
  <c r="X43" i="3" s="1"/>
  <c r="Y43" i="3" s="1"/>
  <c r="U27" i="3"/>
  <c r="J22" i="3"/>
  <c r="P27" i="3"/>
  <c r="L40" i="3"/>
  <c r="K37" i="3"/>
  <c r="L37" i="3" s="1"/>
  <c r="V44" i="3"/>
  <c r="U23" i="3"/>
  <c r="V23" i="3" s="1"/>
  <c r="K70" i="3"/>
  <c r="L70" i="3" s="1"/>
  <c r="V13" i="3"/>
  <c r="J24" i="3"/>
  <c r="V16" i="3"/>
  <c r="X16" i="3" s="1"/>
  <c r="Y16" i="3" s="1"/>
  <c r="L64" i="3"/>
  <c r="K12" i="3"/>
  <c r="L12" i="3" s="1"/>
  <c r="V31" i="3"/>
  <c r="X31" i="3" s="1"/>
  <c r="Y31" i="3" s="1"/>
  <c r="K44" i="3"/>
  <c r="K45" i="3"/>
  <c r="L45" i="3" s="1"/>
  <c r="Y24" i="3"/>
  <c r="V12" i="3"/>
  <c r="K14" i="3"/>
  <c r="K32" i="3"/>
  <c r="U26" i="3"/>
  <c r="P24" i="3"/>
  <c r="V70" i="3"/>
  <c r="V68" i="3"/>
  <c r="V27" i="3" s="1"/>
  <c r="V21" i="3"/>
  <c r="X21" i="3" s="1"/>
  <c r="Y21" i="3" s="1"/>
  <c r="L15" i="3"/>
  <c r="L56" i="3"/>
  <c r="L44" i="3"/>
  <c r="X44" i="3"/>
  <c r="Y44" i="3" s="1"/>
  <c r="X12" i="3" l="1"/>
  <c r="Y12" i="3" s="1"/>
  <c r="L25" i="3"/>
  <c r="X32" i="3"/>
  <c r="Y32" i="3" s="1"/>
  <c r="X13" i="3"/>
  <c r="Y13" i="3" s="1"/>
  <c r="X15" i="3"/>
  <c r="Y15" i="3" s="1"/>
  <c r="L24" i="3"/>
  <c r="X39" i="3"/>
  <c r="Y39" i="3" s="1"/>
  <c r="K26" i="3"/>
  <c r="L26" i="3"/>
  <c r="L27" i="3"/>
  <c r="X37" i="3"/>
  <c r="Y37" i="3" s="1"/>
  <c r="V25" i="3"/>
  <c r="X38" i="3"/>
  <c r="Y38" i="3" s="1"/>
  <c r="K25" i="3"/>
  <c r="K24" i="3"/>
  <c r="K27" i="3"/>
  <c r="X14" i="3"/>
  <c r="Y14" i="3" s="1"/>
  <c r="L32" i="3"/>
  <c r="L21" i="3" s="1"/>
  <c r="L14" i="3"/>
  <c r="X23" i="3"/>
  <c r="Y23" i="3" s="1"/>
  <c r="L23" i="3"/>
  <c r="L22" i="3"/>
</calcChain>
</file>

<file path=xl/sharedStrings.xml><?xml version="1.0" encoding="utf-8"?>
<sst xmlns="http://schemas.openxmlformats.org/spreadsheetml/2006/main" count="302" uniqueCount="104">
  <si>
    <t>Exports</t>
  </si>
  <si>
    <t>Imports</t>
  </si>
  <si>
    <t>Direct Investment</t>
  </si>
  <si>
    <t xml:space="preserve">Official </t>
  </si>
  <si>
    <t>Investment</t>
  </si>
  <si>
    <t>BALANCE</t>
  </si>
  <si>
    <t>OF PAYMENTS (ACCRUAL BASIS)</t>
  </si>
  <si>
    <t>($ million)</t>
  </si>
  <si>
    <t>Period</t>
  </si>
  <si>
    <t xml:space="preserve">Current Account </t>
  </si>
  <si>
    <t xml:space="preserve">Capital Account </t>
  </si>
  <si>
    <t>Balance</t>
  </si>
  <si>
    <t xml:space="preserve">   Services</t>
  </si>
  <si>
    <t>Private</t>
  </si>
  <si>
    <t>Net Income</t>
  </si>
  <si>
    <t xml:space="preserve">     Current</t>
  </si>
  <si>
    <t xml:space="preserve">      Current</t>
  </si>
  <si>
    <t xml:space="preserve">                           Official</t>
  </si>
  <si>
    <t xml:space="preserve">    Capital</t>
  </si>
  <si>
    <t>Balancing</t>
  </si>
  <si>
    <t xml:space="preserve">  Overall</t>
  </si>
  <si>
    <t>Net</t>
  </si>
  <si>
    <t xml:space="preserve">   Net</t>
  </si>
  <si>
    <t>Income Net</t>
  </si>
  <si>
    <t>Transfers</t>
  </si>
  <si>
    <t>and Transfers</t>
  </si>
  <si>
    <t xml:space="preserve">     Account</t>
  </si>
  <si>
    <t xml:space="preserve">      Account</t>
  </si>
  <si>
    <t>Government</t>
  </si>
  <si>
    <t xml:space="preserve">   Statutory</t>
  </si>
  <si>
    <t>Total</t>
  </si>
  <si>
    <t>Direct</t>
  </si>
  <si>
    <t xml:space="preserve">       Banks</t>
  </si>
  <si>
    <t xml:space="preserve">        Other</t>
  </si>
  <si>
    <t xml:space="preserve">        Total</t>
  </si>
  <si>
    <t xml:space="preserve">    Account</t>
  </si>
  <si>
    <t>Item</t>
  </si>
  <si>
    <t xml:space="preserve">  Balance</t>
  </si>
  <si>
    <t>Change in</t>
  </si>
  <si>
    <t>GDP</t>
  </si>
  <si>
    <t xml:space="preserve">     Balance</t>
  </si>
  <si>
    <t xml:space="preserve">     % of GDP</t>
  </si>
  <si>
    <t xml:space="preserve">   Bodies</t>
  </si>
  <si>
    <t xml:space="preserve">    Balance</t>
  </si>
  <si>
    <t>Reserves</t>
  </si>
  <si>
    <t>Market price</t>
  </si>
  <si>
    <t>Mar.</t>
  </si>
  <si>
    <t>Jun.</t>
  </si>
  <si>
    <t>Sep.</t>
  </si>
  <si>
    <t>Dec.</t>
  </si>
  <si>
    <t>Source:  Fiji Islands Bureau of Statistics</t>
  </si>
  <si>
    <t>Prepared By :</t>
  </si>
  <si>
    <t>D.Kumar /Checked by: A Gounder</t>
  </si>
  <si>
    <t>Date : 10/02/03</t>
  </si>
  <si>
    <t>Mar.(p)</t>
  </si>
  <si>
    <t xml:space="preserve"> Jun.(p)</t>
  </si>
  <si>
    <t>Jun.(p)</t>
  </si>
  <si>
    <t>Sep.(p)</t>
  </si>
  <si>
    <t>Dec.(r)</t>
  </si>
  <si>
    <t>2002(r)</t>
  </si>
  <si>
    <t xml:space="preserve">Note: </t>
  </si>
  <si>
    <t>Differences from previously published tables are due to revisions to the data.</t>
  </si>
  <si>
    <t>Table 42</t>
  </si>
  <si>
    <t>Dec.(p)</t>
  </si>
  <si>
    <t>2003(p)</t>
  </si>
  <si>
    <t>Assets</t>
  </si>
  <si>
    <t>Financial Account</t>
  </si>
  <si>
    <t xml:space="preserve">Capital and Financial Account </t>
  </si>
  <si>
    <r>
      <t>OF PAYMENTS (ACCRUAL BASIS)</t>
    </r>
    <r>
      <rPr>
        <vertAlign val="superscript"/>
        <sz val="11"/>
        <rFont val="Times New Roman"/>
        <family val="1"/>
      </rPr>
      <t>1/</t>
    </r>
  </si>
  <si>
    <t>Reserve Assets</t>
  </si>
  <si>
    <t xml:space="preserve"> </t>
  </si>
  <si>
    <t>Note:</t>
  </si>
  <si>
    <t>-</t>
  </si>
  <si>
    <t>Liabilities</t>
  </si>
  <si>
    <t>Portfolio Investment</t>
  </si>
  <si>
    <t>Other Investment</t>
  </si>
  <si>
    <t>Net Errors &amp; Omissions</t>
  </si>
  <si>
    <t>Financial Account Balance</t>
  </si>
  <si>
    <t xml:space="preserve">    Monetary Fund, in the sixth edition of  the Balance of Payments Manual.</t>
  </si>
  <si>
    <t>(p) - provisional</t>
  </si>
  <si>
    <t>(r) - revised</t>
  </si>
  <si>
    <r>
      <rPr>
        <i/>
        <vertAlign val="superscript"/>
        <sz val="9"/>
        <rFont val="Times New Roman"/>
        <family val="1"/>
      </rPr>
      <t>1/</t>
    </r>
    <r>
      <rPr>
        <i/>
        <sz val="9"/>
        <rFont val="Times New Roman"/>
        <family val="1"/>
      </rPr>
      <t xml:space="preserve"> Differences from previously published tables are due to revisions.
2/Data may not sum to stated totals due to rounding.</t>
    </r>
  </si>
  <si>
    <r>
      <rPr>
        <i/>
        <vertAlign val="superscript"/>
        <sz val="9"/>
        <rFont val="Times New Roman"/>
        <family val="1"/>
      </rPr>
      <t xml:space="preserve">2/ </t>
    </r>
    <r>
      <rPr>
        <i/>
        <sz val="9"/>
        <rFont val="Times New Roman"/>
        <family val="1"/>
      </rPr>
      <t>These tables are presented in general accordance with principles laid down by the International</t>
    </r>
  </si>
  <si>
    <t>(f.o.b)</t>
  </si>
  <si>
    <t xml:space="preserve">  Source: Fiji Bureau of Statistics</t>
  </si>
  <si>
    <t>2018(p)(r)</t>
  </si>
  <si>
    <t>Mar</t>
  </si>
  <si>
    <t>Jun</t>
  </si>
  <si>
    <t>Sep</t>
  </si>
  <si>
    <t>Dec</t>
  </si>
  <si>
    <t>Disclaimer: Please refer to the Reserve Bank of Fiji Disclaimer available on our website – www.rbf.gov.fj</t>
  </si>
  <si>
    <t>Balance on Goods</t>
  </si>
  <si>
    <t>Balance on Services</t>
  </si>
  <si>
    <t>Balance on Primary Income</t>
  </si>
  <si>
    <t>Balance on Secondary Income</t>
  </si>
  <si>
    <t>Current Account Balance</t>
  </si>
  <si>
    <r>
      <t>Current</t>
    </r>
    <r>
      <rPr>
        <vertAlign val="superscript"/>
        <sz val="10"/>
        <rFont val="Times New Roman"/>
        <family val="1"/>
      </rPr>
      <t xml:space="preserve">3/ </t>
    </r>
    <r>
      <rPr>
        <sz val="10"/>
        <rFont val="Times New Roman"/>
        <family val="1"/>
      </rPr>
      <t>Account % of GDP</t>
    </r>
  </si>
  <si>
    <t>Capital Account Balance</t>
  </si>
  <si>
    <r>
      <rPr>
        <i/>
        <vertAlign val="superscript"/>
        <sz val="9"/>
        <rFont val="Times New Roman"/>
        <family val="1"/>
      </rPr>
      <t xml:space="preserve">3/ </t>
    </r>
    <r>
      <rPr>
        <i/>
        <sz val="9"/>
        <rFont val="Times New Roman"/>
        <family val="1"/>
      </rPr>
      <t xml:space="preserve">Gross Domestic Product (GDP) 2014-2018, figure based on 2014 current prices.   </t>
    </r>
  </si>
  <si>
    <t>($ Million)</t>
  </si>
  <si>
    <t>2017(r)</t>
  </si>
  <si>
    <t>2019(p)(r)</t>
  </si>
  <si>
    <t>2021(p)</t>
  </si>
  <si>
    <t>2022(p)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</si>
</sst>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#,##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vertAlign val="superscript"/>
      <sz val="11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i/>
      <sz val="9"/>
      <name val="Times New Roman"/>
      <family val="1"/>
    </font>
    <font>
      <i/>
      <sz val="9"/>
      <color theme="0"/>
      <name val="Times New Roman"/>
      <family val="1"/>
    </font>
    <font>
      <vertAlign val="superscript"/>
      <sz val="10"/>
      <name val="Times New Roman"/>
      <family val="1"/>
    </font>
    <font>
      <sz val="10"/>
      <name val="Arial"/>
      <family val="2"/>
    </font>
    <font>
      <i/>
      <vertAlign val="superscript"/>
      <sz val="9"/>
      <name val="Times New Roman"/>
      <family val="1"/>
    </font>
    <font>
      <b/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0" fontId="11" fillId="0" borderId="0">
      <alignment vertical="top"/>
    </xf>
    <xf numFmtId="0" fontId="1" fillId="0" borderId="0"/>
  </cellStyleXfs>
  <cellXfs count="141">
    <xf numFmtId="0" fontId="0" fillId="0" borderId="0" xfId="0"/>
    <xf numFmtId="0" fontId="3" fillId="0" borderId="1" xfId="0" applyFont="1" applyFill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166" fontId="5" fillId="0" borderId="0" xfId="0" applyNumberFormat="1" applyFont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/>
    <xf numFmtId="0" fontId="8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/>
    <xf numFmtId="0" fontId="5" fillId="0" borderId="3" xfId="0" applyFont="1" applyBorder="1"/>
    <xf numFmtId="166" fontId="5" fillId="0" borderId="3" xfId="0" applyNumberFormat="1" applyFont="1" applyBorder="1" applyAlignment="1">
      <alignment horizontal="right"/>
    </xf>
    <xf numFmtId="166" fontId="5" fillId="0" borderId="3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6" fontId="5" fillId="0" borderId="0" xfId="0" applyNumberFormat="1" applyFont="1" applyBorder="1"/>
    <xf numFmtId="0" fontId="5" fillId="0" borderId="1" xfId="0" applyFont="1" applyFill="1" applyBorder="1" applyAlignment="1">
      <alignment horizontal="center"/>
    </xf>
    <xf numFmtId="166" fontId="5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Fill="1" applyBorder="1"/>
    <xf numFmtId="164" fontId="5" fillId="0" borderId="1" xfId="0" applyNumberFormat="1" applyFont="1" applyBorder="1"/>
    <xf numFmtId="166" fontId="5" fillId="0" borderId="1" xfId="0" applyNumberFormat="1" applyFont="1" applyFill="1" applyBorder="1" applyAlignment="1">
      <alignment horizontal="right"/>
    </xf>
    <xf numFmtId="166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166" fontId="3" fillId="0" borderId="0" xfId="0" applyNumberFormat="1" applyFont="1" applyFill="1" applyBorder="1"/>
    <xf numFmtId="166" fontId="3" fillId="0" borderId="0" xfId="0" applyNumberFormat="1" applyFont="1" applyBorder="1"/>
    <xf numFmtId="3" fontId="7" fillId="0" borderId="0" xfId="0" applyNumberFormat="1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/>
    <xf numFmtId="0" fontId="3" fillId="0" borderId="0" xfId="0" applyFont="1" applyBorder="1"/>
    <xf numFmtId="166" fontId="5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164" fontId="5" fillId="0" borderId="0" xfId="0" applyNumberFormat="1" applyFont="1" applyBorder="1" applyAlignment="1">
      <alignment horizontal="right"/>
    </xf>
    <xf numFmtId="0" fontId="8" fillId="0" borderId="0" xfId="0" quotePrefix="1" applyFont="1" applyFill="1" applyBorder="1" applyAlignment="1">
      <alignment horizontal="center"/>
    </xf>
    <xf numFmtId="0" fontId="8" fillId="0" borderId="0" xfId="0" quotePrefix="1" applyFont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166" fontId="5" fillId="0" borderId="0" xfId="0" applyNumberFormat="1" applyFont="1" applyBorder="1" applyAlignment="1">
      <alignment horizontal="left"/>
    </xf>
    <xf numFmtId="166" fontId="5" fillId="0" borderId="0" xfId="0" applyNumberFormat="1" applyFont="1" applyFill="1" applyBorder="1" applyAlignment="1">
      <alignment horizontal="left"/>
    </xf>
    <xf numFmtId="166" fontId="10" fillId="0" borderId="0" xfId="0" applyNumberFormat="1" applyFont="1" applyBorder="1" applyAlignment="1">
      <alignment horizontal="left"/>
    </xf>
    <xf numFmtId="166" fontId="10" fillId="0" borderId="0" xfId="0" applyNumberFormat="1" applyFont="1" applyFill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166" fontId="3" fillId="0" borderId="0" xfId="0" applyNumberFormat="1" applyFont="1" applyBorder="1" applyAlignment="1">
      <alignment horizontal="left"/>
    </xf>
    <xf numFmtId="166" fontId="3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165" fontId="5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 vertical="justify" wrapText="1"/>
    </xf>
    <xf numFmtId="0" fontId="1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3" xfId="0" applyNumberFormat="1" applyFont="1" applyFill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6" fontId="3" fillId="0" borderId="0" xfId="0" quotePrefix="1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5" fontId="3" fillId="0" borderId="0" xfId="0" applyNumberFormat="1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left"/>
    </xf>
    <xf numFmtId="165" fontId="5" fillId="0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 vertical="justify" wrapText="1"/>
    </xf>
    <xf numFmtId="0" fontId="12" fillId="0" borderId="0" xfId="0" applyFont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justify" wrapText="1"/>
    </xf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justify" wrapText="1"/>
    </xf>
    <xf numFmtId="0" fontId="1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</cellXfs>
  <cellStyles count="3">
    <cellStyle name="Normal" xfId="0" builtinId="0"/>
    <cellStyle name="Normal 2" xfId="2"/>
    <cellStyle name="Style 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bf.gov.fj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6"/>
  <sheetViews>
    <sheetView tabSelected="1" zoomScaleNormal="100" zoomScaleSheetLayoutView="80" workbookViewId="0">
      <pane xSplit="1" ySplit="7" topLeftCell="B14" activePane="bottomRight" state="frozen"/>
      <selection pane="topRight" activeCell="B1" sqref="B1"/>
      <selection pane="bottomLeft" activeCell="A11" sqref="A11"/>
      <selection pane="bottomRight" activeCell="V18" sqref="V18"/>
    </sheetView>
  </sheetViews>
  <sheetFormatPr defaultColWidth="9.1796875" defaultRowHeight="11.5" x14ac:dyDescent="0.25"/>
  <cols>
    <col min="1" max="1" width="12.81640625" style="28" customWidth="1"/>
    <col min="2" max="3" width="9.7265625" style="28" customWidth="1"/>
    <col min="4" max="4" width="9.7265625" style="29" customWidth="1"/>
    <col min="5" max="5" width="10.26953125" style="29" customWidth="1"/>
    <col min="6" max="6" width="11.81640625" style="29" customWidth="1"/>
    <col min="7" max="8" width="10.54296875" style="29" customWidth="1"/>
    <col min="9" max="9" width="12.26953125" style="29" customWidth="1"/>
    <col min="10" max="10" width="9.81640625" style="28" customWidth="1"/>
    <col min="11" max="11" width="11" style="28" customWidth="1"/>
    <col min="12" max="12" width="10.1796875" style="28" customWidth="1"/>
    <col min="13" max="13" width="11.26953125" style="28" customWidth="1"/>
    <col min="14" max="14" width="10.453125" style="28" customWidth="1"/>
    <col min="15" max="15" width="11.26953125" style="28" customWidth="1"/>
    <col min="16" max="16" width="10.1796875" style="28" customWidth="1"/>
    <col min="17" max="17" width="9.453125" style="29" customWidth="1"/>
    <col min="18" max="18" width="11" style="29" customWidth="1"/>
    <col min="19" max="19" width="10.453125" style="29" customWidth="1"/>
    <col min="20" max="16384" width="9.1796875" style="28"/>
  </cols>
  <sheetData>
    <row r="1" spans="1:19" ht="30" customHeight="1" x14ac:dyDescent="0.3">
      <c r="A1" s="7"/>
      <c r="B1" s="7"/>
      <c r="C1" s="119" t="s">
        <v>70</v>
      </c>
      <c r="D1" s="119"/>
      <c r="E1" s="119"/>
      <c r="F1" s="119"/>
      <c r="G1" s="119"/>
      <c r="H1" s="119"/>
      <c r="I1" s="75" t="s">
        <v>5</v>
      </c>
      <c r="J1" s="6" t="s">
        <v>68</v>
      </c>
      <c r="K1" s="6"/>
      <c r="L1" s="6"/>
      <c r="M1" s="6"/>
      <c r="N1" s="6"/>
      <c r="O1" s="6"/>
      <c r="P1" s="6"/>
      <c r="Q1" s="6"/>
      <c r="R1" s="6"/>
      <c r="S1" s="6"/>
    </row>
    <row r="2" spans="1:19" ht="12" customHeight="1" x14ac:dyDescent="0.3">
      <c r="A2" s="9"/>
      <c r="B2" s="8"/>
      <c r="C2" s="8"/>
      <c r="D2" s="10"/>
      <c r="E2" s="10"/>
      <c r="F2" s="10"/>
      <c r="G2" s="10"/>
      <c r="I2" s="127" t="s">
        <v>99</v>
      </c>
      <c r="J2" s="127"/>
      <c r="K2" s="127"/>
      <c r="L2" s="127"/>
      <c r="M2" s="127"/>
      <c r="N2" s="110"/>
      <c r="O2" s="110"/>
      <c r="P2" s="110"/>
      <c r="Q2" s="92"/>
      <c r="R2" s="92"/>
      <c r="S2" s="92"/>
    </row>
    <row r="3" spans="1:19" ht="12" customHeight="1" thickBot="1" x14ac:dyDescent="0.35">
      <c r="A3" s="9"/>
      <c r="B3" s="8"/>
      <c r="C3" s="8"/>
      <c r="D3" s="10"/>
      <c r="E3" s="10"/>
      <c r="F3" s="10"/>
      <c r="G3" s="10"/>
      <c r="H3" s="10"/>
      <c r="I3" s="10"/>
      <c r="J3" s="110"/>
      <c r="K3" s="110"/>
      <c r="L3" s="110"/>
      <c r="M3" s="110"/>
      <c r="N3" s="110"/>
      <c r="O3" s="110"/>
      <c r="P3" s="110"/>
      <c r="Q3" s="92"/>
      <c r="R3" s="92"/>
      <c r="S3" s="92"/>
    </row>
    <row r="4" spans="1:19" s="30" customFormat="1" ht="21" customHeight="1" x14ac:dyDescent="0.25">
      <c r="A4" s="120" t="s">
        <v>8</v>
      </c>
      <c r="B4" s="128" t="s">
        <v>9</v>
      </c>
      <c r="C4" s="128"/>
      <c r="D4" s="128"/>
      <c r="E4" s="128"/>
      <c r="F4" s="128"/>
      <c r="G4" s="128"/>
      <c r="H4" s="128"/>
      <c r="I4" s="128"/>
      <c r="J4" s="129" t="s">
        <v>67</v>
      </c>
      <c r="K4" s="129"/>
      <c r="L4" s="129"/>
      <c r="M4" s="129"/>
      <c r="N4" s="129"/>
      <c r="O4" s="129"/>
      <c r="P4" s="129"/>
      <c r="Q4" s="129"/>
      <c r="R4" s="129"/>
      <c r="S4" s="121"/>
    </row>
    <row r="5" spans="1:19" s="30" customFormat="1" ht="17.149999999999999" customHeight="1" x14ac:dyDescent="0.3">
      <c r="A5" s="94"/>
      <c r="B5" s="93"/>
      <c r="C5" s="93"/>
      <c r="D5" s="96"/>
      <c r="E5" s="96"/>
      <c r="F5" s="96"/>
      <c r="G5" s="96"/>
      <c r="H5" s="96"/>
      <c r="I5" s="96"/>
      <c r="J5" s="95"/>
      <c r="K5" s="130" t="s">
        <v>66</v>
      </c>
      <c r="L5" s="130"/>
      <c r="M5" s="130"/>
      <c r="N5" s="130"/>
      <c r="O5" s="130"/>
      <c r="P5" s="130"/>
      <c r="Q5" s="130"/>
      <c r="R5" s="130"/>
      <c r="S5" s="91"/>
    </row>
    <row r="6" spans="1:19" s="30" customFormat="1" ht="40.5" customHeight="1" x14ac:dyDescent="0.25">
      <c r="B6" s="117" t="s">
        <v>0</v>
      </c>
      <c r="C6" s="117" t="s">
        <v>1</v>
      </c>
      <c r="D6" s="116" t="s">
        <v>91</v>
      </c>
      <c r="E6" s="116" t="s">
        <v>92</v>
      </c>
      <c r="F6" s="116" t="s">
        <v>93</v>
      </c>
      <c r="G6" s="116" t="s">
        <v>94</v>
      </c>
      <c r="H6" s="116" t="s">
        <v>95</v>
      </c>
      <c r="I6" s="116" t="s">
        <v>96</v>
      </c>
      <c r="J6" s="116" t="s">
        <v>97</v>
      </c>
      <c r="K6" s="135" t="s">
        <v>2</v>
      </c>
      <c r="L6" s="135"/>
      <c r="M6" s="135" t="s">
        <v>74</v>
      </c>
      <c r="N6" s="135"/>
      <c r="O6" s="135" t="s">
        <v>75</v>
      </c>
      <c r="P6" s="136"/>
      <c r="Q6" s="133" t="s">
        <v>69</v>
      </c>
      <c r="R6" s="137" t="s">
        <v>77</v>
      </c>
      <c r="S6" s="131" t="s">
        <v>76</v>
      </c>
    </row>
    <row r="7" spans="1:19" s="30" customFormat="1" ht="17.149999999999999" customHeight="1" thickBot="1" x14ac:dyDescent="0.3">
      <c r="A7" s="122"/>
      <c r="B7" s="123" t="s">
        <v>83</v>
      </c>
      <c r="C7" s="123" t="s">
        <v>83</v>
      </c>
      <c r="D7" s="124"/>
      <c r="E7" s="124"/>
      <c r="F7" s="124"/>
      <c r="G7" s="124"/>
      <c r="H7" s="124"/>
      <c r="I7" s="124"/>
      <c r="J7" s="124"/>
      <c r="K7" s="123" t="s">
        <v>65</v>
      </c>
      <c r="L7" s="123" t="s">
        <v>73</v>
      </c>
      <c r="M7" s="123" t="s">
        <v>65</v>
      </c>
      <c r="N7" s="123" t="s">
        <v>73</v>
      </c>
      <c r="O7" s="123" t="s">
        <v>65</v>
      </c>
      <c r="P7" s="123" t="s">
        <v>73</v>
      </c>
      <c r="Q7" s="134"/>
      <c r="R7" s="134"/>
      <c r="S7" s="132"/>
    </row>
    <row r="8" spans="1:19" ht="17.149999999999999" customHeight="1" x14ac:dyDescent="0.3">
      <c r="A8" s="97"/>
      <c r="B8" s="62"/>
      <c r="C8" s="62"/>
      <c r="D8" s="61"/>
      <c r="E8" s="61"/>
      <c r="F8" s="61"/>
      <c r="G8" s="61"/>
      <c r="H8" s="61"/>
      <c r="I8" s="61"/>
      <c r="J8" s="62"/>
      <c r="K8" s="62"/>
      <c r="L8" s="62"/>
      <c r="M8" s="62"/>
      <c r="N8" s="62"/>
      <c r="O8" s="62"/>
      <c r="P8" s="62"/>
      <c r="Q8" s="61"/>
      <c r="R8" s="61"/>
      <c r="S8" s="61"/>
    </row>
    <row r="9" spans="1:19" s="29" customFormat="1" ht="17.149999999999999" customHeight="1" x14ac:dyDescent="0.3">
      <c r="A9" s="91">
        <v>2006</v>
      </c>
      <c r="B9" s="60">
        <v>1139</v>
      </c>
      <c r="C9" s="60">
        <v>2691.6</v>
      </c>
      <c r="D9" s="60">
        <v>-1552.6</v>
      </c>
      <c r="E9" s="60">
        <v>600.79999999999995</v>
      </c>
      <c r="F9" s="60">
        <v>-190.10000000000002</v>
      </c>
      <c r="G9" s="60">
        <v>267</v>
      </c>
      <c r="H9" s="60">
        <v>-874.90000000000009</v>
      </c>
      <c r="I9" s="60">
        <v>-16.287917789999568</v>
      </c>
      <c r="J9" s="60">
        <v>3.5</v>
      </c>
      <c r="K9" s="60">
        <v>1</v>
      </c>
      <c r="L9" s="60">
        <v>795</v>
      </c>
      <c r="M9" s="60">
        <v>-17.100000000000001</v>
      </c>
      <c r="N9" s="60">
        <v>252.3</v>
      </c>
      <c r="O9" s="60">
        <v>74.5</v>
      </c>
      <c r="P9" s="60">
        <v>-15.600000000000001</v>
      </c>
      <c r="Q9" s="60">
        <v>-31.699999999999989</v>
      </c>
      <c r="R9" s="60">
        <v>-1005</v>
      </c>
      <c r="S9" s="60">
        <v>-133.6</v>
      </c>
    </row>
    <row r="10" spans="1:19" s="29" customFormat="1" ht="16.5" customHeight="1" x14ac:dyDescent="0.3">
      <c r="A10" s="91">
        <v>2007</v>
      </c>
      <c r="B10" s="60">
        <v>1158</v>
      </c>
      <c r="C10" s="60">
        <v>2529</v>
      </c>
      <c r="D10" s="60">
        <v>-1371</v>
      </c>
      <c r="E10" s="60">
        <v>654.30000000000007</v>
      </c>
      <c r="F10" s="60">
        <v>-149.9</v>
      </c>
      <c r="G10" s="60">
        <v>246.1</v>
      </c>
      <c r="H10" s="60">
        <v>-620.5</v>
      </c>
      <c r="I10" s="60">
        <v>-11.316481664438705</v>
      </c>
      <c r="J10" s="60">
        <v>4.6999999999999993</v>
      </c>
      <c r="K10" s="60">
        <v>-10.4</v>
      </c>
      <c r="L10" s="60">
        <v>602.5</v>
      </c>
      <c r="M10" s="60">
        <v>-117.7</v>
      </c>
      <c r="N10" s="60">
        <v>7.7</v>
      </c>
      <c r="O10" s="60">
        <v>-171</v>
      </c>
      <c r="P10" s="60">
        <v>108</v>
      </c>
      <c r="Q10" s="60">
        <v>295</v>
      </c>
      <c r="R10" s="60">
        <v>-722.3</v>
      </c>
      <c r="S10" s="60">
        <v>-106.5</v>
      </c>
    </row>
    <row r="11" spans="1:19" s="29" customFormat="1" ht="17.149999999999999" customHeight="1" x14ac:dyDescent="0.3">
      <c r="A11" s="91">
        <v>2008</v>
      </c>
      <c r="B11" s="60">
        <v>1440.2</v>
      </c>
      <c r="C11" s="60">
        <v>3156</v>
      </c>
      <c r="D11" s="60">
        <v>-1715.8</v>
      </c>
      <c r="E11" s="60">
        <v>770</v>
      </c>
      <c r="F11" s="60">
        <v>-138.80000000000001</v>
      </c>
      <c r="G11" s="60">
        <v>235.5</v>
      </c>
      <c r="H11" s="60">
        <v>-849.09999999999991</v>
      </c>
      <c r="I11" s="60">
        <v>-15.122263976206169</v>
      </c>
      <c r="J11" s="60">
        <v>8.2000000000000011</v>
      </c>
      <c r="K11" s="60">
        <v>-12.099999999999998</v>
      </c>
      <c r="L11" s="60">
        <v>542.79999999999995</v>
      </c>
      <c r="M11" s="60">
        <v>-21.1</v>
      </c>
      <c r="N11" s="60">
        <v>2.2000000000000002</v>
      </c>
      <c r="O11" s="60">
        <v>269.39999999999998</v>
      </c>
      <c r="P11" s="60">
        <v>98.2</v>
      </c>
      <c r="Q11" s="60">
        <v>-260.7</v>
      </c>
      <c r="R11" s="60">
        <v>-667.7</v>
      </c>
      <c r="S11" s="60">
        <v>173.2</v>
      </c>
    </row>
    <row r="12" spans="1:19" s="29" customFormat="1" ht="17.149999999999999" customHeight="1" x14ac:dyDescent="0.3">
      <c r="A12" s="91">
        <v>2009</v>
      </c>
      <c r="B12" s="60">
        <v>1201.8</v>
      </c>
      <c r="C12" s="60">
        <v>2429.1000000000004</v>
      </c>
      <c r="D12" s="60">
        <v>-1227.3</v>
      </c>
      <c r="E12" s="60">
        <v>667.1</v>
      </c>
      <c r="F12" s="60">
        <v>-22.4</v>
      </c>
      <c r="G12" s="60">
        <v>349.3</v>
      </c>
      <c r="H12" s="60">
        <v>-233.3</v>
      </c>
      <c r="I12" s="60">
        <v>-4.1556082007801862</v>
      </c>
      <c r="J12" s="60">
        <v>4.5999999999999996</v>
      </c>
      <c r="K12" s="60">
        <v>6.6</v>
      </c>
      <c r="L12" s="60">
        <v>320</v>
      </c>
      <c r="M12" s="60">
        <v>-24.2</v>
      </c>
      <c r="N12" s="60">
        <v>-2.2999999999999998</v>
      </c>
      <c r="O12" s="60">
        <v>-42.2</v>
      </c>
      <c r="P12" s="60">
        <v>570.5</v>
      </c>
      <c r="Q12" s="60">
        <v>397.1</v>
      </c>
      <c r="R12" s="60">
        <v>-550.9</v>
      </c>
      <c r="S12" s="60">
        <v>-322.2</v>
      </c>
    </row>
    <row r="13" spans="1:19" s="29" customFormat="1" ht="17.149999999999999" customHeight="1" x14ac:dyDescent="0.3">
      <c r="A13" s="91">
        <v>2010</v>
      </c>
      <c r="B13" s="60">
        <v>1568.6999999999998</v>
      </c>
      <c r="C13" s="60">
        <v>2983.9</v>
      </c>
      <c r="D13" s="60">
        <v>-1415.2000000000003</v>
      </c>
      <c r="E13" s="60">
        <v>1032.1000000000001</v>
      </c>
      <c r="F13" s="60">
        <v>-187.3</v>
      </c>
      <c r="G13" s="60">
        <v>286.5</v>
      </c>
      <c r="H13" s="60">
        <v>-283.90000000000009</v>
      </c>
      <c r="I13" s="60">
        <v>-4.7124242675740735</v>
      </c>
      <c r="J13" s="60">
        <v>5.6</v>
      </c>
      <c r="K13" s="60">
        <v>11.1</v>
      </c>
      <c r="L13" s="60">
        <v>338.30000000000007</v>
      </c>
      <c r="M13" s="60">
        <v>1.7999999999999998</v>
      </c>
      <c r="N13" s="60">
        <v>0</v>
      </c>
      <c r="O13" s="60">
        <v>-78.499999999999972</v>
      </c>
      <c r="P13" s="60">
        <v>-180.8</v>
      </c>
      <c r="Q13" s="60">
        <v>643</v>
      </c>
      <c r="R13" s="60">
        <v>419.9</v>
      </c>
      <c r="S13" s="60">
        <v>698.2</v>
      </c>
    </row>
    <row r="14" spans="1:19" s="29" customFormat="1" ht="17.149999999999999" customHeight="1" x14ac:dyDescent="0.3">
      <c r="A14" s="91">
        <v>2011</v>
      </c>
      <c r="B14" s="60">
        <v>1915.3999999999999</v>
      </c>
      <c r="C14" s="60">
        <v>3446.9</v>
      </c>
      <c r="D14" s="60">
        <v>-1531.5000000000002</v>
      </c>
      <c r="E14" s="60">
        <v>1131.1945970000002</v>
      </c>
      <c r="F14" s="60">
        <v>-207.90000000000003</v>
      </c>
      <c r="G14" s="60">
        <v>256.79999999999995</v>
      </c>
      <c r="H14" s="60">
        <v>-351.40540300000021</v>
      </c>
      <c r="I14" s="60">
        <v>-5.374157383617792</v>
      </c>
      <c r="J14" s="60">
        <v>10.6</v>
      </c>
      <c r="K14" s="60">
        <v>2.1</v>
      </c>
      <c r="L14" s="60">
        <v>388.7</v>
      </c>
      <c r="M14" s="60">
        <v>10.1</v>
      </c>
      <c r="N14" s="60">
        <v>-54.300000000000047</v>
      </c>
      <c r="O14" s="60">
        <v>75.599999999999994</v>
      </c>
      <c r="P14" s="60">
        <v>21.6</v>
      </c>
      <c r="Q14" s="60">
        <v>299.20000000000005</v>
      </c>
      <c r="R14" s="60">
        <v>31.000000000000114</v>
      </c>
      <c r="S14" s="60">
        <v>371.80540300000024</v>
      </c>
    </row>
    <row r="15" spans="1:19" s="29" customFormat="1" ht="17.149999999999999" customHeight="1" x14ac:dyDescent="0.3">
      <c r="A15" s="91">
        <v>2012</v>
      </c>
      <c r="B15" s="60">
        <v>2156.3999999999996</v>
      </c>
      <c r="C15" s="60">
        <v>3534.5</v>
      </c>
      <c r="D15" s="60">
        <v>-1378.1000000000004</v>
      </c>
      <c r="E15" s="60">
        <v>1160.3000000000002</v>
      </c>
      <c r="F15" s="60">
        <v>-262.5</v>
      </c>
      <c r="G15" s="60">
        <v>378.1</v>
      </c>
      <c r="H15" s="60">
        <v>-102.20000000000016</v>
      </c>
      <c r="I15" s="60">
        <v>-1.4375121238482174</v>
      </c>
      <c r="J15" s="60">
        <v>7.1</v>
      </c>
      <c r="K15" s="60">
        <v>3.5</v>
      </c>
      <c r="L15" s="60">
        <v>497.1</v>
      </c>
      <c r="M15" s="60">
        <v>61</v>
      </c>
      <c r="N15" s="60">
        <v>-36.1</v>
      </c>
      <c r="O15" s="60">
        <v>160.4</v>
      </c>
      <c r="P15" s="60">
        <v>151.4</v>
      </c>
      <c r="Q15" s="60">
        <v>125.6</v>
      </c>
      <c r="R15" s="60">
        <v>-261.89999999999998</v>
      </c>
      <c r="S15" s="60">
        <v>-166.79999999999981</v>
      </c>
    </row>
    <row r="16" spans="1:19" s="29" customFormat="1" ht="17.149999999999999" customHeight="1" x14ac:dyDescent="0.3">
      <c r="A16" s="91">
        <v>2013</v>
      </c>
      <c r="B16" s="60">
        <v>2111.1000000000004</v>
      </c>
      <c r="C16" s="60">
        <v>4244.5</v>
      </c>
      <c r="D16" s="60">
        <v>-2133.3999999999996</v>
      </c>
      <c r="E16" s="60">
        <v>1161.0999999999999</v>
      </c>
      <c r="F16" s="60">
        <v>-150.9</v>
      </c>
      <c r="G16" s="60">
        <v>376.6</v>
      </c>
      <c r="H16" s="60">
        <v>-746.5999999999998</v>
      </c>
      <c r="I16" s="60">
        <v>-9.6763368449744114</v>
      </c>
      <c r="J16" s="60">
        <v>8.8999999999999986</v>
      </c>
      <c r="K16" s="60">
        <v>8.1</v>
      </c>
      <c r="L16" s="60">
        <v>447.6</v>
      </c>
      <c r="M16" s="60">
        <v>42.999999999999979</v>
      </c>
      <c r="N16" s="60">
        <v>-9.7999999999999989</v>
      </c>
      <c r="O16" s="60">
        <v>240.4</v>
      </c>
      <c r="P16" s="60">
        <v>488.6</v>
      </c>
      <c r="Q16" s="60">
        <v>131.39999999999998</v>
      </c>
      <c r="R16" s="60">
        <v>-503.50000000000011</v>
      </c>
      <c r="S16" s="60">
        <v>234.19999999999959</v>
      </c>
    </row>
    <row r="17" spans="1:19" s="29" customFormat="1" ht="17.149999999999999" customHeight="1" x14ac:dyDescent="0.3">
      <c r="A17" s="91">
        <v>2014</v>
      </c>
      <c r="B17" s="60">
        <v>2279.6</v>
      </c>
      <c r="C17" s="60">
        <v>4221.3999999999996</v>
      </c>
      <c r="D17" s="60">
        <v>-1941.7999999999997</v>
      </c>
      <c r="E17" s="60">
        <v>1378.6000000000001</v>
      </c>
      <c r="F17" s="60">
        <v>-425.4</v>
      </c>
      <c r="G17" s="60">
        <v>457.1</v>
      </c>
      <c r="H17" s="60">
        <v>-531.49999999999955</v>
      </c>
      <c r="I17" s="60">
        <v>-5.7979504640757993</v>
      </c>
      <c r="J17" s="60">
        <v>8.1999999999999993</v>
      </c>
      <c r="K17" s="60">
        <v>72.3</v>
      </c>
      <c r="L17" s="60">
        <v>716.40000000000009</v>
      </c>
      <c r="M17" s="60">
        <v>20.5</v>
      </c>
      <c r="N17" s="60">
        <v>0</v>
      </c>
      <c r="O17" s="60">
        <v>-271.60000000000002</v>
      </c>
      <c r="P17" s="60">
        <v>321.3</v>
      </c>
      <c r="Q17" s="60">
        <v>-72.200000000000017</v>
      </c>
      <c r="R17" s="60">
        <v>-1288.7000000000003</v>
      </c>
      <c r="S17" s="60">
        <v>-765.40000000000077</v>
      </c>
    </row>
    <row r="18" spans="1:19" s="29" customFormat="1" ht="17.149999999999999" customHeight="1" x14ac:dyDescent="0.3">
      <c r="A18" s="91">
        <v>2015</v>
      </c>
      <c r="B18" s="60">
        <v>2038.6000000000001</v>
      </c>
      <c r="C18" s="60">
        <v>3951</v>
      </c>
      <c r="D18" s="60">
        <v>-1912.3999999999999</v>
      </c>
      <c r="E18" s="60">
        <v>1567.1</v>
      </c>
      <c r="F18" s="60">
        <v>-596.50000000000011</v>
      </c>
      <c r="G18" s="60">
        <v>601.29999999999995</v>
      </c>
      <c r="H18" s="60">
        <v>-340.50000000000011</v>
      </c>
      <c r="I18" s="60">
        <v>-3.4666684478743721</v>
      </c>
      <c r="J18" s="60">
        <v>6.4</v>
      </c>
      <c r="K18" s="60">
        <v>-69.2</v>
      </c>
      <c r="L18" s="60">
        <v>430.6</v>
      </c>
      <c r="M18" s="60">
        <v>33.699999999999996</v>
      </c>
      <c r="N18" s="60">
        <v>-154.10000000000002</v>
      </c>
      <c r="O18" s="60">
        <v>368.3</v>
      </c>
      <c r="P18" s="60">
        <v>371.4</v>
      </c>
      <c r="Q18" s="60">
        <v>136.69999999999999</v>
      </c>
      <c r="R18" s="60">
        <v>-178.39999999999998</v>
      </c>
      <c r="S18" s="60">
        <v>155.70000000000016</v>
      </c>
    </row>
    <row r="19" spans="1:19" s="29" customFormat="1" ht="17.149999999999999" customHeight="1" x14ac:dyDescent="0.3">
      <c r="A19" s="91">
        <v>2016</v>
      </c>
      <c r="B19" s="60">
        <v>1928.4186389999998</v>
      </c>
      <c r="C19" s="60">
        <v>4014.7</v>
      </c>
      <c r="D19" s="60">
        <v>-2086.2813610000003</v>
      </c>
      <c r="E19" s="60">
        <v>1685.6</v>
      </c>
      <c r="F19" s="60">
        <v>-569.69999999999993</v>
      </c>
      <c r="G19" s="60">
        <v>602.5</v>
      </c>
      <c r="H19" s="60">
        <v>-367.88136100000031</v>
      </c>
      <c r="I19" s="60">
        <v>-3.562222502431073</v>
      </c>
      <c r="J19" s="60">
        <v>9</v>
      </c>
      <c r="K19" s="60">
        <v>-34.4</v>
      </c>
      <c r="L19" s="60">
        <v>816.60000000000014</v>
      </c>
      <c r="M19" s="60">
        <v>31.7</v>
      </c>
      <c r="N19" s="60">
        <v>-29.9</v>
      </c>
      <c r="O19" s="60">
        <v>-105.89999999999998</v>
      </c>
      <c r="P19" s="60">
        <v>-252.2</v>
      </c>
      <c r="Q19" s="60">
        <v>8.2999999999999972</v>
      </c>
      <c r="R19" s="60">
        <v>-634.80000000000018</v>
      </c>
      <c r="S19" s="60">
        <v>-275.91863899999987</v>
      </c>
    </row>
    <row r="20" spans="1:19" s="29" customFormat="1" ht="17.149999999999999" customHeight="1" x14ac:dyDescent="0.3">
      <c r="A20" s="91">
        <v>2017</v>
      </c>
      <c r="B20" s="60">
        <v>2037.1000000000001</v>
      </c>
      <c r="C20" s="60">
        <v>4293.9000000000005</v>
      </c>
      <c r="D20" s="60">
        <v>-2256.8000000000002</v>
      </c>
      <c r="E20" s="60">
        <v>1704.6</v>
      </c>
      <c r="F20" s="60">
        <v>-874.5</v>
      </c>
      <c r="G20" s="60">
        <v>689.1</v>
      </c>
      <c r="H20" s="60">
        <v>-737.60000000000025</v>
      </c>
      <c r="I20" s="60">
        <v>-6.6660933290556015</v>
      </c>
      <c r="J20" s="60">
        <v>9.1000000000000014</v>
      </c>
      <c r="K20" s="60">
        <v>-3.4</v>
      </c>
      <c r="L20" s="60">
        <v>798.2</v>
      </c>
      <c r="M20" s="60">
        <v>87.399999999999991</v>
      </c>
      <c r="N20" s="60">
        <v>0</v>
      </c>
      <c r="O20" s="60">
        <v>112.6</v>
      </c>
      <c r="P20" s="60">
        <v>449.3</v>
      </c>
      <c r="Q20" s="60">
        <v>347.9</v>
      </c>
      <c r="R20" s="60">
        <v>-703.00000000000011</v>
      </c>
      <c r="S20" s="60">
        <v>25.500000000000114</v>
      </c>
    </row>
    <row r="21" spans="1:19" s="29" customFormat="1" ht="17.149999999999999" customHeight="1" x14ac:dyDescent="0.3">
      <c r="A21" s="91">
        <v>2018</v>
      </c>
      <c r="B21" s="60">
        <v>2097.2000000000003</v>
      </c>
      <c r="C21" s="60">
        <v>4936.6000000000004</v>
      </c>
      <c r="D21" s="60">
        <v>-2839.4</v>
      </c>
      <c r="E21" s="60">
        <v>1937.9000000000003</v>
      </c>
      <c r="F21" s="60">
        <v>-751.09999999999991</v>
      </c>
      <c r="G21" s="60">
        <v>666.6</v>
      </c>
      <c r="H21" s="60">
        <v>-985.99999999999966</v>
      </c>
      <c r="I21" s="60">
        <v>-8.4631157028023285</v>
      </c>
      <c r="J21" s="60">
        <v>10.4</v>
      </c>
      <c r="K21" s="60">
        <v>-7.6</v>
      </c>
      <c r="L21" s="60">
        <v>983.2</v>
      </c>
      <c r="M21" s="60">
        <v>113.10000000000001</v>
      </c>
      <c r="N21" s="60">
        <v>41.3</v>
      </c>
      <c r="O21" s="60">
        <v>-454.8</v>
      </c>
      <c r="P21" s="60">
        <v>28.699999999999989</v>
      </c>
      <c r="Q21" s="60">
        <v>-263.79999999999995</v>
      </c>
      <c r="R21" s="60">
        <v>-1666.3</v>
      </c>
      <c r="S21" s="60">
        <v>-690.70000000000027</v>
      </c>
    </row>
    <row r="22" spans="1:19" s="29" customFormat="1" ht="17.149999999999999" customHeight="1" x14ac:dyDescent="0.3">
      <c r="A22" s="91">
        <v>2019</v>
      </c>
      <c r="B22" s="60">
        <v>2218</v>
      </c>
      <c r="C22" s="60">
        <v>5222</v>
      </c>
      <c r="D22" s="60">
        <v>-3004</v>
      </c>
      <c r="E22" s="60">
        <v>1770.1999999999998</v>
      </c>
      <c r="F22" s="60">
        <v>-973.70000000000016</v>
      </c>
      <c r="G22" s="60">
        <v>698.40000000000009</v>
      </c>
      <c r="H22" s="60">
        <v>-1509.1000000000004</v>
      </c>
      <c r="I22" s="60">
        <v>-12.74296685351232</v>
      </c>
      <c r="J22" s="60">
        <v>6.9</v>
      </c>
      <c r="K22" s="60">
        <v>-77.8</v>
      </c>
      <c r="L22" s="60">
        <v>693.5</v>
      </c>
      <c r="M22" s="60">
        <v>47.600000000000009</v>
      </c>
      <c r="N22" s="60">
        <v>85.1</v>
      </c>
      <c r="O22" s="60">
        <v>57.499999999999943</v>
      </c>
      <c r="P22" s="60">
        <v>651.4</v>
      </c>
      <c r="Q22" s="60">
        <v>202.89999999999995</v>
      </c>
      <c r="R22" s="60">
        <v>-1199.8000000000002</v>
      </c>
      <c r="S22" s="60">
        <v>302.40000000000009</v>
      </c>
    </row>
    <row r="23" spans="1:19" s="29" customFormat="1" ht="17.149999999999999" customHeight="1" x14ac:dyDescent="0.3">
      <c r="A23" s="91">
        <v>2020</v>
      </c>
      <c r="B23" s="60">
        <v>1775.4</v>
      </c>
      <c r="C23" s="60">
        <v>3197.2</v>
      </c>
      <c r="D23" s="60">
        <v>-1421.7999999999997</v>
      </c>
      <c r="E23" s="60">
        <v>-182.10000000000002</v>
      </c>
      <c r="F23" s="60">
        <v>-609.57777777777778</v>
      </c>
      <c r="G23" s="60">
        <v>895.40000000000009</v>
      </c>
      <c r="H23" s="60">
        <v>-1318.0777777777771</v>
      </c>
      <c r="I23" s="60">
        <v>-13.574708920621193</v>
      </c>
      <c r="J23" s="60">
        <v>7.6999999999999993</v>
      </c>
      <c r="K23" s="60">
        <v>29.6</v>
      </c>
      <c r="L23" s="60">
        <v>521.9</v>
      </c>
      <c r="M23" s="60">
        <v>56.100000000000009</v>
      </c>
      <c r="N23" s="60">
        <v>-328.7</v>
      </c>
      <c r="O23" s="60">
        <v>-141.69999999999999</v>
      </c>
      <c r="P23" s="60">
        <v>503.50000000000011</v>
      </c>
      <c r="Q23" s="60">
        <v>-37.899999999999949</v>
      </c>
      <c r="R23" s="60">
        <v>-790.6</v>
      </c>
      <c r="S23" s="60">
        <v>519.77777777777749</v>
      </c>
    </row>
    <row r="24" spans="1:19" s="29" customFormat="1" ht="17.149999999999999" customHeight="1" x14ac:dyDescent="0.3">
      <c r="A24" s="91" t="s">
        <v>102</v>
      </c>
      <c r="B24" s="60">
        <v>1839.6000000000001</v>
      </c>
      <c r="C24" s="60">
        <v>3799.9000000000005</v>
      </c>
      <c r="D24" s="60">
        <v>-1960.3000000000004</v>
      </c>
      <c r="E24" s="60">
        <v>-466</v>
      </c>
      <c r="F24" s="60">
        <v>-518.29999999999995</v>
      </c>
      <c r="G24" s="60">
        <v>1525.159259259259</v>
      </c>
      <c r="H24" s="60">
        <v>-1419.4407407407414</v>
      </c>
      <c r="I24" s="60">
        <v>-15.956072209814742</v>
      </c>
      <c r="J24" s="60">
        <v>6.6</v>
      </c>
      <c r="K24" s="60">
        <v>66.399999999999991</v>
      </c>
      <c r="L24" s="60">
        <v>842.80000000000018</v>
      </c>
      <c r="M24" s="60">
        <v>50</v>
      </c>
      <c r="N24" s="60">
        <v>0</v>
      </c>
      <c r="O24" s="60">
        <v>162.4</v>
      </c>
      <c r="P24" s="60">
        <v>1063.9999999999998</v>
      </c>
      <c r="Q24" s="60">
        <v>1009.4999999999999</v>
      </c>
      <c r="R24" s="60">
        <v>-618.50000000000011</v>
      </c>
      <c r="S24" s="60">
        <v>794.34074074074135</v>
      </c>
    </row>
    <row r="25" spans="1:19" s="29" customFormat="1" ht="17.149999999999999" customHeight="1" x14ac:dyDescent="0.3">
      <c r="A25" s="91" t="s">
        <v>103</v>
      </c>
      <c r="B25" s="60">
        <f>SUM(B125:B128)</f>
        <v>2318</v>
      </c>
      <c r="C25" s="60">
        <f t="shared" ref="C25:S25" si="0">SUM(C125:C128)</f>
        <v>5917.5</v>
      </c>
      <c r="D25" s="60">
        <f t="shared" si="0"/>
        <v>-3599.4999999999995</v>
      </c>
      <c r="E25" s="60">
        <f t="shared" si="0"/>
        <v>1286.6000000000001</v>
      </c>
      <c r="F25" s="60">
        <f t="shared" si="0"/>
        <v>-584.20000000000005</v>
      </c>
      <c r="G25" s="60">
        <f t="shared" si="0"/>
        <v>995.8</v>
      </c>
      <c r="H25" s="60">
        <f t="shared" si="0"/>
        <v>-1901.2999999999997</v>
      </c>
      <c r="I25" s="60">
        <v>-17.5</v>
      </c>
      <c r="J25" s="60">
        <f t="shared" si="0"/>
        <v>6.5</v>
      </c>
      <c r="K25" s="60">
        <f t="shared" si="0"/>
        <v>35.9</v>
      </c>
      <c r="L25" s="60">
        <f t="shared" si="0"/>
        <v>228.7</v>
      </c>
      <c r="M25" s="60">
        <f t="shared" si="0"/>
        <v>55.7</v>
      </c>
      <c r="N25" s="60">
        <f t="shared" si="0"/>
        <v>0</v>
      </c>
      <c r="O25" s="60">
        <f t="shared" si="0"/>
        <v>-52.399999999999991</v>
      </c>
      <c r="P25" s="60">
        <f t="shared" si="0"/>
        <v>1331.7999999999997</v>
      </c>
      <c r="Q25" s="60">
        <f t="shared" si="0"/>
        <v>201.2</v>
      </c>
      <c r="R25" s="60">
        <f t="shared" si="0"/>
        <v>-1320.1</v>
      </c>
      <c r="S25" s="60">
        <f t="shared" si="0"/>
        <v>574.70000000000005</v>
      </c>
    </row>
    <row r="26" spans="1:19" ht="16.5" customHeight="1" x14ac:dyDescent="0.3">
      <c r="A26" s="99"/>
      <c r="B26" s="100"/>
      <c r="C26" s="100"/>
      <c r="D26" s="101"/>
      <c r="E26" s="101"/>
      <c r="F26" s="101"/>
      <c r="G26" s="101"/>
      <c r="H26" s="101"/>
      <c r="I26" s="101"/>
      <c r="J26" s="100"/>
      <c r="K26" s="100"/>
      <c r="L26" s="100"/>
      <c r="M26" s="100"/>
      <c r="N26" s="100"/>
      <c r="O26" s="100"/>
      <c r="P26" s="100"/>
      <c r="Q26" s="101"/>
      <c r="R26" s="101"/>
      <c r="S26" s="101"/>
    </row>
    <row r="27" spans="1:19" ht="16.5" customHeight="1" x14ac:dyDescent="0.3">
      <c r="A27" s="97"/>
      <c r="B27" s="102"/>
      <c r="C27" s="102"/>
      <c r="D27" s="60"/>
      <c r="E27" s="60"/>
      <c r="F27" s="60"/>
      <c r="G27" s="60"/>
      <c r="H27" s="60"/>
      <c r="I27" s="60"/>
      <c r="J27" s="102"/>
      <c r="K27" s="102"/>
      <c r="L27" s="102"/>
      <c r="M27" s="102"/>
      <c r="N27" s="102"/>
      <c r="O27" s="102"/>
      <c r="P27" s="102"/>
      <c r="Q27" s="60"/>
      <c r="R27" s="60"/>
      <c r="S27" s="60"/>
    </row>
    <row r="28" spans="1:19" ht="16.5" customHeight="1" x14ac:dyDescent="0.3">
      <c r="A28" s="91">
        <v>2006</v>
      </c>
      <c r="B28" s="102"/>
      <c r="C28" s="102"/>
      <c r="D28" s="60"/>
      <c r="E28" s="60"/>
      <c r="F28" s="60"/>
      <c r="G28" s="60"/>
      <c r="H28" s="60"/>
      <c r="I28" s="60"/>
      <c r="J28" s="102"/>
      <c r="K28" s="102"/>
      <c r="L28" s="102"/>
      <c r="M28" s="102"/>
      <c r="N28" s="102"/>
      <c r="O28" s="102"/>
      <c r="P28" s="102"/>
      <c r="Q28" s="60"/>
      <c r="R28" s="60"/>
      <c r="S28" s="60"/>
    </row>
    <row r="29" spans="1:19" ht="16.5" customHeight="1" x14ac:dyDescent="0.3">
      <c r="A29" s="98" t="s">
        <v>86</v>
      </c>
      <c r="B29" s="102">
        <v>240.7</v>
      </c>
      <c r="C29" s="102">
        <v>587.9</v>
      </c>
      <c r="D29" s="60">
        <v>-347.2</v>
      </c>
      <c r="E29" s="60">
        <v>138.89999999999998</v>
      </c>
      <c r="F29" s="60">
        <v>-17.799999999999997</v>
      </c>
      <c r="G29" s="60">
        <v>81</v>
      </c>
      <c r="H29" s="60">
        <v>-145.10000000000002</v>
      </c>
      <c r="I29" s="105" t="s">
        <v>72</v>
      </c>
      <c r="J29" s="102">
        <v>0.7</v>
      </c>
      <c r="K29" s="102">
        <v>0.3</v>
      </c>
      <c r="L29" s="102">
        <v>132.4</v>
      </c>
      <c r="M29" s="102">
        <v>-4.2</v>
      </c>
      <c r="N29" s="102">
        <v>0</v>
      </c>
      <c r="O29" s="102">
        <v>23.8</v>
      </c>
      <c r="P29" s="102">
        <v>102</v>
      </c>
      <c r="Q29" s="60">
        <v>-111.4</v>
      </c>
      <c r="R29" s="60">
        <v>-325.89999999999998</v>
      </c>
      <c r="S29" s="60">
        <v>-181.5</v>
      </c>
    </row>
    <row r="30" spans="1:19" ht="16.5" customHeight="1" x14ac:dyDescent="0.3">
      <c r="A30" s="98" t="s">
        <v>87</v>
      </c>
      <c r="B30" s="102">
        <v>207</v>
      </c>
      <c r="C30" s="102">
        <v>639.9</v>
      </c>
      <c r="D30" s="60">
        <v>-432.9</v>
      </c>
      <c r="E30" s="60">
        <v>130.80000000000001</v>
      </c>
      <c r="F30" s="60">
        <v>-34.599999999999994</v>
      </c>
      <c r="G30" s="60">
        <v>82.1</v>
      </c>
      <c r="H30" s="60">
        <v>-254.59999999999994</v>
      </c>
      <c r="I30" s="105" t="s">
        <v>72</v>
      </c>
      <c r="J30" s="102">
        <v>0.7</v>
      </c>
      <c r="K30" s="102">
        <v>0.3</v>
      </c>
      <c r="L30" s="102">
        <v>192.8</v>
      </c>
      <c r="M30" s="102">
        <v>-4.0999999999999996</v>
      </c>
      <c r="N30" s="102">
        <v>2.2999999999999998</v>
      </c>
      <c r="O30" s="102">
        <v>-143.9</v>
      </c>
      <c r="P30" s="102">
        <v>-133</v>
      </c>
      <c r="Q30" s="60">
        <v>18.2</v>
      </c>
      <c r="R30" s="60">
        <v>-191.60000000000002</v>
      </c>
      <c r="S30" s="60">
        <v>62.3</v>
      </c>
    </row>
    <row r="31" spans="1:19" ht="16.5" customHeight="1" x14ac:dyDescent="0.3">
      <c r="A31" s="98" t="s">
        <v>88</v>
      </c>
      <c r="B31" s="102">
        <v>354.2</v>
      </c>
      <c r="C31" s="102">
        <v>775.7</v>
      </c>
      <c r="D31" s="60">
        <v>-421.50000000000006</v>
      </c>
      <c r="E31" s="60">
        <v>203.1</v>
      </c>
      <c r="F31" s="60">
        <v>-75.900000000000006</v>
      </c>
      <c r="G31" s="60">
        <v>52.8</v>
      </c>
      <c r="H31" s="60">
        <v>-241.50000000000006</v>
      </c>
      <c r="I31" s="105" t="s">
        <v>72</v>
      </c>
      <c r="J31" s="102">
        <v>1.1000000000000001</v>
      </c>
      <c r="K31" s="102">
        <v>0.1</v>
      </c>
      <c r="L31" s="102">
        <v>187</v>
      </c>
      <c r="M31" s="102">
        <v>-3.9</v>
      </c>
      <c r="N31" s="102">
        <v>255</v>
      </c>
      <c r="O31" s="102">
        <v>250.1</v>
      </c>
      <c r="P31" s="102">
        <v>2.7</v>
      </c>
      <c r="Q31" s="60">
        <v>-40</v>
      </c>
      <c r="R31" s="60">
        <v>-238.39999999999995</v>
      </c>
      <c r="S31" s="60">
        <v>2</v>
      </c>
    </row>
    <row r="32" spans="1:19" ht="16.5" customHeight="1" x14ac:dyDescent="0.3">
      <c r="A32" s="98" t="s">
        <v>89</v>
      </c>
      <c r="B32" s="102">
        <v>337.1</v>
      </c>
      <c r="C32" s="102">
        <v>688.1</v>
      </c>
      <c r="D32" s="60">
        <v>-351</v>
      </c>
      <c r="E32" s="60">
        <v>128</v>
      </c>
      <c r="F32" s="60">
        <v>-61.800000000000004</v>
      </c>
      <c r="G32" s="60">
        <v>51.099999999999994</v>
      </c>
      <c r="H32" s="60">
        <v>-233.70000000000002</v>
      </c>
      <c r="I32" s="105" t="s">
        <v>72</v>
      </c>
      <c r="J32" s="102">
        <v>1</v>
      </c>
      <c r="K32" s="102">
        <v>0.3</v>
      </c>
      <c r="L32" s="102">
        <v>282.8</v>
      </c>
      <c r="M32" s="102">
        <v>-4.9000000000000004</v>
      </c>
      <c r="N32" s="102">
        <v>-5</v>
      </c>
      <c r="O32" s="102">
        <v>-55.5</v>
      </c>
      <c r="P32" s="102">
        <v>12.7</v>
      </c>
      <c r="Q32" s="60">
        <v>101.5</v>
      </c>
      <c r="R32" s="60">
        <v>-249.09999999999997</v>
      </c>
      <c r="S32" s="60">
        <v>-16.399999999999999</v>
      </c>
    </row>
    <row r="33" spans="1:20" ht="16.5" customHeight="1" x14ac:dyDescent="0.3">
      <c r="A33" s="98"/>
      <c r="B33" s="102"/>
      <c r="C33" s="102"/>
      <c r="D33" s="60"/>
      <c r="E33" s="60"/>
      <c r="F33" s="60"/>
      <c r="G33" s="60"/>
      <c r="H33" s="60"/>
      <c r="I33" s="105"/>
      <c r="J33" s="102"/>
      <c r="K33" s="102"/>
      <c r="L33" s="102"/>
      <c r="M33" s="102"/>
      <c r="N33" s="102"/>
      <c r="O33" s="102"/>
      <c r="P33" s="102"/>
      <c r="Q33" s="60"/>
      <c r="R33" s="60"/>
      <c r="S33" s="60"/>
    </row>
    <row r="34" spans="1:20" ht="16.5" customHeight="1" x14ac:dyDescent="0.3">
      <c r="A34" s="91">
        <v>2007</v>
      </c>
      <c r="B34" s="102"/>
      <c r="C34" s="102"/>
      <c r="D34" s="60"/>
      <c r="E34" s="60"/>
      <c r="F34" s="60"/>
      <c r="G34" s="60"/>
      <c r="H34" s="60"/>
      <c r="I34" s="105"/>
      <c r="J34" s="102"/>
      <c r="K34" s="102"/>
      <c r="L34" s="102"/>
      <c r="M34" s="102"/>
      <c r="N34" s="102"/>
      <c r="O34" s="102"/>
      <c r="P34" s="102"/>
      <c r="Q34" s="60"/>
      <c r="R34" s="60"/>
      <c r="S34" s="60"/>
    </row>
    <row r="35" spans="1:20" ht="16.5" customHeight="1" x14ac:dyDescent="0.3">
      <c r="A35" s="98" t="s">
        <v>86</v>
      </c>
      <c r="B35" s="102">
        <v>216.8</v>
      </c>
      <c r="C35" s="102">
        <v>571.6</v>
      </c>
      <c r="D35" s="60">
        <v>-354.8</v>
      </c>
      <c r="E35" s="60">
        <v>138.89999999999998</v>
      </c>
      <c r="F35" s="60">
        <v>-35.6</v>
      </c>
      <c r="G35" s="60">
        <v>63.8</v>
      </c>
      <c r="H35" s="60">
        <v>-187.70000000000005</v>
      </c>
      <c r="I35" s="105" t="s">
        <v>72</v>
      </c>
      <c r="J35" s="102">
        <v>0.7</v>
      </c>
      <c r="K35" s="102">
        <v>0.2</v>
      </c>
      <c r="L35" s="102">
        <v>83.9</v>
      </c>
      <c r="M35" s="102">
        <v>-27.3</v>
      </c>
      <c r="N35" s="102">
        <v>0.8</v>
      </c>
      <c r="O35" s="102">
        <v>-105.3</v>
      </c>
      <c r="P35" s="102">
        <v>43.3</v>
      </c>
      <c r="Q35" s="60">
        <v>-34.799999999999997</v>
      </c>
      <c r="R35" s="60">
        <v>-295.2</v>
      </c>
      <c r="S35" s="60">
        <v>-108.2</v>
      </c>
    </row>
    <row r="36" spans="1:20" ht="16.5" customHeight="1" x14ac:dyDescent="0.3">
      <c r="A36" s="98" t="s">
        <v>87</v>
      </c>
      <c r="B36" s="102">
        <v>258.2</v>
      </c>
      <c r="C36" s="102">
        <v>577.6</v>
      </c>
      <c r="D36" s="60">
        <v>-319.40000000000003</v>
      </c>
      <c r="E36" s="60">
        <v>155.60000000000002</v>
      </c>
      <c r="F36" s="60">
        <v>-27.200000000000003</v>
      </c>
      <c r="G36" s="60">
        <v>59.899999999999991</v>
      </c>
      <c r="H36" s="60">
        <v>-131.10000000000002</v>
      </c>
      <c r="I36" s="105" t="s">
        <v>72</v>
      </c>
      <c r="J36" s="102">
        <v>1.2</v>
      </c>
      <c r="K36" s="102">
        <v>-11.5</v>
      </c>
      <c r="L36" s="102">
        <v>160.80000000000001</v>
      </c>
      <c r="M36" s="102">
        <v>-29.6</v>
      </c>
      <c r="N36" s="102">
        <v>4.3</v>
      </c>
      <c r="O36" s="102">
        <v>14.9</v>
      </c>
      <c r="P36" s="102">
        <v>6.7</v>
      </c>
      <c r="Q36" s="60">
        <v>118.4</v>
      </c>
      <c r="R36" s="60">
        <v>-79.600000000000023</v>
      </c>
      <c r="S36" s="60">
        <v>50.3</v>
      </c>
    </row>
    <row r="37" spans="1:20" ht="16.5" customHeight="1" x14ac:dyDescent="0.3">
      <c r="A37" s="98" t="s">
        <v>88</v>
      </c>
      <c r="B37" s="102">
        <v>346.4</v>
      </c>
      <c r="C37" s="102">
        <v>646.79999999999995</v>
      </c>
      <c r="D37" s="60">
        <v>-300.39999999999998</v>
      </c>
      <c r="E37" s="60">
        <v>208.1</v>
      </c>
      <c r="F37" s="60">
        <v>-32.5</v>
      </c>
      <c r="G37" s="60">
        <v>67.5</v>
      </c>
      <c r="H37" s="60">
        <v>-57.299999999999983</v>
      </c>
      <c r="I37" s="105" t="s">
        <v>72</v>
      </c>
      <c r="J37" s="102">
        <v>1.7</v>
      </c>
      <c r="K37" s="102">
        <v>0.1</v>
      </c>
      <c r="L37" s="102">
        <v>114.1</v>
      </c>
      <c r="M37" s="102">
        <v>-30.3</v>
      </c>
      <c r="N37" s="102">
        <v>1.9</v>
      </c>
      <c r="O37" s="102">
        <v>-71.3</v>
      </c>
      <c r="P37" s="102">
        <v>29.8</v>
      </c>
      <c r="Q37" s="60">
        <v>91.2</v>
      </c>
      <c r="R37" s="60">
        <v>-156.09999999999997</v>
      </c>
      <c r="S37" s="60">
        <v>-100.5</v>
      </c>
    </row>
    <row r="38" spans="1:20" ht="16.5" customHeight="1" x14ac:dyDescent="0.3">
      <c r="A38" s="98" t="s">
        <v>89</v>
      </c>
      <c r="B38" s="102">
        <v>336.6</v>
      </c>
      <c r="C38" s="102">
        <v>733</v>
      </c>
      <c r="D38" s="60">
        <v>-396.4</v>
      </c>
      <c r="E38" s="60">
        <v>151.70000000000002</v>
      </c>
      <c r="F38" s="60">
        <v>-54.599999999999994</v>
      </c>
      <c r="G38" s="60">
        <v>54.900000000000006</v>
      </c>
      <c r="H38" s="60">
        <v>-244.39999999999995</v>
      </c>
      <c r="I38" s="105" t="s">
        <v>72</v>
      </c>
      <c r="J38" s="102">
        <v>1.1000000000000001</v>
      </c>
      <c r="K38" s="102">
        <v>0.8</v>
      </c>
      <c r="L38" s="102">
        <v>243.7</v>
      </c>
      <c r="M38" s="102">
        <v>-30.5</v>
      </c>
      <c r="N38" s="102">
        <v>0.7</v>
      </c>
      <c r="O38" s="102">
        <v>-9.3000000000000007</v>
      </c>
      <c r="P38" s="102">
        <v>28.2</v>
      </c>
      <c r="Q38" s="60">
        <v>120.2</v>
      </c>
      <c r="R38" s="60">
        <v>-191.39999999999998</v>
      </c>
      <c r="S38" s="60">
        <v>51.9</v>
      </c>
    </row>
    <row r="39" spans="1:20" ht="16.5" customHeight="1" x14ac:dyDescent="0.3">
      <c r="A39" s="98"/>
      <c r="B39" s="102"/>
      <c r="C39" s="102"/>
      <c r="D39" s="60"/>
      <c r="E39" s="60"/>
      <c r="F39" s="60"/>
      <c r="G39" s="60"/>
      <c r="H39" s="60"/>
      <c r="I39" s="105"/>
      <c r="J39" s="102"/>
      <c r="K39" s="102"/>
      <c r="L39" s="102"/>
      <c r="M39" s="102"/>
      <c r="N39" s="102"/>
      <c r="O39" s="102"/>
      <c r="P39" s="102"/>
      <c r="Q39" s="60"/>
      <c r="R39" s="60"/>
      <c r="S39" s="60"/>
    </row>
    <row r="40" spans="1:20" ht="16.5" customHeight="1" x14ac:dyDescent="0.3">
      <c r="A40" s="91">
        <v>2008</v>
      </c>
      <c r="B40" s="102"/>
      <c r="C40" s="102"/>
      <c r="D40" s="60"/>
      <c r="E40" s="60"/>
      <c r="F40" s="60"/>
      <c r="G40" s="60"/>
      <c r="H40" s="60"/>
      <c r="I40" s="105"/>
      <c r="J40" s="102"/>
      <c r="K40" s="102"/>
      <c r="L40" s="102"/>
      <c r="M40" s="102"/>
      <c r="N40" s="102"/>
      <c r="O40" s="102"/>
      <c r="P40" s="102"/>
      <c r="Q40" s="60"/>
      <c r="R40" s="60"/>
      <c r="S40" s="60"/>
    </row>
    <row r="41" spans="1:20" ht="16.5" customHeight="1" x14ac:dyDescent="0.3">
      <c r="A41" s="98" t="s">
        <v>86</v>
      </c>
      <c r="B41" s="102">
        <v>286</v>
      </c>
      <c r="C41" s="102">
        <v>628.9</v>
      </c>
      <c r="D41" s="60">
        <v>-342.9</v>
      </c>
      <c r="E41" s="60">
        <v>223.4</v>
      </c>
      <c r="F41" s="60">
        <v>-32.299999999999997</v>
      </c>
      <c r="G41" s="60">
        <v>46.599999999999994</v>
      </c>
      <c r="H41" s="60">
        <v>-105.19999999999996</v>
      </c>
      <c r="I41" s="105" t="s">
        <v>72</v>
      </c>
      <c r="J41" s="102">
        <v>2.1</v>
      </c>
      <c r="K41" s="102">
        <v>-0.4</v>
      </c>
      <c r="L41" s="102">
        <v>73.5</v>
      </c>
      <c r="M41" s="102">
        <v>-5.0999999999999996</v>
      </c>
      <c r="N41" s="102">
        <v>2.2000000000000002</v>
      </c>
      <c r="O41" s="102">
        <v>37.799999999999997</v>
      </c>
      <c r="P41" s="102">
        <v>-5.3</v>
      </c>
      <c r="Q41" s="60">
        <v>-52.9</v>
      </c>
      <c r="R41" s="60">
        <v>-91</v>
      </c>
      <c r="S41" s="60">
        <v>12.1</v>
      </c>
    </row>
    <row r="42" spans="1:20" ht="16.5" customHeight="1" x14ac:dyDescent="0.3">
      <c r="A42" s="98" t="s">
        <v>87</v>
      </c>
      <c r="B42" s="102">
        <v>322.60000000000002</v>
      </c>
      <c r="C42" s="102">
        <v>775.4</v>
      </c>
      <c r="D42" s="60">
        <v>-452.79999999999995</v>
      </c>
      <c r="E42" s="60">
        <v>161.30000000000001</v>
      </c>
      <c r="F42" s="60">
        <v>-6.8999999999999986</v>
      </c>
      <c r="G42" s="60">
        <v>79.8</v>
      </c>
      <c r="H42" s="60">
        <v>-218.59999999999991</v>
      </c>
      <c r="I42" s="105" t="s">
        <v>72</v>
      </c>
      <c r="J42" s="102">
        <v>2.2999999999999998</v>
      </c>
      <c r="K42" s="102">
        <v>-17.899999999999999</v>
      </c>
      <c r="L42" s="102">
        <v>163</v>
      </c>
      <c r="M42" s="102">
        <v>-4.2</v>
      </c>
      <c r="N42" s="102">
        <v>0</v>
      </c>
      <c r="O42" s="102">
        <v>29.4</v>
      </c>
      <c r="P42" s="102">
        <v>22.9</v>
      </c>
      <c r="Q42" s="60">
        <v>-31.4</v>
      </c>
      <c r="R42" s="60">
        <v>-210</v>
      </c>
      <c r="S42" s="60">
        <v>6.3</v>
      </c>
    </row>
    <row r="43" spans="1:20" ht="16.5" customHeight="1" x14ac:dyDescent="0.3">
      <c r="A43" s="98" t="s">
        <v>88</v>
      </c>
      <c r="B43" s="102">
        <v>426.3</v>
      </c>
      <c r="C43" s="102">
        <v>919.7</v>
      </c>
      <c r="D43" s="60">
        <v>-493.40000000000003</v>
      </c>
      <c r="E43" s="60">
        <v>234.39999999999998</v>
      </c>
      <c r="F43" s="60">
        <v>-50.8</v>
      </c>
      <c r="G43" s="60">
        <v>49.600000000000009</v>
      </c>
      <c r="H43" s="60">
        <v>-260.20000000000005</v>
      </c>
      <c r="I43" s="105" t="s">
        <v>72</v>
      </c>
      <c r="J43" s="102">
        <v>1.9</v>
      </c>
      <c r="K43" s="102">
        <v>0</v>
      </c>
      <c r="L43" s="102">
        <v>128.4</v>
      </c>
      <c r="M43" s="102">
        <v>-4.9000000000000004</v>
      </c>
      <c r="N43" s="102">
        <v>0</v>
      </c>
      <c r="O43" s="102">
        <v>122.5</v>
      </c>
      <c r="P43" s="102">
        <v>35.6</v>
      </c>
      <c r="Q43" s="60">
        <v>-20.8</v>
      </c>
      <c r="R43" s="60">
        <v>-67.2</v>
      </c>
      <c r="S43" s="60">
        <v>191.1</v>
      </c>
    </row>
    <row r="44" spans="1:20" ht="16.5" customHeight="1" x14ac:dyDescent="0.3">
      <c r="A44" s="98" t="s">
        <v>89</v>
      </c>
      <c r="B44" s="102">
        <v>405.3</v>
      </c>
      <c r="C44" s="102">
        <v>832</v>
      </c>
      <c r="D44" s="60">
        <v>-426.7</v>
      </c>
      <c r="E44" s="60">
        <v>150.89999999999998</v>
      </c>
      <c r="F44" s="60">
        <v>-48.8</v>
      </c>
      <c r="G44" s="60">
        <v>59.500000000000007</v>
      </c>
      <c r="H44" s="60">
        <v>-265.10000000000002</v>
      </c>
      <c r="I44" s="105" t="s">
        <v>72</v>
      </c>
      <c r="J44" s="102">
        <v>1.9</v>
      </c>
      <c r="K44" s="102">
        <v>6.2</v>
      </c>
      <c r="L44" s="102">
        <v>177.9</v>
      </c>
      <c r="M44" s="102">
        <v>-6.9</v>
      </c>
      <c r="N44" s="102">
        <v>0</v>
      </c>
      <c r="O44" s="102">
        <v>79.7</v>
      </c>
      <c r="P44" s="102">
        <v>45</v>
      </c>
      <c r="Q44" s="60">
        <v>-155.6</v>
      </c>
      <c r="R44" s="60">
        <v>-299.5</v>
      </c>
      <c r="S44" s="60">
        <v>-36.299999999999997</v>
      </c>
    </row>
    <row r="45" spans="1:20" ht="16.5" customHeight="1" x14ac:dyDescent="0.3">
      <c r="B45" s="102"/>
      <c r="C45" s="102"/>
      <c r="D45" s="60"/>
      <c r="E45" s="60"/>
      <c r="F45" s="60"/>
      <c r="G45" s="60"/>
      <c r="H45" s="60"/>
      <c r="I45" s="60"/>
      <c r="J45" s="102"/>
      <c r="K45" s="102"/>
      <c r="L45" s="102"/>
      <c r="M45" s="102"/>
      <c r="N45" s="102"/>
      <c r="O45" s="102"/>
      <c r="P45" s="102"/>
      <c r="Q45" s="60"/>
      <c r="R45" s="60"/>
      <c r="S45" s="60"/>
    </row>
    <row r="46" spans="1:20" ht="16.5" customHeight="1" x14ac:dyDescent="0.3">
      <c r="A46" s="91">
        <v>2009</v>
      </c>
      <c r="B46" s="102"/>
      <c r="C46" s="103"/>
      <c r="D46" s="60"/>
      <c r="E46" s="60"/>
      <c r="F46" s="60"/>
      <c r="G46" s="60"/>
      <c r="H46" s="60"/>
      <c r="I46" s="60"/>
      <c r="J46" s="60"/>
      <c r="K46" s="103"/>
      <c r="L46" s="103"/>
      <c r="M46" s="60"/>
      <c r="N46" s="60"/>
      <c r="O46" s="97"/>
      <c r="P46" s="103"/>
      <c r="Q46" s="60"/>
      <c r="R46" s="60"/>
      <c r="S46" s="104"/>
      <c r="T46" s="97"/>
    </row>
    <row r="47" spans="1:20" ht="16.5" customHeight="1" x14ac:dyDescent="0.3">
      <c r="A47" s="98" t="s">
        <v>86</v>
      </c>
      <c r="B47" s="102">
        <v>248.6</v>
      </c>
      <c r="C47" s="103">
        <v>613.4</v>
      </c>
      <c r="D47" s="60">
        <v>-364.79999999999995</v>
      </c>
      <c r="E47" s="60">
        <v>111.5</v>
      </c>
      <c r="F47" s="60">
        <v>-34.400000000000006</v>
      </c>
      <c r="G47" s="60">
        <v>79.199999999999989</v>
      </c>
      <c r="H47" s="60">
        <v>-208.49999999999994</v>
      </c>
      <c r="I47" s="105" t="s">
        <v>72</v>
      </c>
      <c r="J47" s="60">
        <v>1</v>
      </c>
      <c r="K47" s="103">
        <v>1.3</v>
      </c>
      <c r="L47" s="103">
        <v>13.9</v>
      </c>
      <c r="M47" s="60">
        <v>-4.5</v>
      </c>
      <c r="N47" s="60">
        <v>0.5</v>
      </c>
      <c r="O47" s="97">
        <v>14.3</v>
      </c>
      <c r="P47" s="103">
        <v>130.9</v>
      </c>
      <c r="Q47" s="60">
        <v>-127.7</v>
      </c>
      <c r="R47" s="60">
        <v>-261.90000000000003</v>
      </c>
      <c r="S47" s="104">
        <v>-54.4</v>
      </c>
      <c r="T47" s="97"/>
    </row>
    <row r="48" spans="1:20" ht="16.5" customHeight="1" x14ac:dyDescent="0.3">
      <c r="A48" s="98" t="s">
        <v>87</v>
      </c>
      <c r="B48" s="102">
        <v>241.8</v>
      </c>
      <c r="C48" s="103">
        <v>575</v>
      </c>
      <c r="D48" s="60">
        <v>-333.2</v>
      </c>
      <c r="E48" s="60">
        <v>123.40000000000003</v>
      </c>
      <c r="F48" s="60">
        <v>5.9000000000000021</v>
      </c>
      <c r="G48" s="60">
        <v>83.3</v>
      </c>
      <c r="H48" s="60">
        <v>-120.59999999999995</v>
      </c>
      <c r="I48" s="105" t="s">
        <v>72</v>
      </c>
      <c r="J48" s="60">
        <v>1</v>
      </c>
      <c r="K48" s="103">
        <v>1.5</v>
      </c>
      <c r="L48" s="103">
        <v>121.9</v>
      </c>
      <c r="M48" s="60">
        <v>-18.399999999999999</v>
      </c>
      <c r="N48" s="60">
        <v>-2.8</v>
      </c>
      <c r="O48" s="97">
        <v>52.7</v>
      </c>
      <c r="P48" s="103">
        <v>176.1</v>
      </c>
      <c r="Q48" s="60">
        <v>98.1</v>
      </c>
      <c r="R48" s="60">
        <v>-161.29999999999998</v>
      </c>
      <c r="S48" s="104">
        <v>-41.7</v>
      </c>
      <c r="T48" s="97"/>
    </row>
    <row r="49" spans="1:20" ht="16.5" customHeight="1" x14ac:dyDescent="0.3">
      <c r="A49" s="98" t="s">
        <v>88</v>
      </c>
      <c r="B49" s="102">
        <v>359.2</v>
      </c>
      <c r="C49" s="103">
        <v>626.20000000000005</v>
      </c>
      <c r="D49" s="60">
        <v>-267.00000000000006</v>
      </c>
      <c r="E49" s="60">
        <v>267.89999999999998</v>
      </c>
      <c r="F49" s="60">
        <v>-26</v>
      </c>
      <c r="G49" s="60">
        <v>98.6</v>
      </c>
      <c r="H49" s="60">
        <v>73.499999999999915</v>
      </c>
      <c r="I49" s="105" t="s">
        <v>72</v>
      </c>
      <c r="J49" s="60">
        <v>1.3</v>
      </c>
      <c r="K49" s="103">
        <v>1</v>
      </c>
      <c r="L49" s="103">
        <v>86.8</v>
      </c>
      <c r="M49" s="60">
        <v>0</v>
      </c>
      <c r="N49" s="60">
        <v>0</v>
      </c>
      <c r="O49" s="97">
        <v>-85.5</v>
      </c>
      <c r="P49" s="103">
        <v>210.9</v>
      </c>
      <c r="Q49" s="60">
        <v>349.1</v>
      </c>
      <c r="R49" s="60">
        <v>-33.099999999999966</v>
      </c>
      <c r="S49" s="104">
        <v>-107.9</v>
      </c>
      <c r="T49" s="97"/>
    </row>
    <row r="50" spans="1:20" ht="16.5" customHeight="1" x14ac:dyDescent="0.3">
      <c r="A50" s="98" t="s">
        <v>89</v>
      </c>
      <c r="B50" s="102">
        <v>352.2</v>
      </c>
      <c r="C50" s="103">
        <v>614.5</v>
      </c>
      <c r="D50" s="60">
        <v>-262.3</v>
      </c>
      <c r="E50" s="60">
        <v>164.3</v>
      </c>
      <c r="F50" s="60">
        <v>32.1</v>
      </c>
      <c r="G50" s="60">
        <v>88.2</v>
      </c>
      <c r="H50" s="60">
        <v>22.299999999999997</v>
      </c>
      <c r="I50" s="105" t="s">
        <v>72</v>
      </c>
      <c r="J50" s="60">
        <v>1.3</v>
      </c>
      <c r="K50" s="103">
        <v>2.8</v>
      </c>
      <c r="L50" s="103">
        <v>97.4</v>
      </c>
      <c r="M50" s="60">
        <v>-1.3</v>
      </c>
      <c r="N50" s="60">
        <v>0</v>
      </c>
      <c r="O50" s="97">
        <v>-23.7</v>
      </c>
      <c r="P50" s="103">
        <v>52.6</v>
      </c>
      <c r="Q50" s="60">
        <v>77.599999999999994</v>
      </c>
      <c r="R50" s="60">
        <v>-94.6</v>
      </c>
      <c r="S50" s="104">
        <v>-118.2</v>
      </c>
      <c r="T50" s="97"/>
    </row>
    <row r="51" spans="1:20" ht="16.5" customHeight="1" x14ac:dyDescent="0.3">
      <c r="A51" s="98"/>
      <c r="B51" s="102"/>
      <c r="C51" s="102"/>
      <c r="D51" s="60"/>
      <c r="E51" s="60"/>
      <c r="F51" s="60"/>
      <c r="G51" s="60"/>
      <c r="H51" s="61"/>
      <c r="I51" s="61"/>
      <c r="J51" s="62"/>
      <c r="K51" s="95"/>
      <c r="L51" s="102"/>
      <c r="M51" s="62"/>
      <c r="N51" s="62"/>
      <c r="O51" s="102"/>
      <c r="P51" s="102"/>
      <c r="Q51" s="60"/>
      <c r="R51" s="60"/>
      <c r="S51" s="60"/>
      <c r="T51" s="97"/>
    </row>
    <row r="52" spans="1:20" ht="16.5" customHeight="1" x14ac:dyDescent="0.3">
      <c r="A52" s="91">
        <v>2010</v>
      </c>
      <c r="B52" s="102"/>
      <c r="C52" s="102"/>
      <c r="D52" s="60"/>
      <c r="E52" s="60"/>
      <c r="F52" s="60"/>
      <c r="G52" s="60"/>
      <c r="H52" s="61"/>
      <c r="I52" s="61"/>
      <c r="J52" s="62"/>
      <c r="K52" s="95"/>
      <c r="L52" s="102"/>
      <c r="M52" s="62"/>
      <c r="N52" s="62"/>
      <c r="O52" s="102"/>
      <c r="P52" s="102"/>
      <c r="Q52" s="60"/>
      <c r="R52" s="60"/>
      <c r="S52" s="60"/>
      <c r="T52" s="97"/>
    </row>
    <row r="53" spans="1:20" ht="18" customHeight="1" x14ac:dyDescent="0.3">
      <c r="A53" s="98" t="s">
        <v>86</v>
      </c>
      <c r="B53" s="102">
        <v>321.2</v>
      </c>
      <c r="C53" s="102">
        <v>690.8</v>
      </c>
      <c r="D53" s="60">
        <v>-369.59999999999997</v>
      </c>
      <c r="E53" s="60">
        <v>187.50000000000003</v>
      </c>
      <c r="F53" s="60">
        <v>-18.5</v>
      </c>
      <c r="G53" s="104">
        <v>53.599999999999994</v>
      </c>
      <c r="H53" s="104">
        <v>-146.99999999999994</v>
      </c>
      <c r="I53" s="105" t="s">
        <v>72</v>
      </c>
      <c r="J53" s="102">
        <v>1.7</v>
      </c>
      <c r="K53" s="102">
        <v>2.5</v>
      </c>
      <c r="L53" s="102">
        <v>168.4</v>
      </c>
      <c r="M53" s="102">
        <v>0</v>
      </c>
      <c r="N53" s="102">
        <v>0.2</v>
      </c>
      <c r="O53" s="102">
        <v>48.3</v>
      </c>
      <c r="P53" s="102">
        <v>-37</v>
      </c>
      <c r="Q53" s="102">
        <v>-6.7</v>
      </c>
      <c r="R53" s="102">
        <v>-87.5</v>
      </c>
      <c r="S53" s="102">
        <v>57.8</v>
      </c>
      <c r="T53" s="97"/>
    </row>
    <row r="54" spans="1:20" ht="21" customHeight="1" x14ac:dyDescent="0.3">
      <c r="A54" s="98" t="s">
        <v>87</v>
      </c>
      <c r="B54" s="102">
        <v>378.6</v>
      </c>
      <c r="C54" s="102">
        <v>736</v>
      </c>
      <c r="D54" s="60">
        <v>-357.4</v>
      </c>
      <c r="E54" s="60">
        <v>236.9</v>
      </c>
      <c r="F54" s="60">
        <v>-1</v>
      </c>
      <c r="G54" s="104">
        <v>73.7</v>
      </c>
      <c r="H54" s="104">
        <v>-47.799999999999969</v>
      </c>
      <c r="I54" s="105" t="s">
        <v>72</v>
      </c>
      <c r="J54" s="102">
        <v>1.3</v>
      </c>
      <c r="K54" s="102">
        <v>2.2000000000000002</v>
      </c>
      <c r="L54" s="102">
        <v>136.69999999999999</v>
      </c>
      <c r="M54" s="102">
        <v>3.8</v>
      </c>
      <c r="N54" s="102">
        <v>0</v>
      </c>
      <c r="O54" s="102">
        <v>-25.1</v>
      </c>
      <c r="P54" s="102">
        <v>24</v>
      </c>
      <c r="Q54" s="102">
        <v>47.7</v>
      </c>
      <c r="R54" s="102">
        <v>-132.09999999999997</v>
      </c>
      <c r="S54" s="102">
        <v>-85.6</v>
      </c>
      <c r="T54" s="97"/>
    </row>
    <row r="55" spans="1:20" ht="21" customHeight="1" x14ac:dyDescent="0.3">
      <c r="A55" s="98" t="s">
        <v>88</v>
      </c>
      <c r="B55" s="102">
        <v>431.2</v>
      </c>
      <c r="C55" s="102">
        <v>750.2</v>
      </c>
      <c r="D55" s="60">
        <v>-319.00000000000006</v>
      </c>
      <c r="E55" s="60">
        <v>345.4</v>
      </c>
      <c r="F55" s="60">
        <v>-90.9</v>
      </c>
      <c r="G55" s="104">
        <v>95.1</v>
      </c>
      <c r="H55" s="104">
        <v>30.599999999999909</v>
      </c>
      <c r="I55" s="105" t="s">
        <v>72</v>
      </c>
      <c r="J55" s="102">
        <v>1.2</v>
      </c>
      <c r="K55" s="102">
        <v>1</v>
      </c>
      <c r="L55" s="102">
        <v>149.5</v>
      </c>
      <c r="M55" s="102">
        <v>0</v>
      </c>
      <c r="N55" s="102">
        <v>0.2</v>
      </c>
      <c r="O55" s="102">
        <v>-64.7</v>
      </c>
      <c r="P55" s="102">
        <v>-44.3</v>
      </c>
      <c r="Q55" s="102">
        <v>99.2</v>
      </c>
      <c r="R55" s="102">
        <v>-69.899999999999991</v>
      </c>
      <c r="S55" s="102">
        <v>-101.7</v>
      </c>
      <c r="T55" s="97"/>
    </row>
    <row r="56" spans="1:20" ht="21" customHeight="1" x14ac:dyDescent="0.3">
      <c r="A56" s="98" t="s">
        <v>89</v>
      </c>
      <c r="B56" s="102">
        <v>450.6</v>
      </c>
      <c r="C56" s="102">
        <v>810.7</v>
      </c>
      <c r="D56" s="60">
        <v>-360.1</v>
      </c>
      <c r="E56" s="60">
        <v>271.5</v>
      </c>
      <c r="F56" s="60">
        <v>-76.400000000000006</v>
      </c>
      <c r="G56" s="104">
        <v>64.100000000000009</v>
      </c>
      <c r="H56" s="104">
        <v>-100.90000000000002</v>
      </c>
      <c r="I56" s="105" t="s">
        <v>72</v>
      </c>
      <c r="J56" s="102">
        <v>1.4</v>
      </c>
      <c r="K56" s="102">
        <v>5.4</v>
      </c>
      <c r="L56" s="102">
        <v>216.7</v>
      </c>
      <c r="M56" s="102">
        <v>-2</v>
      </c>
      <c r="N56" s="102">
        <v>-0.2</v>
      </c>
      <c r="O56" s="102">
        <v>-37</v>
      </c>
      <c r="P56" s="102">
        <v>-123.7</v>
      </c>
      <c r="Q56" s="102">
        <v>119</v>
      </c>
      <c r="R56" s="102">
        <v>-7.3999999999999915</v>
      </c>
      <c r="S56" s="102">
        <v>92.1</v>
      </c>
      <c r="T56" s="97"/>
    </row>
    <row r="57" spans="1:20" ht="16.5" customHeight="1" x14ac:dyDescent="0.3">
      <c r="A57" s="97"/>
      <c r="B57" s="102"/>
      <c r="C57" s="102"/>
      <c r="D57" s="60"/>
      <c r="E57" s="60"/>
      <c r="F57" s="60"/>
      <c r="G57" s="60"/>
      <c r="H57" s="60"/>
      <c r="I57" s="60"/>
      <c r="J57" s="102"/>
      <c r="K57" s="102"/>
      <c r="L57" s="102"/>
      <c r="M57" s="102"/>
      <c r="N57" s="102"/>
      <c r="O57" s="102"/>
      <c r="P57" s="102"/>
      <c r="Q57" s="60"/>
      <c r="R57" s="60"/>
      <c r="S57" s="60"/>
    </row>
    <row r="58" spans="1:20" ht="21" customHeight="1" x14ac:dyDescent="0.3">
      <c r="A58" s="91">
        <v>2011</v>
      </c>
      <c r="B58" s="102"/>
      <c r="C58" s="102"/>
      <c r="D58" s="60"/>
      <c r="E58" s="60"/>
      <c r="F58" s="60"/>
      <c r="G58" s="104"/>
      <c r="H58" s="104"/>
      <c r="I58" s="60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97"/>
    </row>
    <row r="59" spans="1:20" ht="18" customHeight="1" x14ac:dyDescent="0.3">
      <c r="A59" s="98" t="s">
        <v>86</v>
      </c>
      <c r="B59" s="102">
        <v>368.6</v>
      </c>
      <c r="C59" s="102">
        <v>758.8</v>
      </c>
      <c r="D59" s="60">
        <v>-390.19999999999993</v>
      </c>
      <c r="E59" s="60">
        <v>219.7</v>
      </c>
      <c r="F59" s="60">
        <v>-74</v>
      </c>
      <c r="G59" s="104">
        <v>76.099999999999994</v>
      </c>
      <c r="H59" s="104">
        <v>-168.39999999999995</v>
      </c>
      <c r="I59" s="105" t="s">
        <v>72</v>
      </c>
      <c r="J59" s="102">
        <v>1.1000000000000001</v>
      </c>
      <c r="K59" s="102">
        <v>-1.4</v>
      </c>
      <c r="L59" s="102">
        <v>229.6</v>
      </c>
      <c r="M59" s="102">
        <v>0.9</v>
      </c>
      <c r="N59" s="102">
        <v>456.3</v>
      </c>
      <c r="O59" s="102">
        <v>684</v>
      </c>
      <c r="P59" s="102">
        <v>-30.7</v>
      </c>
      <c r="Q59" s="102">
        <v>-27.4</v>
      </c>
      <c r="R59" s="102">
        <v>0.89999999999995595</v>
      </c>
      <c r="S59" s="102">
        <v>168.2</v>
      </c>
      <c r="T59" s="97"/>
    </row>
    <row r="60" spans="1:20" ht="21" customHeight="1" x14ac:dyDescent="0.3">
      <c r="A60" s="98" t="s">
        <v>87</v>
      </c>
      <c r="B60" s="102">
        <v>475.6</v>
      </c>
      <c r="C60" s="102">
        <v>778.3</v>
      </c>
      <c r="D60" s="60">
        <v>-302.69999999999993</v>
      </c>
      <c r="E60" s="60">
        <v>245.7</v>
      </c>
      <c r="F60" s="60">
        <v>-20.5</v>
      </c>
      <c r="G60" s="104">
        <v>59.600000000000009</v>
      </c>
      <c r="H60" s="104">
        <v>-17.899999999999935</v>
      </c>
      <c r="I60" s="105" t="s">
        <v>72</v>
      </c>
      <c r="J60" s="102">
        <v>3</v>
      </c>
      <c r="K60" s="102">
        <v>0.7</v>
      </c>
      <c r="L60" s="102">
        <v>208.3</v>
      </c>
      <c r="M60" s="102">
        <v>-0.2</v>
      </c>
      <c r="N60" s="102">
        <v>0</v>
      </c>
      <c r="O60" s="102">
        <v>-353.5</v>
      </c>
      <c r="P60" s="102">
        <v>-23.8</v>
      </c>
      <c r="Q60" s="102">
        <v>204</v>
      </c>
      <c r="R60" s="102">
        <v>-333.5</v>
      </c>
      <c r="S60" s="102">
        <v>-318.60000000000002</v>
      </c>
      <c r="T60" s="97"/>
    </row>
    <row r="61" spans="1:20" ht="21" customHeight="1" x14ac:dyDescent="0.3">
      <c r="A61" s="98" t="s">
        <v>88</v>
      </c>
      <c r="B61" s="102">
        <v>550.4</v>
      </c>
      <c r="C61" s="102">
        <v>956.7</v>
      </c>
      <c r="D61" s="60">
        <v>-406.30000000000007</v>
      </c>
      <c r="E61" s="60">
        <v>366.9</v>
      </c>
      <c r="F61" s="60">
        <v>-97.2</v>
      </c>
      <c r="G61" s="104">
        <v>52.900000000000006</v>
      </c>
      <c r="H61" s="104">
        <v>-83.700000000000074</v>
      </c>
      <c r="I61" s="105" t="s">
        <v>72</v>
      </c>
      <c r="J61" s="102">
        <v>2</v>
      </c>
      <c r="K61" s="102">
        <v>1.4</v>
      </c>
      <c r="L61" s="102">
        <v>175.5</v>
      </c>
      <c r="M61" s="102">
        <v>1.2</v>
      </c>
      <c r="N61" s="102">
        <v>-465</v>
      </c>
      <c r="O61" s="102">
        <v>-328</v>
      </c>
      <c r="P61" s="102">
        <v>20.6</v>
      </c>
      <c r="Q61" s="102">
        <v>138.6</v>
      </c>
      <c r="R61" s="102">
        <v>82.1</v>
      </c>
      <c r="S61" s="102">
        <v>163.80000000000001</v>
      </c>
      <c r="T61" s="97"/>
    </row>
    <row r="62" spans="1:20" ht="21" customHeight="1" x14ac:dyDescent="0.3">
      <c r="A62" s="98" t="s">
        <v>89</v>
      </c>
      <c r="B62" s="102">
        <v>520.79999999999995</v>
      </c>
      <c r="C62" s="102">
        <v>934.1</v>
      </c>
      <c r="D62" s="60">
        <v>-413.30000000000007</v>
      </c>
      <c r="E62" s="60">
        <v>298.89999999999998</v>
      </c>
      <c r="F62" s="60">
        <v>-12.899999999999999</v>
      </c>
      <c r="G62" s="104">
        <v>68.2</v>
      </c>
      <c r="H62" s="104">
        <v>-59.100000000000094</v>
      </c>
      <c r="I62" s="105" t="s">
        <v>72</v>
      </c>
      <c r="J62" s="102">
        <v>4.5</v>
      </c>
      <c r="K62" s="102">
        <v>1.4</v>
      </c>
      <c r="L62" s="102">
        <v>109.1</v>
      </c>
      <c r="M62" s="102">
        <v>8.1999999999999993</v>
      </c>
      <c r="N62" s="102">
        <v>0</v>
      </c>
      <c r="O62" s="102">
        <v>73.099999999999994</v>
      </c>
      <c r="P62" s="102">
        <v>55.5</v>
      </c>
      <c r="Q62" s="102">
        <v>-106.1</v>
      </c>
      <c r="R62" s="102">
        <v>-188</v>
      </c>
      <c r="S62" s="102">
        <v>-133.4</v>
      </c>
      <c r="T62" s="97"/>
    </row>
    <row r="63" spans="1:20" ht="16.5" customHeight="1" x14ac:dyDescent="0.3">
      <c r="A63" s="97"/>
      <c r="B63" s="102"/>
      <c r="C63" s="102"/>
      <c r="D63" s="60"/>
      <c r="E63" s="60"/>
      <c r="F63" s="60"/>
      <c r="G63" s="60"/>
      <c r="H63" s="60"/>
      <c r="I63" s="60"/>
      <c r="J63" s="102"/>
      <c r="K63" s="102"/>
      <c r="L63" s="102"/>
      <c r="M63" s="102"/>
      <c r="N63" s="102"/>
      <c r="O63" s="102"/>
      <c r="P63" s="102"/>
      <c r="Q63" s="60"/>
      <c r="R63" s="60"/>
      <c r="S63" s="60"/>
    </row>
    <row r="64" spans="1:20" ht="17.25" customHeight="1" x14ac:dyDescent="0.3">
      <c r="A64" s="91">
        <v>2012</v>
      </c>
      <c r="B64" s="102"/>
      <c r="C64" s="102"/>
      <c r="D64" s="60"/>
      <c r="E64" s="60"/>
      <c r="F64" s="60"/>
      <c r="G64" s="104"/>
      <c r="H64" s="104"/>
      <c r="I64" s="105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97"/>
    </row>
    <row r="65" spans="1:20" ht="17.25" customHeight="1" x14ac:dyDescent="0.3">
      <c r="A65" s="98" t="s">
        <v>86</v>
      </c>
      <c r="B65" s="102">
        <v>534.4</v>
      </c>
      <c r="C65" s="102">
        <v>818.6</v>
      </c>
      <c r="D65" s="60">
        <v>-284.20000000000005</v>
      </c>
      <c r="E65" s="60">
        <v>228.59999999999997</v>
      </c>
      <c r="F65" s="60">
        <v>-46.300000000000004</v>
      </c>
      <c r="G65" s="104">
        <v>70.099999999999994</v>
      </c>
      <c r="H65" s="104">
        <v>-31.800000000000097</v>
      </c>
      <c r="I65" s="105" t="s">
        <v>72</v>
      </c>
      <c r="J65" s="102">
        <v>1.3</v>
      </c>
      <c r="K65" s="102">
        <v>0.8</v>
      </c>
      <c r="L65" s="102">
        <v>99.4</v>
      </c>
      <c r="M65" s="102">
        <v>14.1</v>
      </c>
      <c r="N65" s="102">
        <v>0</v>
      </c>
      <c r="O65" s="102">
        <v>34</v>
      </c>
      <c r="P65" s="102">
        <v>10</v>
      </c>
      <c r="Q65" s="102">
        <v>-8.4</v>
      </c>
      <c r="R65" s="102">
        <v>-68.90000000000002</v>
      </c>
      <c r="S65" s="102">
        <v>-38.4</v>
      </c>
      <c r="T65" s="97"/>
    </row>
    <row r="66" spans="1:20" ht="17.25" customHeight="1" x14ac:dyDescent="0.3">
      <c r="A66" s="98" t="s">
        <v>87</v>
      </c>
      <c r="B66" s="102">
        <v>513.29999999999995</v>
      </c>
      <c r="C66" s="102">
        <v>887.5</v>
      </c>
      <c r="D66" s="60">
        <v>-374.20000000000005</v>
      </c>
      <c r="E66" s="60">
        <v>260</v>
      </c>
      <c r="F66" s="60">
        <v>-66.100000000000009</v>
      </c>
      <c r="G66" s="104">
        <v>103.10000000000001</v>
      </c>
      <c r="H66" s="104">
        <v>-77.20000000000006</v>
      </c>
      <c r="I66" s="105" t="s">
        <v>72</v>
      </c>
      <c r="J66" s="102">
        <v>2.2999999999999998</v>
      </c>
      <c r="K66" s="102">
        <v>1.2</v>
      </c>
      <c r="L66" s="102">
        <v>200.3</v>
      </c>
      <c r="M66" s="102">
        <v>17.899999999999999</v>
      </c>
      <c r="N66" s="102">
        <v>0</v>
      </c>
      <c r="O66" s="102">
        <v>18.899999999999999</v>
      </c>
      <c r="P66" s="102">
        <v>33.700000000000003</v>
      </c>
      <c r="Q66" s="102">
        <v>-18.899999999999999</v>
      </c>
      <c r="R66" s="102">
        <v>-214.90000000000003</v>
      </c>
      <c r="S66" s="102">
        <v>-140.1</v>
      </c>
      <c r="T66" s="97"/>
    </row>
    <row r="67" spans="1:20" ht="17.25" customHeight="1" x14ac:dyDescent="0.3">
      <c r="A67" s="98" t="s">
        <v>88</v>
      </c>
      <c r="B67" s="102">
        <v>536.1</v>
      </c>
      <c r="C67" s="102">
        <v>895.7</v>
      </c>
      <c r="D67" s="60">
        <v>-359.6</v>
      </c>
      <c r="E67" s="60">
        <v>386.5</v>
      </c>
      <c r="F67" s="60">
        <v>-30.599999999999994</v>
      </c>
      <c r="G67" s="104">
        <v>107.30000000000001</v>
      </c>
      <c r="H67" s="104">
        <v>103.6</v>
      </c>
      <c r="I67" s="105" t="s">
        <v>72</v>
      </c>
      <c r="J67" s="102">
        <v>1.4</v>
      </c>
      <c r="K67" s="102">
        <v>1.3</v>
      </c>
      <c r="L67" s="102">
        <v>123.4</v>
      </c>
      <c r="M67" s="102">
        <v>11.2</v>
      </c>
      <c r="N67" s="102">
        <v>0</v>
      </c>
      <c r="O67" s="102">
        <v>-1.2</v>
      </c>
      <c r="P67" s="102">
        <v>25.7</v>
      </c>
      <c r="Q67" s="102">
        <v>118.3</v>
      </c>
      <c r="R67" s="102">
        <v>-19.500000000000014</v>
      </c>
      <c r="S67" s="102">
        <v>-124.5</v>
      </c>
      <c r="T67" s="97"/>
    </row>
    <row r="68" spans="1:20" ht="17.25" customHeight="1" x14ac:dyDescent="0.3">
      <c r="A68" s="98" t="s">
        <v>89</v>
      </c>
      <c r="B68" s="102">
        <v>572.6</v>
      </c>
      <c r="C68" s="102">
        <v>932.7</v>
      </c>
      <c r="D68" s="60">
        <v>-360.1</v>
      </c>
      <c r="E68" s="60">
        <v>285.3</v>
      </c>
      <c r="F68" s="60">
        <v>-112.1</v>
      </c>
      <c r="G68" s="104">
        <v>97.6</v>
      </c>
      <c r="H68" s="104">
        <v>-89.300000000000011</v>
      </c>
      <c r="I68" s="105" t="s">
        <v>72</v>
      </c>
      <c r="J68" s="102">
        <v>2.1</v>
      </c>
      <c r="K68" s="102">
        <v>0.2</v>
      </c>
      <c r="L68" s="102">
        <v>250.6</v>
      </c>
      <c r="M68" s="102">
        <v>17.8</v>
      </c>
      <c r="N68" s="102">
        <v>0</v>
      </c>
      <c r="O68" s="102">
        <v>108.7</v>
      </c>
      <c r="P68" s="102">
        <v>82</v>
      </c>
      <c r="Q68" s="102">
        <v>30.6</v>
      </c>
      <c r="R68" s="102">
        <v>-175.29999999999998</v>
      </c>
      <c r="S68" s="102">
        <v>-88.1</v>
      </c>
      <c r="T68" s="97"/>
    </row>
    <row r="69" spans="1:20" ht="17.25" customHeight="1" x14ac:dyDescent="0.3">
      <c r="A69" s="97"/>
      <c r="B69" s="102"/>
      <c r="C69" s="102"/>
      <c r="D69" s="60"/>
      <c r="E69" s="60"/>
      <c r="F69" s="60"/>
      <c r="G69" s="60"/>
      <c r="H69" s="60"/>
      <c r="I69" s="60"/>
      <c r="J69" s="102"/>
      <c r="K69" s="102"/>
      <c r="L69" s="102"/>
      <c r="M69" s="102"/>
      <c r="N69" s="102"/>
      <c r="O69" s="102"/>
      <c r="P69" s="102"/>
      <c r="Q69" s="60"/>
      <c r="R69" s="60"/>
      <c r="S69" s="60"/>
    </row>
    <row r="70" spans="1:20" ht="16.5" customHeight="1" x14ac:dyDescent="0.3">
      <c r="A70" s="91">
        <v>2013</v>
      </c>
      <c r="B70" s="102"/>
      <c r="C70" s="102"/>
      <c r="D70" s="60"/>
      <c r="E70" s="60"/>
      <c r="F70" s="60"/>
      <c r="G70" s="60"/>
      <c r="H70" s="60"/>
      <c r="I70" s="60"/>
      <c r="J70" s="102"/>
      <c r="K70" s="102"/>
      <c r="L70" s="102"/>
      <c r="M70" s="102"/>
      <c r="N70" s="102"/>
      <c r="O70" s="102"/>
      <c r="P70" s="102"/>
      <c r="Q70" s="60"/>
      <c r="R70" s="60"/>
      <c r="S70" s="60"/>
    </row>
    <row r="71" spans="1:20" ht="16.5" customHeight="1" x14ac:dyDescent="0.3">
      <c r="A71" s="98" t="s">
        <v>86</v>
      </c>
      <c r="B71" s="102">
        <v>420.2</v>
      </c>
      <c r="C71" s="102">
        <v>928</v>
      </c>
      <c r="D71" s="60">
        <v>-507.8</v>
      </c>
      <c r="E71" s="60">
        <v>251.10000000000002</v>
      </c>
      <c r="F71" s="60">
        <v>-70.800000000000011</v>
      </c>
      <c r="G71" s="60">
        <v>96.800000000000011</v>
      </c>
      <c r="H71" s="60">
        <v>-230.7</v>
      </c>
      <c r="I71" s="105" t="s">
        <v>72</v>
      </c>
      <c r="J71" s="102">
        <v>1.3</v>
      </c>
      <c r="K71" s="102">
        <v>5.8</v>
      </c>
      <c r="L71" s="102">
        <v>145.4</v>
      </c>
      <c r="M71" s="102">
        <v>27</v>
      </c>
      <c r="N71" s="102">
        <v>0</v>
      </c>
      <c r="O71" s="102">
        <v>-1.9</v>
      </c>
      <c r="P71" s="102">
        <v>188.2</v>
      </c>
      <c r="Q71" s="102">
        <v>-132.80000000000001</v>
      </c>
      <c r="R71" s="102">
        <v>-435.5</v>
      </c>
      <c r="S71" s="102">
        <v>-206.1</v>
      </c>
    </row>
    <row r="72" spans="1:20" ht="16.5" customHeight="1" x14ac:dyDescent="0.3">
      <c r="A72" s="98" t="s">
        <v>87</v>
      </c>
      <c r="B72" s="102">
        <v>439.3</v>
      </c>
      <c r="C72" s="102">
        <v>997.4</v>
      </c>
      <c r="D72" s="60">
        <v>-558.09999999999991</v>
      </c>
      <c r="E72" s="60">
        <v>238.39999999999998</v>
      </c>
      <c r="F72" s="60">
        <v>-1.5</v>
      </c>
      <c r="G72" s="60">
        <v>88.1</v>
      </c>
      <c r="H72" s="60">
        <v>-233.09999999999994</v>
      </c>
      <c r="I72" s="105" t="s">
        <v>72</v>
      </c>
      <c r="J72" s="102">
        <v>2.2999999999999998</v>
      </c>
      <c r="K72" s="102">
        <v>1</v>
      </c>
      <c r="L72" s="102">
        <v>124.5</v>
      </c>
      <c r="M72" s="102">
        <v>174.2</v>
      </c>
      <c r="N72" s="102">
        <v>-9.8000000000000007</v>
      </c>
      <c r="O72" s="102">
        <v>-187.7</v>
      </c>
      <c r="P72" s="102">
        <v>166.3</v>
      </c>
      <c r="Q72" s="102">
        <v>229</v>
      </c>
      <c r="R72" s="102">
        <v>-64.5</v>
      </c>
      <c r="S72" s="102">
        <v>166.3</v>
      </c>
    </row>
    <row r="73" spans="1:20" ht="16.5" customHeight="1" x14ac:dyDescent="0.3">
      <c r="A73" s="98" t="s">
        <v>88</v>
      </c>
      <c r="B73" s="102">
        <v>586.4</v>
      </c>
      <c r="C73" s="102">
        <v>1187.5999999999999</v>
      </c>
      <c r="D73" s="60">
        <v>-601.19999999999993</v>
      </c>
      <c r="E73" s="60">
        <v>387.9</v>
      </c>
      <c r="F73" s="60">
        <v>-50.499999999999993</v>
      </c>
      <c r="G73" s="60">
        <v>98.5</v>
      </c>
      <c r="H73" s="60">
        <v>-165.29999999999995</v>
      </c>
      <c r="I73" s="105" t="s">
        <v>72</v>
      </c>
      <c r="J73" s="102">
        <v>1</v>
      </c>
      <c r="K73" s="102">
        <v>0.9</v>
      </c>
      <c r="L73" s="102">
        <v>100.1</v>
      </c>
      <c r="M73" s="102">
        <v>-162.80000000000001</v>
      </c>
      <c r="N73" s="102">
        <v>0</v>
      </c>
      <c r="O73" s="102">
        <v>218.8</v>
      </c>
      <c r="P73" s="102">
        <v>51</v>
      </c>
      <c r="Q73" s="102">
        <v>72</v>
      </c>
      <c r="R73" s="102">
        <v>-22.199999999999989</v>
      </c>
      <c r="S73" s="102">
        <v>142.1</v>
      </c>
    </row>
    <row r="74" spans="1:20" ht="16.5" customHeight="1" x14ac:dyDescent="0.3">
      <c r="A74" s="98" t="s">
        <v>89</v>
      </c>
      <c r="B74" s="102">
        <v>649.9</v>
      </c>
      <c r="C74" s="102">
        <v>1132.4000000000001</v>
      </c>
      <c r="D74" s="60">
        <v>-482.50000000000011</v>
      </c>
      <c r="E74" s="60">
        <v>283.5</v>
      </c>
      <c r="F74" s="60">
        <v>-28.1</v>
      </c>
      <c r="G74" s="60">
        <v>93.300000000000011</v>
      </c>
      <c r="H74" s="60">
        <v>-133.8000000000001</v>
      </c>
      <c r="I74" s="105" t="s">
        <v>72</v>
      </c>
      <c r="J74" s="102">
        <v>4.3</v>
      </c>
      <c r="K74" s="102">
        <v>0.4</v>
      </c>
      <c r="L74" s="102">
        <v>115.8</v>
      </c>
      <c r="M74" s="102">
        <v>4.5999999999999996</v>
      </c>
      <c r="N74" s="102">
        <v>0</v>
      </c>
      <c r="O74" s="102">
        <v>211.2</v>
      </c>
      <c r="P74" s="102">
        <v>150.80000000000001</v>
      </c>
      <c r="Q74" s="102">
        <v>-28.1</v>
      </c>
      <c r="R74" s="102">
        <v>-78.500000000000028</v>
      </c>
      <c r="S74" s="102">
        <v>51</v>
      </c>
    </row>
    <row r="75" spans="1:20" ht="16.5" customHeight="1" x14ac:dyDescent="0.3">
      <c r="A75" s="97"/>
      <c r="B75" s="102"/>
      <c r="C75" s="102"/>
      <c r="D75" s="60"/>
      <c r="E75" s="60"/>
      <c r="F75" s="60"/>
      <c r="G75" s="60"/>
      <c r="H75" s="60"/>
      <c r="I75" s="60"/>
      <c r="J75" s="102"/>
      <c r="K75" s="102"/>
      <c r="L75" s="102"/>
      <c r="M75" s="102"/>
      <c r="N75" s="102"/>
      <c r="O75" s="102"/>
      <c r="P75" s="102"/>
      <c r="Q75" s="60"/>
      <c r="R75" s="60"/>
      <c r="S75" s="60"/>
    </row>
    <row r="76" spans="1:20" s="29" customFormat="1" ht="16.5" customHeight="1" x14ac:dyDescent="0.3">
      <c r="A76" s="91">
        <v>2014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</row>
    <row r="77" spans="1:20" s="29" customFormat="1" ht="16.5" customHeight="1" x14ac:dyDescent="0.3">
      <c r="A77" s="98" t="s">
        <v>86</v>
      </c>
      <c r="B77" s="60">
        <v>402.2</v>
      </c>
      <c r="C77" s="60">
        <v>873</v>
      </c>
      <c r="D77" s="60">
        <v>-470.8</v>
      </c>
      <c r="E77" s="60">
        <v>251.6</v>
      </c>
      <c r="F77" s="60">
        <v>-69.900000000000006</v>
      </c>
      <c r="G77" s="60">
        <v>105.4</v>
      </c>
      <c r="H77" s="60">
        <v>-183.70000000000002</v>
      </c>
      <c r="I77" s="105" t="s">
        <v>72</v>
      </c>
      <c r="J77" s="60">
        <v>1.3</v>
      </c>
      <c r="K77" s="60">
        <v>71.2</v>
      </c>
      <c r="L77" s="60">
        <v>82.7</v>
      </c>
      <c r="M77" s="60">
        <v>4.9000000000000004</v>
      </c>
      <c r="N77" s="60">
        <v>0</v>
      </c>
      <c r="O77" s="60">
        <v>-122.3</v>
      </c>
      <c r="P77" s="60">
        <v>7.2</v>
      </c>
      <c r="Q77" s="60">
        <v>-163.1</v>
      </c>
      <c r="R77" s="60">
        <v>-299.2</v>
      </c>
      <c r="S77" s="60">
        <v>-116.8</v>
      </c>
    </row>
    <row r="78" spans="1:20" s="29" customFormat="1" ht="16.5" customHeight="1" x14ac:dyDescent="0.3">
      <c r="A78" s="98" t="s">
        <v>87</v>
      </c>
      <c r="B78" s="60">
        <v>550.29999999999995</v>
      </c>
      <c r="C78" s="60">
        <v>991.3</v>
      </c>
      <c r="D78" s="60">
        <v>-441</v>
      </c>
      <c r="E78" s="60">
        <v>273.39999999999998</v>
      </c>
      <c r="F78" s="60">
        <v>-107.00000000000001</v>
      </c>
      <c r="G78" s="60">
        <v>122.49999999999999</v>
      </c>
      <c r="H78" s="60">
        <v>-152.10000000000002</v>
      </c>
      <c r="I78" s="105" t="s">
        <v>72</v>
      </c>
      <c r="J78" s="60">
        <v>2.4</v>
      </c>
      <c r="K78" s="60">
        <v>-0.1</v>
      </c>
      <c r="L78" s="60">
        <v>188.2</v>
      </c>
      <c r="M78" s="60">
        <v>2.2999999999999998</v>
      </c>
      <c r="N78" s="60">
        <v>0</v>
      </c>
      <c r="O78" s="60">
        <v>-31.7</v>
      </c>
      <c r="P78" s="60">
        <v>36.200000000000003</v>
      </c>
      <c r="Q78" s="60">
        <v>-36.700000000000003</v>
      </c>
      <c r="R78" s="60">
        <v>-290.59999999999997</v>
      </c>
      <c r="S78" s="60">
        <v>-140.9</v>
      </c>
    </row>
    <row r="79" spans="1:20" s="29" customFormat="1" ht="16.5" customHeight="1" x14ac:dyDescent="0.3">
      <c r="A79" s="98" t="s">
        <v>88</v>
      </c>
      <c r="B79" s="60">
        <v>725</v>
      </c>
      <c r="C79" s="60">
        <v>1239.3</v>
      </c>
      <c r="D79" s="60">
        <v>-514.29999999999995</v>
      </c>
      <c r="E79" s="60">
        <v>400.80000000000007</v>
      </c>
      <c r="F79" s="60">
        <v>-127.7</v>
      </c>
      <c r="G79" s="60">
        <v>114.4</v>
      </c>
      <c r="H79" s="60">
        <v>-126.79999999999987</v>
      </c>
      <c r="I79" s="105" t="s">
        <v>72</v>
      </c>
      <c r="J79" s="60">
        <v>1.3</v>
      </c>
      <c r="K79" s="60">
        <v>1.3</v>
      </c>
      <c r="L79" s="60">
        <v>124.9</v>
      </c>
      <c r="M79" s="60">
        <v>2.8</v>
      </c>
      <c r="N79" s="60">
        <v>0</v>
      </c>
      <c r="O79" s="60">
        <v>-73</v>
      </c>
      <c r="P79" s="60">
        <v>120.7</v>
      </c>
      <c r="Q79" s="60">
        <v>62.6</v>
      </c>
      <c r="R79" s="60">
        <v>-251.9</v>
      </c>
      <c r="S79" s="60">
        <v>-126.4</v>
      </c>
    </row>
    <row r="80" spans="1:20" s="29" customFormat="1" ht="16.5" customHeight="1" x14ac:dyDescent="0.3">
      <c r="A80" s="98" t="s">
        <v>89</v>
      </c>
      <c r="B80" s="60">
        <v>602.1</v>
      </c>
      <c r="C80" s="60">
        <v>1117.8</v>
      </c>
      <c r="D80" s="60">
        <v>-515.69999999999993</v>
      </c>
      <c r="E80" s="60">
        <v>345</v>
      </c>
      <c r="F80" s="60">
        <v>-120.8</v>
      </c>
      <c r="G80" s="60">
        <v>114.8</v>
      </c>
      <c r="H80" s="60">
        <v>-176.69999999999993</v>
      </c>
      <c r="I80" s="105" t="s">
        <v>72</v>
      </c>
      <c r="J80" s="60">
        <v>3.2</v>
      </c>
      <c r="K80" s="60">
        <v>-0.1</v>
      </c>
      <c r="L80" s="60">
        <v>264.10000000000002</v>
      </c>
      <c r="M80" s="60">
        <v>10.5</v>
      </c>
      <c r="N80" s="60">
        <v>0</v>
      </c>
      <c r="O80" s="60">
        <v>-44.6</v>
      </c>
      <c r="P80" s="60">
        <v>15.7</v>
      </c>
      <c r="Q80" s="60">
        <v>65</v>
      </c>
      <c r="R80" s="60">
        <v>-249.00000000000006</v>
      </c>
      <c r="S80" s="60">
        <v>-75.5</v>
      </c>
    </row>
    <row r="81" spans="1:19" s="29" customFormat="1" ht="16.5" customHeight="1" x14ac:dyDescent="0.3">
      <c r="A81" s="98"/>
      <c r="B81" s="60"/>
      <c r="C81" s="60"/>
      <c r="D81" s="60"/>
      <c r="E81" s="60"/>
      <c r="F81" s="60"/>
      <c r="G81" s="60"/>
      <c r="H81" s="60"/>
      <c r="I81" s="105"/>
      <c r="J81" s="60"/>
      <c r="K81" s="60"/>
      <c r="L81" s="60"/>
      <c r="M81" s="60"/>
      <c r="N81" s="60"/>
      <c r="O81" s="60"/>
      <c r="P81" s="60"/>
      <c r="Q81" s="60"/>
      <c r="R81" s="60"/>
      <c r="S81" s="60"/>
    </row>
    <row r="82" spans="1:19" s="29" customFormat="1" ht="16.5" customHeight="1" x14ac:dyDescent="0.3">
      <c r="A82" s="91">
        <v>2015</v>
      </c>
      <c r="B82" s="60"/>
      <c r="C82" s="60"/>
      <c r="D82" s="60"/>
      <c r="E82" s="60"/>
      <c r="F82" s="60"/>
      <c r="G82" s="60"/>
      <c r="H82" s="60"/>
      <c r="I82" s="105"/>
      <c r="J82" s="60"/>
      <c r="K82" s="60"/>
      <c r="L82" s="60"/>
      <c r="M82" s="60"/>
      <c r="N82" s="60"/>
      <c r="O82" s="60"/>
      <c r="P82" s="60"/>
      <c r="Q82" s="60"/>
      <c r="R82" s="60"/>
      <c r="S82" s="60"/>
    </row>
    <row r="83" spans="1:19" s="29" customFormat="1" ht="16.5" customHeight="1" x14ac:dyDescent="0.3">
      <c r="A83" s="98" t="s">
        <v>46</v>
      </c>
      <c r="B83" s="60">
        <v>451.8</v>
      </c>
      <c r="C83" s="60">
        <v>872.6</v>
      </c>
      <c r="D83" s="60">
        <v>-420.8</v>
      </c>
      <c r="E83" s="60">
        <v>270.09999999999997</v>
      </c>
      <c r="F83" s="60">
        <v>-66</v>
      </c>
      <c r="G83" s="60">
        <v>116</v>
      </c>
      <c r="H83" s="60">
        <v>-100.70000000000005</v>
      </c>
      <c r="I83" s="105" t="s">
        <v>72</v>
      </c>
      <c r="J83" s="60">
        <v>1.2</v>
      </c>
      <c r="K83" s="60">
        <v>-71</v>
      </c>
      <c r="L83" s="60">
        <v>141.9</v>
      </c>
      <c r="M83" s="60">
        <v>15.5</v>
      </c>
      <c r="N83" s="60">
        <v>-0.3</v>
      </c>
      <c r="O83" s="60">
        <v>62.1</v>
      </c>
      <c r="P83" s="60">
        <v>-81.900000000000006</v>
      </c>
      <c r="Q83" s="60">
        <v>-65.900000000000006</v>
      </c>
      <c r="R83" s="60">
        <v>-119</v>
      </c>
      <c r="S83" s="60">
        <v>-37.799999999999997</v>
      </c>
    </row>
    <row r="84" spans="1:19" s="29" customFormat="1" ht="16.5" customHeight="1" x14ac:dyDescent="0.3">
      <c r="A84" s="98" t="s">
        <v>47</v>
      </c>
      <c r="B84" s="60">
        <v>470.5</v>
      </c>
      <c r="C84" s="60">
        <v>867.7</v>
      </c>
      <c r="D84" s="60">
        <v>-397.20000000000005</v>
      </c>
      <c r="E84" s="60">
        <v>344.09999999999997</v>
      </c>
      <c r="F84" s="60">
        <v>-101.80000000000001</v>
      </c>
      <c r="G84" s="60">
        <v>126.7</v>
      </c>
      <c r="H84" s="60">
        <v>-28.200000000000088</v>
      </c>
      <c r="I84" s="105" t="s">
        <v>72</v>
      </c>
      <c r="J84" s="60">
        <v>1.8</v>
      </c>
      <c r="K84" s="60">
        <v>2.8</v>
      </c>
      <c r="L84" s="60">
        <v>210.10000000000002</v>
      </c>
      <c r="M84" s="60">
        <v>5.5</v>
      </c>
      <c r="N84" s="60">
        <v>0</v>
      </c>
      <c r="O84" s="60">
        <v>-185.9</v>
      </c>
      <c r="P84" s="60">
        <v>89</v>
      </c>
      <c r="Q84" s="60">
        <v>237</v>
      </c>
      <c r="R84" s="60">
        <v>-239.7</v>
      </c>
      <c r="S84" s="60">
        <v>-138.6</v>
      </c>
    </row>
    <row r="85" spans="1:19" s="29" customFormat="1" ht="16.5" customHeight="1" x14ac:dyDescent="0.3">
      <c r="A85" s="98" t="s">
        <v>48</v>
      </c>
      <c r="B85" s="60">
        <v>591.6</v>
      </c>
      <c r="C85" s="60">
        <v>1141</v>
      </c>
      <c r="D85" s="60">
        <v>-549.4</v>
      </c>
      <c r="E85" s="60">
        <v>450.7</v>
      </c>
      <c r="F85" s="60">
        <v>-139.6</v>
      </c>
      <c r="G85" s="60">
        <v>138.30000000000001</v>
      </c>
      <c r="H85" s="60">
        <v>-99.999999999999972</v>
      </c>
      <c r="I85" s="105" t="s">
        <v>72</v>
      </c>
      <c r="J85" s="60">
        <v>1</v>
      </c>
      <c r="K85" s="60">
        <v>-0.30000000000000004</v>
      </c>
      <c r="L85" s="60">
        <v>172.89999999999998</v>
      </c>
      <c r="M85" s="60">
        <v>36.799999999999997</v>
      </c>
      <c r="N85" s="60">
        <v>0</v>
      </c>
      <c r="O85" s="60">
        <v>383.1</v>
      </c>
      <c r="P85" s="60">
        <v>244.4</v>
      </c>
      <c r="Q85" s="60">
        <v>34.799999999999997</v>
      </c>
      <c r="R85" s="60">
        <v>37.100000000000037</v>
      </c>
      <c r="S85" s="60">
        <v>151.5</v>
      </c>
    </row>
    <row r="86" spans="1:19" s="29" customFormat="1" ht="16.5" customHeight="1" x14ac:dyDescent="0.3">
      <c r="A86" s="98" t="s">
        <v>49</v>
      </c>
      <c r="B86" s="60">
        <v>524.5</v>
      </c>
      <c r="C86" s="60">
        <v>1059.2</v>
      </c>
      <c r="D86" s="60">
        <v>-534.70000000000005</v>
      </c>
      <c r="E86" s="60">
        <v>384.99999999999994</v>
      </c>
      <c r="F86" s="60">
        <v>-123.30000000000003</v>
      </c>
      <c r="G86" s="60">
        <v>176.89999999999998</v>
      </c>
      <c r="H86" s="60">
        <v>-96.100000000000136</v>
      </c>
      <c r="I86" s="105" t="s">
        <v>72</v>
      </c>
      <c r="J86" s="60">
        <v>2.4</v>
      </c>
      <c r="K86" s="60">
        <v>-0.7</v>
      </c>
      <c r="L86" s="60">
        <v>119.5</v>
      </c>
      <c r="M86" s="60">
        <v>-24.1</v>
      </c>
      <c r="N86" s="60">
        <v>-153.80000000000001</v>
      </c>
      <c r="O86" s="60">
        <v>109</v>
      </c>
      <c r="P86" s="60">
        <v>119.9</v>
      </c>
      <c r="Q86" s="60">
        <v>-69.2</v>
      </c>
      <c r="R86" s="60">
        <v>-70.599999999999994</v>
      </c>
      <c r="S86" s="60">
        <v>-16.7</v>
      </c>
    </row>
    <row r="87" spans="1:19" s="29" customFormat="1" ht="16.5" customHeight="1" x14ac:dyDescent="0.3">
      <c r="A87" s="98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</row>
    <row r="88" spans="1:19" s="29" customFormat="1" ht="16.5" customHeight="1" x14ac:dyDescent="0.3">
      <c r="A88" s="91">
        <v>2016</v>
      </c>
      <c r="B88" s="60"/>
      <c r="C88" s="60"/>
      <c r="D88" s="60"/>
      <c r="E88" s="60"/>
      <c r="F88" s="60"/>
      <c r="G88" s="60"/>
      <c r="H88" s="60"/>
      <c r="I88" s="105"/>
      <c r="J88" s="60"/>
      <c r="K88" s="60"/>
      <c r="L88" s="60"/>
      <c r="M88" s="60"/>
      <c r="N88" s="60"/>
      <c r="O88" s="60"/>
      <c r="P88" s="60"/>
      <c r="Q88" s="60"/>
      <c r="R88" s="60"/>
      <c r="S88" s="60"/>
    </row>
    <row r="89" spans="1:19" ht="16.5" customHeight="1" x14ac:dyDescent="0.3">
      <c r="A89" s="98" t="s">
        <v>86</v>
      </c>
      <c r="B89" s="102">
        <v>427.1</v>
      </c>
      <c r="C89" s="102">
        <v>795.5</v>
      </c>
      <c r="D89" s="60">
        <v>-368.4</v>
      </c>
      <c r="E89" s="60">
        <v>312.29999999999995</v>
      </c>
      <c r="F89" s="60">
        <v>-30.699999999999996</v>
      </c>
      <c r="G89" s="60">
        <v>143.80000000000001</v>
      </c>
      <c r="H89" s="102">
        <v>57</v>
      </c>
      <c r="I89" s="105" t="s">
        <v>72</v>
      </c>
      <c r="J89" s="102">
        <v>1.5</v>
      </c>
      <c r="K89" s="102">
        <v>0.7</v>
      </c>
      <c r="L89" s="102">
        <v>104.7</v>
      </c>
      <c r="M89" s="102">
        <v>1.2</v>
      </c>
      <c r="N89" s="102">
        <v>-29.7</v>
      </c>
      <c r="O89" s="102">
        <v>-216.2</v>
      </c>
      <c r="P89" s="102">
        <v>-261.2</v>
      </c>
      <c r="Q89" s="102">
        <v>85.8</v>
      </c>
      <c r="R89" s="102">
        <v>57.7</v>
      </c>
      <c r="S89" s="102">
        <v>0.79999999999999716</v>
      </c>
    </row>
    <row r="90" spans="1:19" ht="16.5" customHeight="1" x14ac:dyDescent="0.3">
      <c r="A90" s="98" t="s">
        <v>87</v>
      </c>
      <c r="B90" s="102">
        <v>506.9</v>
      </c>
      <c r="C90" s="102">
        <v>1011</v>
      </c>
      <c r="D90" s="60">
        <v>-504.1</v>
      </c>
      <c r="E90" s="60">
        <v>357.1</v>
      </c>
      <c r="F90" s="60">
        <v>-180.39999999999998</v>
      </c>
      <c r="G90" s="60">
        <v>151.5</v>
      </c>
      <c r="H90" s="102">
        <v>-175.89999999999998</v>
      </c>
      <c r="I90" s="105" t="s">
        <v>72</v>
      </c>
      <c r="J90" s="102">
        <v>2.2999999999999998</v>
      </c>
      <c r="K90" s="102">
        <v>-37.1</v>
      </c>
      <c r="L90" s="102">
        <v>200.4</v>
      </c>
      <c r="M90" s="102">
        <v>2.2000000000000002</v>
      </c>
      <c r="N90" s="102">
        <v>-0.2</v>
      </c>
      <c r="O90" s="102">
        <v>32.799999999999997</v>
      </c>
      <c r="P90" s="102">
        <v>40.299999999999997</v>
      </c>
      <c r="Q90" s="102">
        <v>-33.6</v>
      </c>
      <c r="R90" s="102">
        <v>-276.2</v>
      </c>
      <c r="S90" s="102">
        <v>-102.6</v>
      </c>
    </row>
    <row r="91" spans="1:19" ht="16.5" customHeight="1" x14ac:dyDescent="0.3">
      <c r="A91" s="98" t="s">
        <v>88</v>
      </c>
      <c r="B91" s="102">
        <v>590.5</v>
      </c>
      <c r="C91" s="102">
        <v>1184.5</v>
      </c>
      <c r="D91" s="60">
        <v>-594</v>
      </c>
      <c r="E91" s="60">
        <v>537.4</v>
      </c>
      <c r="F91" s="60">
        <v>-241.89999999999998</v>
      </c>
      <c r="G91" s="60">
        <v>155.69999999999999</v>
      </c>
      <c r="H91" s="102">
        <v>-142.80000000000001</v>
      </c>
      <c r="I91" s="105" t="s">
        <v>72</v>
      </c>
      <c r="J91" s="102">
        <v>1.6</v>
      </c>
      <c r="K91" s="102">
        <v>0.6</v>
      </c>
      <c r="L91" s="102">
        <v>280.3</v>
      </c>
      <c r="M91" s="102">
        <v>37</v>
      </c>
      <c r="N91" s="102">
        <v>0</v>
      </c>
      <c r="O91" s="102">
        <v>-103.3</v>
      </c>
      <c r="P91" s="102">
        <v>-80.099999999999994</v>
      </c>
      <c r="Q91" s="102">
        <v>-67.5</v>
      </c>
      <c r="R91" s="102">
        <v>-333.4</v>
      </c>
      <c r="S91" s="102">
        <v>-192.2</v>
      </c>
    </row>
    <row r="92" spans="1:19" ht="16.5" customHeight="1" x14ac:dyDescent="0.3">
      <c r="A92" s="98" t="s">
        <v>89</v>
      </c>
      <c r="B92" s="102">
        <v>417.9</v>
      </c>
      <c r="C92" s="102">
        <v>1037.5999999999999</v>
      </c>
      <c r="D92" s="60">
        <v>-619.69999999999993</v>
      </c>
      <c r="E92" s="60">
        <v>450.33</v>
      </c>
      <c r="F92" s="60">
        <v>-116.7</v>
      </c>
      <c r="G92" s="60">
        <v>144.9</v>
      </c>
      <c r="H92" s="102">
        <v>-141.16999999999993</v>
      </c>
      <c r="I92" s="105" t="s">
        <v>72</v>
      </c>
      <c r="J92" s="102">
        <v>3.6</v>
      </c>
      <c r="K92" s="102">
        <v>1.4</v>
      </c>
      <c r="L92" s="102">
        <v>231.2</v>
      </c>
      <c r="M92" s="102">
        <v>-8.6999999999999993</v>
      </c>
      <c r="N92" s="102">
        <v>0</v>
      </c>
      <c r="O92" s="102">
        <v>180.8</v>
      </c>
      <c r="P92" s="102">
        <v>48.8</v>
      </c>
      <c r="Q92" s="102">
        <v>23.6</v>
      </c>
      <c r="R92" s="102">
        <v>-82.899999999999977</v>
      </c>
      <c r="S92" s="102">
        <v>54.7</v>
      </c>
    </row>
    <row r="93" spans="1:19" ht="16.5" customHeight="1" x14ac:dyDescent="0.3">
      <c r="A93" s="98"/>
      <c r="B93" s="102"/>
      <c r="C93" s="102"/>
      <c r="D93" s="60"/>
      <c r="E93" s="60"/>
      <c r="F93" s="60"/>
      <c r="G93" s="60"/>
      <c r="H93" s="102"/>
      <c r="I93" s="105"/>
      <c r="J93" s="102"/>
      <c r="K93" s="102"/>
      <c r="L93" s="102"/>
      <c r="M93" s="102"/>
      <c r="N93" s="102"/>
      <c r="O93" s="102"/>
      <c r="P93" s="102"/>
      <c r="Q93" s="102"/>
      <c r="R93" s="102"/>
      <c r="S93" s="102"/>
    </row>
    <row r="94" spans="1:19" ht="16.5" customHeight="1" x14ac:dyDescent="0.3">
      <c r="A94" s="91" t="s">
        <v>100</v>
      </c>
      <c r="B94" s="102"/>
      <c r="C94" s="102"/>
      <c r="D94" s="60"/>
      <c r="E94" s="60"/>
      <c r="F94" s="60"/>
      <c r="G94" s="60"/>
      <c r="H94" s="102"/>
      <c r="I94" s="105"/>
      <c r="J94" s="102"/>
      <c r="K94" s="102"/>
      <c r="L94" s="102"/>
      <c r="M94" s="102"/>
      <c r="N94" s="102"/>
      <c r="O94" s="102"/>
      <c r="P94" s="102"/>
      <c r="Q94" s="102"/>
      <c r="R94" s="102"/>
      <c r="S94" s="102"/>
    </row>
    <row r="95" spans="1:19" ht="16.5" customHeight="1" x14ac:dyDescent="0.3">
      <c r="A95" s="98" t="s">
        <v>86</v>
      </c>
      <c r="B95" s="102">
        <v>403.5</v>
      </c>
      <c r="C95" s="102">
        <v>975.1</v>
      </c>
      <c r="D95" s="60">
        <v>-571.6</v>
      </c>
      <c r="E95" s="60">
        <v>289</v>
      </c>
      <c r="F95" s="60">
        <v>-183.8</v>
      </c>
      <c r="G95" s="60">
        <v>145.9</v>
      </c>
      <c r="H95" s="102">
        <v>-320.5</v>
      </c>
      <c r="I95" s="105" t="s">
        <v>72</v>
      </c>
      <c r="J95" s="102">
        <v>1.7</v>
      </c>
      <c r="K95" s="102">
        <v>0.2</v>
      </c>
      <c r="L95" s="102">
        <v>171</v>
      </c>
      <c r="M95" s="102">
        <v>46</v>
      </c>
      <c r="N95" s="102">
        <v>0</v>
      </c>
      <c r="O95" s="102">
        <v>-75.599999999999994</v>
      </c>
      <c r="P95" s="102">
        <v>215.7</v>
      </c>
      <c r="Q95" s="102">
        <v>58</v>
      </c>
      <c r="R95" s="102">
        <v>-358.09999999999997</v>
      </c>
      <c r="S95" s="102">
        <v>-39.299999999999955</v>
      </c>
    </row>
    <row r="96" spans="1:19" ht="16.5" customHeight="1" x14ac:dyDescent="0.3">
      <c r="A96" s="98" t="s">
        <v>87</v>
      </c>
      <c r="B96" s="102">
        <v>516</v>
      </c>
      <c r="C96" s="102">
        <v>992.5</v>
      </c>
      <c r="D96" s="60">
        <v>-476.5</v>
      </c>
      <c r="E96" s="60">
        <v>424.29999999999995</v>
      </c>
      <c r="F96" s="60">
        <v>-201</v>
      </c>
      <c r="G96" s="60">
        <v>187.70000000000002</v>
      </c>
      <c r="H96" s="102">
        <v>-65.500000000000028</v>
      </c>
      <c r="I96" s="105" t="s">
        <v>72</v>
      </c>
      <c r="J96" s="102">
        <v>2.5</v>
      </c>
      <c r="K96" s="102">
        <v>-0.2</v>
      </c>
      <c r="L96" s="102">
        <v>126.99999999999997</v>
      </c>
      <c r="M96" s="102">
        <v>4.5999999999999996</v>
      </c>
      <c r="N96" s="102">
        <v>0</v>
      </c>
      <c r="O96" s="102">
        <v>-151.9</v>
      </c>
      <c r="P96" s="102">
        <v>234.60000000000002</v>
      </c>
      <c r="Q96" s="102">
        <v>304.10000000000002</v>
      </c>
      <c r="R96" s="102">
        <v>-204.99999999999994</v>
      </c>
      <c r="S96" s="102">
        <v>-141.99999999999991</v>
      </c>
    </row>
    <row r="97" spans="1:19" ht="16.5" customHeight="1" x14ac:dyDescent="0.3">
      <c r="A97" s="98" t="s">
        <v>88</v>
      </c>
      <c r="B97" s="102">
        <v>623.79999999999995</v>
      </c>
      <c r="C97" s="102">
        <v>1106.5</v>
      </c>
      <c r="D97" s="60">
        <v>-482.70000000000005</v>
      </c>
      <c r="E97" s="60">
        <v>563.20000000000005</v>
      </c>
      <c r="F97" s="60">
        <v>-271.39999999999998</v>
      </c>
      <c r="G97" s="60">
        <v>178.5</v>
      </c>
      <c r="H97" s="102">
        <v>-12.399999999999977</v>
      </c>
      <c r="I97" s="105" t="s">
        <v>72</v>
      </c>
      <c r="J97" s="102">
        <v>1.7</v>
      </c>
      <c r="K97" s="102">
        <v>0</v>
      </c>
      <c r="L97" s="102">
        <v>308.5</v>
      </c>
      <c r="M97" s="102">
        <v>36</v>
      </c>
      <c r="N97" s="102">
        <v>0</v>
      </c>
      <c r="O97" s="102">
        <v>131.69999999999999</v>
      </c>
      <c r="P97" s="102">
        <v>-54.9</v>
      </c>
      <c r="Q97" s="102">
        <v>123.7</v>
      </c>
      <c r="R97" s="102">
        <v>37.799999999999997</v>
      </c>
      <c r="S97" s="102">
        <v>48.499999999999972</v>
      </c>
    </row>
    <row r="98" spans="1:19" ht="16.5" customHeight="1" x14ac:dyDescent="0.3">
      <c r="A98" s="98" t="s">
        <v>89</v>
      </c>
      <c r="B98" s="102">
        <v>490.4</v>
      </c>
      <c r="C98" s="102">
        <v>1217.9000000000001</v>
      </c>
      <c r="D98" s="60">
        <v>-727.50000000000011</v>
      </c>
      <c r="E98" s="60">
        <v>433.1</v>
      </c>
      <c r="F98" s="60">
        <v>-218.3</v>
      </c>
      <c r="G98" s="60">
        <v>167.70000000000002</v>
      </c>
      <c r="H98" s="102">
        <v>-345</v>
      </c>
      <c r="I98" s="105" t="s">
        <v>72</v>
      </c>
      <c r="J98" s="102">
        <v>3.2</v>
      </c>
      <c r="K98" s="102">
        <v>-3.4</v>
      </c>
      <c r="L98" s="102">
        <v>191.7</v>
      </c>
      <c r="M98" s="102">
        <v>0.8</v>
      </c>
      <c r="N98" s="102">
        <v>0</v>
      </c>
      <c r="O98" s="102">
        <v>208.4</v>
      </c>
      <c r="P98" s="102">
        <v>53.9</v>
      </c>
      <c r="Q98" s="102">
        <v>-137.9</v>
      </c>
      <c r="R98" s="102">
        <v>-177.7</v>
      </c>
      <c r="S98" s="102">
        <v>164.10000000000014</v>
      </c>
    </row>
    <row r="99" spans="1:19" ht="16.5" customHeight="1" x14ac:dyDescent="0.3">
      <c r="A99" s="98"/>
      <c r="B99" s="102"/>
      <c r="C99" s="102"/>
      <c r="D99" s="60"/>
      <c r="E99" s="60"/>
      <c r="F99" s="60"/>
      <c r="G99" s="60"/>
      <c r="H99" s="102"/>
      <c r="I99" s="105"/>
      <c r="J99" s="102"/>
      <c r="K99" s="102"/>
      <c r="L99" s="102"/>
      <c r="M99" s="102"/>
      <c r="N99" s="102"/>
      <c r="O99" s="102"/>
      <c r="P99" s="102"/>
      <c r="Q99" s="102"/>
      <c r="R99" s="102"/>
      <c r="S99" s="102"/>
    </row>
    <row r="100" spans="1:19" ht="16.5" customHeight="1" x14ac:dyDescent="0.3">
      <c r="A100" s="91" t="s">
        <v>85</v>
      </c>
      <c r="B100" s="102"/>
      <c r="C100" s="102"/>
      <c r="D100" s="60"/>
      <c r="E100" s="60"/>
      <c r="F100" s="60"/>
      <c r="G100" s="60"/>
      <c r="H100" s="102"/>
      <c r="I100" s="105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</row>
    <row r="101" spans="1:19" ht="16.5" customHeight="1" x14ac:dyDescent="0.3">
      <c r="A101" s="98" t="s">
        <v>86</v>
      </c>
      <c r="B101" s="102">
        <v>459.5</v>
      </c>
      <c r="C101" s="102">
        <v>1127.5999999999999</v>
      </c>
      <c r="D101" s="60">
        <v>-668.09999999999991</v>
      </c>
      <c r="E101" s="60">
        <v>371.2</v>
      </c>
      <c r="F101" s="60">
        <v>-147.89999999999998</v>
      </c>
      <c r="G101" s="60">
        <v>181.39999999999998</v>
      </c>
      <c r="H101" s="102">
        <v>-260.49999999999989</v>
      </c>
      <c r="I101" s="105" t="s">
        <v>72</v>
      </c>
      <c r="J101" s="102">
        <v>2.8</v>
      </c>
      <c r="K101" s="102">
        <v>-1.8</v>
      </c>
      <c r="L101" s="102">
        <v>184.8</v>
      </c>
      <c r="M101" s="102">
        <v>59.6</v>
      </c>
      <c r="N101" s="102">
        <v>0</v>
      </c>
      <c r="O101" s="102">
        <v>-85.4</v>
      </c>
      <c r="P101" s="102">
        <v>-23.4</v>
      </c>
      <c r="Q101" s="102">
        <v>-114.4</v>
      </c>
      <c r="R101" s="102">
        <v>-303.40000000000003</v>
      </c>
      <c r="S101" s="102">
        <v>-45.8</v>
      </c>
    </row>
    <row r="102" spans="1:19" ht="16.5" customHeight="1" x14ac:dyDescent="0.3">
      <c r="A102" s="98" t="s">
        <v>87</v>
      </c>
      <c r="B102" s="102">
        <v>518.4</v>
      </c>
      <c r="C102" s="102">
        <v>1155.5999999999999</v>
      </c>
      <c r="D102" s="60">
        <v>-637.19999999999993</v>
      </c>
      <c r="E102" s="60">
        <v>453.20000000000005</v>
      </c>
      <c r="F102" s="60">
        <v>-155</v>
      </c>
      <c r="G102" s="60">
        <v>149.06</v>
      </c>
      <c r="H102" s="102">
        <v>-186.7999999999999</v>
      </c>
      <c r="I102" s="105" t="s">
        <v>72</v>
      </c>
      <c r="J102" s="102">
        <v>2.8</v>
      </c>
      <c r="K102" s="102">
        <v>0</v>
      </c>
      <c r="L102" s="102">
        <v>187.4</v>
      </c>
      <c r="M102" s="102">
        <v>8.8000000000000007</v>
      </c>
      <c r="N102" s="102">
        <v>20.399999999999999</v>
      </c>
      <c r="O102" s="102">
        <v>-285.7</v>
      </c>
      <c r="P102" s="102">
        <v>87.6</v>
      </c>
      <c r="Q102" s="102">
        <v>-20.7</v>
      </c>
      <c r="R102" s="102">
        <v>-593</v>
      </c>
      <c r="S102" s="102">
        <v>-405.86000000000013</v>
      </c>
    </row>
    <row r="103" spans="1:19" ht="16.5" customHeight="1" x14ac:dyDescent="0.3">
      <c r="A103" s="98" t="s">
        <v>88</v>
      </c>
      <c r="B103" s="102">
        <v>577.1</v>
      </c>
      <c r="C103" s="102">
        <v>1262.7</v>
      </c>
      <c r="D103" s="60">
        <v>-685.6</v>
      </c>
      <c r="E103" s="60">
        <v>631.79999999999995</v>
      </c>
      <c r="F103" s="60">
        <v>-189.2</v>
      </c>
      <c r="G103" s="60">
        <v>167.8</v>
      </c>
      <c r="H103" s="102">
        <v>-71.600000000000051</v>
      </c>
      <c r="I103" s="105" t="s">
        <v>72</v>
      </c>
      <c r="J103" s="102">
        <v>1.4</v>
      </c>
      <c r="K103" s="102">
        <v>-7.8</v>
      </c>
      <c r="L103" s="102">
        <v>254.7</v>
      </c>
      <c r="M103" s="102">
        <v>42.7</v>
      </c>
      <c r="N103" s="102">
        <v>0</v>
      </c>
      <c r="O103" s="102">
        <v>-75.8</v>
      </c>
      <c r="P103" s="102">
        <v>-79.3</v>
      </c>
      <c r="Q103" s="102">
        <v>-25.2</v>
      </c>
      <c r="R103" s="102">
        <v>-241.5</v>
      </c>
      <c r="S103" s="102">
        <v>-171.3</v>
      </c>
    </row>
    <row r="104" spans="1:19" ht="16.5" customHeight="1" x14ac:dyDescent="0.3">
      <c r="A104" s="98" t="s">
        <v>89</v>
      </c>
      <c r="B104" s="102">
        <v>560.4</v>
      </c>
      <c r="C104" s="102">
        <v>1390.1</v>
      </c>
      <c r="D104" s="60">
        <v>-829.69999999999993</v>
      </c>
      <c r="E104" s="60">
        <v>477.79999999999995</v>
      </c>
      <c r="F104" s="60">
        <v>-259</v>
      </c>
      <c r="G104" s="60">
        <v>158.80000000000001</v>
      </c>
      <c r="H104" s="102">
        <v>-448.2</v>
      </c>
      <c r="I104" s="105" t="s">
        <v>72</v>
      </c>
      <c r="J104" s="102">
        <v>3.4</v>
      </c>
      <c r="K104" s="102">
        <v>2</v>
      </c>
      <c r="L104" s="102">
        <v>356.3</v>
      </c>
      <c r="M104" s="102">
        <v>2</v>
      </c>
      <c r="N104" s="102">
        <v>20.9</v>
      </c>
      <c r="O104" s="102">
        <v>-7.9</v>
      </c>
      <c r="P104" s="102">
        <v>43.8</v>
      </c>
      <c r="Q104" s="102">
        <v>-103.5</v>
      </c>
      <c r="R104" s="102">
        <v>-528.4</v>
      </c>
      <c r="S104" s="102">
        <v>-83.6</v>
      </c>
    </row>
    <row r="105" spans="1:19" ht="16.5" customHeight="1" x14ac:dyDescent="0.3">
      <c r="A105" s="98"/>
      <c r="B105" s="102"/>
      <c r="C105" s="102"/>
      <c r="D105" s="60"/>
      <c r="E105" s="60"/>
      <c r="F105" s="60"/>
      <c r="G105" s="60"/>
      <c r="H105" s="102"/>
      <c r="I105" s="105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</row>
    <row r="106" spans="1:19" ht="16.5" customHeight="1" x14ac:dyDescent="0.3">
      <c r="A106" s="91" t="s">
        <v>101</v>
      </c>
      <c r="B106" s="102"/>
      <c r="C106" s="102"/>
      <c r="D106" s="60"/>
      <c r="E106" s="60"/>
      <c r="F106" s="60"/>
      <c r="G106" s="60"/>
      <c r="H106" s="102"/>
      <c r="I106" s="105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</row>
    <row r="107" spans="1:19" ht="16.5" customHeight="1" x14ac:dyDescent="0.3">
      <c r="A107" s="98" t="s">
        <v>86</v>
      </c>
      <c r="B107" s="102">
        <v>537.20000000000005</v>
      </c>
      <c r="C107" s="102">
        <v>1164.0999999999999</v>
      </c>
      <c r="D107" s="60">
        <v>-626.89999999999986</v>
      </c>
      <c r="E107" s="60">
        <v>295.39999999999998</v>
      </c>
      <c r="F107" s="60">
        <v>-291.29999999999995</v>
      </c>
      <c r="G107" s="60">
        <v>161.69999999999999</v>
      </c>
      <c r="H107" s="102">
        <v>-456.99999999999983</v>
      </c>
      <c r="I107" s="105" t="s">
        <v>72</v>
      </c>
      <c r="J107" s="102">
        <v>1.4</v>
      </c>
      <c r="K107" s="102">
        <v>-5.5</v>
      </c>
      <c r="L107" s="102">
        <v>293.10000000000002</v>
      </c>
      <c r="M107" s="102">
        <v>3.5</v>
      </c>
      <c r="N107" s="102">
        <v>31.1</v>
      </c>
      <c r="O107" s="102">
        <v>224.6</v>
      </c>
      <c r="P107" s="102">
        <v>105.29999999999997</v>
      </c>
      <c r="Q107" s="102">
        <v>-95.299999999999955</v>
      </c>
      <c r="R107" s="102">
        <v>-302.2</v>
      </c>
      <c r="S107" s="102">
        <v>153.4</v>
      </c>
    </row>
    <row r="108" spans="1:19" ht="16.5" customHeight="1" x14ac:dyDescent="0.3">
      <c r="A108" s="98" t="s">
        <v>87</v>
      </c>
      <c r="B108" s="102">
        <v>494.1</v>
      </c>
      <c r="C108" s="102">
        <v>1104.5</v>
      </c>
      <c r="D108" s="60">
        <v>-610.4</v>
      </c>
      <c r="E108" s="60">
        <v>508.09999999999997</v>
      </c>
      <c r="F108" s="60">
        <v>-307.3</v>
      </c>
      <c r="G108" s="60">
        <v>187.20000000000002</v>
      </c>
      <c r="H108" s="102">
        <v>-218.20000000000002</v>
      </c>
      <c r="I108" s="105" t="s">
        <v>72</v>
      </c>
      <c r="J108" s="102">
        <v>1.8</v>
      </c>
      <c r="K108" s="102">
        <v>-75.8</v>
      </c>
      <c r="L108" s="102">
        <v>166.3</v>
      </c>
      <c r="M108" s="102">
        <v>40.200000000000003</v>
      </c>
      <c r="N108" s="102">
        <v>0.1</v>
      </c>
      <c r="O108" s="102">
        <v>-83.4</v>
      </c>
      <c r="P108" s="102">
        <v>-147.50000000000003</v>
      </c>
      <c r="Q108" s="102">
        <v>46.1</v>
      </c>
      <c r="R108" s="102">
        <v>-91.800000000000011</v>
      </c>
      <c r="S108" s="102">
        <v>124.6</v>
      </c>
    </row>
    <row r="109" spans="1:19" ht="16.5" customHeight="1" x14ac:dyDescent="0.3">
      <c r="A109" s="98" t="s">
        <v>88</v>
      </c>
      <c r="B109" s="102">
        <v>676.1</v>
      </c>
      <c r="C109" s="102">
        <v>1201</v>
      </c>
      <c r="D109" s="60">
        <v>-524.9</v>
      </c>
      <c r="E109" s="60">
        <v>583</v>
      </c>
      <c r="F109" s="60">
        <v>-230.4</v>
      </c>
      <c r="G109" s="60">
        <v>175</v>
      </c>
      <c r="H109" s="102">
        <v>7.6000000000000227</v>
      </c>
      <c r="I109" s="105" t="s">
        <v>72</v>
      </c>
      <c r="J109" s="102">
        <v>1.3</v>
      </c>
      <c r="K109" s="102">
        <v>2.9</v>
      </c>
      <c r="L109" s="102">
        <v>113.6</v>
      </c>
      <c r="M109" s="102">
        <v>12.1</v>
      </c>
      <c r="N109" s="102">
        <v>0</v>
      </c>
      <c r="O109" s="102">
        <v>-86.500000000000043</v>
      </c>
      <c r="P109" s="102">
        <v>-4.4000000000000004</v>
      </c>
      <c r="Q109" s="102">
        <v>180.59999999999991</v>
      </c>
      <c r="R109" s="102">
        <v>-0.10000000000013642</v>
      </c>
      <c r="S109" s="102">
        <v>-9</v>
      </c>
    </row>
    <row r="110" spans="1:19" ht="16.5" customHeight="1" x14ac:dyDescent="0.3">
      <c r="A110" s="98" t="s">
        <v>89</v>
      </c>
      <c r="B110" s="102">
        <v>520.29999999999995</v>
      </c>
      <c r="C110" s="102">
        <v>1753.9</v>
      </c>
      <c r="D110" s="60">
        <v>-1233.6000000000001</v>
      </c>
      <c r="E110" s="60">
        <v>386.1</v>
      </c>
      <c r="F110" s="60">
        <v>-144.69999999999999</v>
      </c>
      <c r="G110" s="60">
        <v>174.70000000000002</v>
      </c>
      <c r="H110" s="102">
        <v>-812.1</v>
      </c>
      <c r="I110" s="105" t="s">
        <v>72</v>
      </c>
      <c r="J110" s="102">
        <v>2.4</v>
      </c>
      <c r="K110" s="102">
        <v>0.6</v>
      </c>
      <c r="L110" s="102">
        <v>120.49999999999999</v>
      </c>
      <c r="M110" s="102">
        <v>-8.1999999999999993</v>
      </c>
      <c r="N110" s="102">
        <v>53.9</v>
      </c>
      <c r="O110" s="102">
        <v>2.8</v>
      </c>
      <c r="P110" s="102">
        <v>698</v>
      </c>
      <c r="Q110" s="102">
        <v>71.5</v>
      </c>
      <c r="R110" s="102">
        <v>-805.7</v>
      </c>
      <c r="S110" s="102">
        <v>4</v>
      </c>
    </row>
    <row r="111" spans="1:19" ht="16.5" customHeight="1" x14ac:dyDescent="0.3">
      <c r="A111" s="98"/>
      <c r="B111" s="102"/>
      <c r="C111" s="102"/>
      <c r="D111" s="60"/>
      <c r="E111" s="60"/>
      <c r="F111" s="60"/>
      <c r="G111" s="60"/>
      <c r="H111" s="102"/>
      <c r="I111" s="105"/>
    </row>
    <row r="112" spans="1:19" ht="16.5" customHeight="1" x14ac:dyDescent="0.3">
      <c r="A112" s="91">
        <v>2020</v>
      </c>
      <c r="B112" s="102"/>
      <c r="C112" s="102"/>
      <c r="D112" s="60"/>
      <c r="E112" s="60"/>
      <c r="F112" s="60"/>
      <c r="G112" s="60"/>
      <c r="H112" s="102"/>
      <c r="I112" s="105"/>
    </row>
    <row r="113" spans="1:19" ht="16.5" customHeight="1" x14ac:dyDescent="0.3">
      <c r="A113" s="98" t="s">
        <v>86</v>
      </c>
      <c r="B113" s="102">
        <v>434</v>
      </c>
      <c r="C113" s="102">
        <v>977.8</v>
      </c>
      <c r="D113" s="60">
        <v>-543.79999999999995</v>
      </c>
      <c r="E113" s="60">
        <v>211.79999999999995</v>
      </c>
      <c r="F113" s="60">
        <v>-183.2</v>
      </c>
      <c r="G113" s="60">
        <v>160.80000000000001</v>
      </c>
      <c r="H113" s="102">
        <v>-354.40000000000003</v>
      </c>
      <c r="I113" s="105" t="s">
        <v>72</v>
      </c>
      <c r="J113" s="102">
        <v>2</v>
      </c>
      <c r="K113" s="102">
        <v>0</v>
      </c>
      <c r="L113" s="102">
        <v>164.4</v>
      </c>
      <c r="M113" s="102">
        <v>64.900000000000006</v>
      </c>
      <c r="N113" s="102">
        <v>-6.8</v>
      </c>
      <c r="O113" s="102">
        <v>158.4</v>
      </c>
      <c r="P113" s="102">
        <v>-50.39999999999997</v>
      </c>
      <c r="Q113" s="102">
        <v>-45.9</v>
      </c>
      <c r="R113" s="102">
        <v>70.199999999999989</v>
      </c>
      <c r="S113" s="102">
        <v>422.59999999999997</v>
      </c>
    </row>
    <row r="114" spans="1:19" ht="16.5" customHeight="1" x14ac:dyDescent="0.3">
      <c r="A114" s="98" t="s">
        <v>87</v>
      </c>
      <c r="B114" s="102">
        <v>370.2</v>
      </c>
      <c r="C114" s="102">
        <v>747.4</v>
      </c>
      <c r="D114" s="60">
        <v>-377.2</v>
      </c>
      <c r="E114" s="60">
        <v>-143.69999999999999</v>
      </c>
      <c r="F114" s="60">
        <v>-114.4</v>
      </c>
      <c r="G114" s="60">
        <v>223.5</v>
      </c>
      <c r="H114" s="102">
        <v>-411.79999999999995</v>
      </c>
      <c r="I114" s="105" t="s">
        <v>72</v>
      </c>
      <c r="J114" s="102">
        <v>2.6</v>
      </c>
      <c r="K114" s="102">
        <v>24</v>
      </c>
      <c r="L114" s="102">
        <v>152.4</v>
      </c>
      <c r="M114" s="102">
        <v>-20.399999999999999</v>
      </c>
      <c r="N114" s="102">
        <v>0</v>
      </c>
      <c r="O114" s="102">
        <v>-78.400000000000034</v>
      </c>
      <c r="P114" s="102">
        <v>194.40000000000003</v>
      </c>
      <c r="Q114" s="102">
        <v>-14</v>
      </c>
      <c r="R114" s="102">
        <v>-435.60000000000008</v>
      </c>
      <c r="S114" s="102">
        <v>-26.400000000000148</v>
      </c>
    </row>
    <row r="115" spans="1:19" ht="16.5" customHeight="1" x14ac:dyDescent="0.3">
      <c r="A115" s="98" t="s">
        <v>88</v>
      </c>
      <c r="B115" s="102">
        <v>524.79999999999995</v>
      </c>
      <c r="C115" s="102">
        <v>716.7</v>
      </c>
      <c r="D115" s="60">
        <v>-191.90000000000009</v>
      </c>
      <c r="E115" s="60">
        <v>-128.50000000000003</v>
      </c>
      <c r="F115" s="60">
        <v>-150.37777777777777</v>
      </c>
      <c r="G115" s="60">
        <v>241.20000000000002</v>
      </c>
      <c r="H115" s="102">
        <v>-229.57777777777781</v>
      </c>
      <c r="I115" s="105" t="s">
        <v>72</v>
      </c>
      <c r="J115" s="102">
        <v>1.3</v>
      </c>
      <c r="K115" s="102">
        <v>-3.7</v>
      </c>
      <c r="L115" s="102">
        <v>124.6</v>
      </c>
      <c r="M115" s="102">
        <v>3.5</v>
      </c>
      <c r="N115" s="102">
        <v>-321.89999999999998</v>
      </c>
      <c r="O115" s="102">
        <v>-228.69999999999996</v>
      </c>
      <c r="P115" s="102">
        <v>395.1</v>
      </c>
      <c r="Q115" s="102">
        <v>150.7000000000001</v>
      </c>
      <c r="R115" s="102">
        <v>-275.99999999999983</v>
      </c>
      <c r="S115" s="102">
        <v>-47.722222222222001</v>
      </c>
    </row>
    <row r="116" spans="1:19" ht="16.5" customHeight="1" x14ac:dyDescent="0.3">
      <c r="A116" s="98" t="s">
        <v>89</v>
      </c>
      <c r="B116" s="102">
        <v>446.4</v>
      </c>
      <c r="C116" s="102">
        <v>755.3</v>
      </c>
      <c r="D116" s="60">
        <v>-308.89999999999998</v>
      </c>
      <c r="E116" s="60">
        <v>-121.69999999999999</v>
      </c>
      <c r="F116" s="60">
        <v>-161.60000000000002</v>
      </c>
      <c r="G116" s="60">
        <v>269.90000000000003</v>
      </c>
      <c r="H116" s="102">
        <v>-322.3</v>
      </c>
      <c r="I116" s="105" t="s">
        <v>72</v>
      </c>
      <c r="J116" s="102">
        <v>1.8</v>
      </c>
      <c r="K116" s="102">
        <v>9.3000000000000007</v>
      </c>
      <c r="L116" s="102">
        <v>80.5</v>
      </c>
      <c r="M116" s="102">
        <v>8.1</v>
      </c>
      <c r="N116" s="102">
        <v>0</v>
      </c>
      <c r="O116" s="102">
        <v>7</v>
      </c>
      <c r="P116" s="102">
        <v>-35.599999999999994</v>
      </c>
      <c r="Q116" s="102">
        <v>-128.70000000000005</v>
      </c>
      <c r="R116" s="102">
        <v>-149.20000000000005</v>
      </c>
      <c r="S116" s="102">
        <v>171.2999999999999</v>
      </c>
    </row>
    <row r="117" spans="1:19" ht="16.5" customHeight="1" x14ac:dyDescent="0.3">
      <c r="A117" s="98"/>
      <c r="B117" s="102"/>
      <c r="C117" s="102"/>
      <c r="D117" s="60"/>
      <c r="E117" s="60"/>
      <c r="F117" s="60"/>
      <c r="G117" s="60"/>
      <c r="H117" s="102"/>
      <c r="I117" s="105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</row>
    <row r="118" spans="1:19" ht="16.5" customHeight="1" x14ac:dyDescent="0.3">
      <c r="A118" s="91" t="s">
        <v>102</v>
      </c>
      <c r="B118" s="102"/>
      <c r="C118" s="102"/>
      <c r="D118" s="60"/>
      <c r="E118" s="60"/>
      <c r="F118" s="60"/>
      <c r="G118" s="60"/>
      <c r="H118" s="102"/>
      <c r="I118" s="105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</row>
    <row r="119" spans="1:19" ht="16.5" customHeight="1" x14ac:dyDescent="0.3">
      <c r="A119" s="98" t="s">
        <v>86</v>
      </c>
      <c r="B119" s="102">
        <v>399.4</v>
      </c>
      <c r="C119" s="102">
        <v>824.6</v>
      </c>
      <c r="D119" s="60">
        <v>-425.20000000000005</v>
      </c>
      <c r="E119" s="60">
        <v>-118.60000000000001</v>
      </c>
      <c r="F119" s="60">
        <v>-145.89999999999998</v>
      </c>
      <c r="G119" s="60">
        <v>186.95925925925926</v>
      </c>
      <c r="H119" s="102">
        <v>-502.74074074074076</v>
      </c>
      <c r="I119" s="105" t="s">
        <v>72</v>
      </c>
      <c r="J119" s="102">
        <v>1.4</v>
      </c>
      <c r="K119" s="102">
        <v>23.7</v>
      </c>
      <c r="L119" s="102">
        <v>132.69999999999999</v>
      </c>
      <c r="M119" s="102">
        <v>3.1</v>
      </c>
      <c r="N119" s="102">
        <v>0</v>
      </c>
      <c r="O119" s="102">
        <v>-9.6</v>
      </c>
      <c r="P119" s="102">
        <v>232.2</v>
      </c>
      <c r="Q119" s="102">
        <v>185.9</v>
      </c>
      <c r="R119" s="102">
        <v>-161.79999999999998</v>
      </c>
      <c r="S119" s="102">
        <v>339.54074074074083</v>
      </c>
    </row>
    <row r="120" spans="1:19" ht="16.5" customHeight="1" x14ac:dyDescent="0.3">
      <c r="A120" s="98" t="s">
        <v>87</v>
      </c>
      <c r="B120" s="102">
        <v>441.9</v>
      </c>
      <c r="C120" s="102">
        <v>973.3</v>
      </c>
      <c r="D120" s="60">
        <v>-531.4</v>
      </c>
      <c r="E120" s="60">
        <v>-150.30000000000001</v>
      </c>
      <c r="F120" s="60">
        <v>-125.69999999999999</v>
      </c>
      <c r="G120" s="60">
        <v>549.19999999999993</v>
      </c>
      <c r="H120" s="102">
        <v>-258.20000000000016</v>
      </c>
      <c r="I120" s="105" t="s">
        <v>72</v>
      </c>
      <c r="J120" s="102">
        <v>1.9</v>
      </c>
      <c r="K120" s="102">
        <v>12.6</v>
      </c>
      <c r="L120" s="102">
        <v>526.20000000000005</v>
      </c>
      <c r="M120" s="102">
        <v>12.3</v>
      </c>
      <c r="N120" s="102">
        <v>0</v>
      </c>
      <c r="O120" s="102">
        <v>41.2</v>
      </c>
      <c r="P120" s="102">
        <v>342.9</v>
      </c>
      <c r="Q120" s="102">
        <v>801.4</v>
      </c>
      <c r="R120" s="102">
        <v>-1.6000000000000227</v>
      </c>
      <c r="S120" s="102">
        <v>254.7000000000001</v>
      </c>
    </row>
    <row r="121" spans="1:19" ht="16.5" customHeight="1" x14ac:dyDescent="0.3">
      <c r="A121" s="98" t="s">
        <v>88</v>
      </c>
      <c r="B121" s="102">
        <v>468.1</v>
      </c>
      <c r="C121" s="102">
        <v>1028.2</v>
      </c>
      <c r="D121" s="60">
        <v>-560.1</v>
      </c>
      <c r="E121" s="60">
        <v>-182.79999999999998</v>
      </c>
      <c r="F121" s="60">
        <v>-103</v>
      </c>
      <c r="G121" s="60">
        <v>241.09999999999997</v>
      </c>
      <c r="H121" s="102">
        <v>-604.79999999999995</v>
      </c>
      <c r="I121" s="105" t="s">
        <v>72</v>
      </c>
      <c r="J121" s="102">
        <v>1.4</v>
      </c>
      <c r="K121" s="102">
        <v>38.5</v>
      </c>
      <c r="L121" s="102">
        <v>132.19999999999999</v>
      </c>
      <c r="M121" s="102">
        <v>19.100000000000001</v>
      </c>
      <c r="N121" s="102">
        <v>0</v>
      </c>
      <c r="O121" s="102">
        <v>6</v>
      </c>
      <c r="P121" s="102">
        <v>334.3</v>
      </c>
      <c r="Q121" s="102">
        <v>10.4</v>
      </c>
      <c r="R121" s="102">
        <v>-392.5</v>
      </c>
      <c r="S121" s="102">
        <v>210.89999999999998</v>
      </c>
    </row>
    <row r="122" spans="1:19" ht="16.5" customHeight="1" x14ac:dyDescent="0.3">
      <c r="A122" s="98" t="s">
        <v>89</v>
      </c>
      <c r="B122" s="102">
        <v>530.20000000000005</v>
      </c>
      <c r="C122" s="102">
        <v>973.8</v>
      </c>
      <c r="D122" s="60">
        <v>-443.59999999999991</v>
      </c>
      <c r="E122" s="60">
        <v>-14.300000000000011</v>
      </c>
      <c r="F122" s="60">
        <v>-143.69999999999999</v>
      </c>
      <c r="G122" s="60">
        <v>547.90000000000009</v>
      </c>
      <c r="H122" s="102">
        <v>-53.699999999999818</v>
      </c>
      <c r="I122" s="105" t="s">
        <v>72</v>
      </c>
      <c r="J122" s="102">
        <v>1.9</v>
      </c>
      <c r="K122" s="102">
        <v>-8.4</v>
      </c>
      <c r="L122" s="102">
        <v>51.7</v>
      </c>
      <c r="M122" s="102">
        <v>15.5</v>
      </c>
      <c r="N122" s="102">
        <v>0</v>
      </c>
      <c r="O122" s="102">
        <v>124.8</v>
      </c>
      <c r="P122" s="102">
        <v>154.6</v>
      </c>
      <c r="Q122" s="102">
        <v>11.8</v>
      </c>
      <c r="R122" s="102">
        <v>-62.600000000000009</v>
      </c>
      <c r="S122" s="102">
        <v>-10.800000000000189</v>
      </c>
    </row>
    <row r="123" spans="1:19" ht="16.5" customHeight="1" x14ac:dyDescent="0.3">
      <c r="A123" s="98"/>
      <c r="B123" s="102"/>
      <c r="C123" s="102"/>
      <c r="D123" s="60"/>
      <c r="E123" s="60"/>
      <c r="F123" s="60"/>
      <c r="G123" s="60"/>
      <c r="H123" s="102"/>
      <c r="I123" s="105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</row>
    <row r="124" spans="1:19" ht="16.5" customHeight="1" x14ac:dyDescent="0.3">
      <c r="A124" s="91" t="s">
        <v>103</v>
      </c>
      <c r="B124" s="102"/>
      <c r="C124" s="102"/>
      <c r="D124" s="60"/>
      <c r="E124" s="60"/>
      <c r="F124" s="60"/>
      <c r="G124" s="60"/>
      <c r="H124" s="102"/>
      <c r="I124" s="105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</row>
    <row r="125" spans="1:19" ht="16.5" customHeight="1" x14ac:dyDescent="0.3">
      <c r="A125" s="98" t="s">
        <v>86</v>
      </c>
      <c r="B125" s="102">
        <v>387.9</v>
      </c>
      <c r="C125" s="102">
        <v>1143.5999999999999</v>
      </c>
      <c r="D125" s="60">
        <v>-755.69999999999993</v>
      </c>
      <c r="E125" s="60">
        <v>-14.199999999999989</v>
      </c>
      <c r="F125" s="60">
        <v>-91.5</v>
      </c>
      <c r="G125" s="60">
        <v>192.5</v>
      </c>
      <c r="H125" s="102">
        <v>-668.89999999999986</v>
      </c>
      <c r="I125" s="105" t="s">
        <v>72</v>
      </c>
      <c r="J125" s="102">
        <v>1.7</v>
      </c>
      <c r="K125" s="102">
        <v>25.9</v>
      </c>
      <c r="L125" s="102">
        <v>47.3</v>
      </c>
      <c r="M125" s="102">
        <v>11.4</v>
      </c>
      <c r="N125" s="102">
        <v>0</v>
      </c>
      <c r="O125" s="102">
        <v>-94.1</v>
      </c>
      <c r="P125" s="102">
        <v>202.3</v>
      </c>
      <c r="Q125" s="102">
        <v>-105.8</v>
      </c>
      <c r="R125" s="102">
        <v>-412.2</v>
      </c>
      <c r="S125" s="102">
        <v>255</v>
      </c>
    </row>
    <row r="126" spans="1:19" ht="16.5" customHeight="1" x14ac:dyDescent="0.3">
      <c r="A126" s="98" t="s">
        <v>87</v>
      </c>
      <c r="B126" s="102">
        <v>505</v>
      </c>
      <c r="C126" s="102">
        <v>1402.6</v>
      </c>
      <c r="D126" s="60">
        <v>-897.59999999999991</v>
      </c>
      <c r="E126" s="60">
        <v>306.3</v>
      </c>
      <c r="F126" s="60">
        <v>-94.1</v>
      </c>
      <c r="G126" s="60">
        <v>291.10000000000002</v>
      </c>
      <c r="H126" s="102">
        <v>-394.29999999999995</v>
      </c>
      <c r="I126" s="105" t="s">
        <v>72</v>
      </c>
      <c r="J126" s="102">
        <v>2.2000000000000002</v>
      </c>
      <c r="K126" s="102">
        <v>4.7</v>
      </c>
      <c r="L126" s="102">
        <v>61.9</v>
      </c>
      <c r="M126" s="102">
        <v>-3.9</v>
      </c>
      <c r="N126" s="102">
        <v>0</v>
      </c>
      <c r="O126" s="102">
        <v>48.7</v>
      </c>
      <c r="P126" s="102">
        <v>560.79999999999995</v>
      </c>
      <c r="Q126" s="102">
        <v>291.2</v>
      </c>
      <c r="R126" s="102">
        <v>-281.99999999999994</v>
      </c>
      <c r="S126" s="102">
        <v>110.1</v>
      </c>
    </row>
    <row r="127" spans="1:19" ht="16.5" customHeight="1" x14ac:dyDescent="0.3">
      <c r="A127" s="98" t="s">
        <v>88</v>
      </c>
      <c r="B127" s="102">
        <v>757</v>
      </c>
      <c r="C127" s="102">
        <v>1692</v>
      </c>
      <c r="D127" s="60">
        <v>-935</v>
      </c>
      <c r="E127" s="60">
        <v>450.1</v>
      </c>
      <c r="F127" s="60">
        <v>-201.4</v>
      </c>
      <c r="G127" s="60">
        <v>271.39999999999998</v>
      </c>
      <c r="H127" s="102">
        <v>-414.9</v>
      </c>
      <c r="I127" s="105" t="s">
        <v>72</v>
      </c>
      <c r="J127" s="102">
        <v>0.3</v>
      </c>
      <c r="K127" s="102">
        <v>-0.6</v>
      </c>
      <c r="L127" s="102">
        <v>32.6</v>
      </c>
      <c r="M127" s="102">
        <v>11.8</v>
      </c>
      <c r="N127" s="102">
        <v>0</v>
      </c>
      <c r="O127" s="102">
        <v>-4.0999999999999996</v>
      </c>
      <c r="P127" s="102">
        <v>435.1</v>
      </c>
      <c r="Q127" s="102">
        <v>131.30000000000001</v>
      </c>
      <c r="R127" s="102">
        <v>-329.3</v>
      </c>
      <c r="S127" s="102">
        <v>85.3</v>
      </c>
    </row>
    <row r="128" spans="1:19" ht="16.5" customHeight="1" x14ac:dyDescent="0.3">
      <c r="A128" s="98" t="s">
        <v>89</v>
      </c>
      <c r="B128" s="102">
        <v>668.1</v>
      </c>
      <c r="C128" s="102">
        <v>1679.3</v>
      </c>
      <c r="D128" s="60">
        <v>-1011.1999999999999</v>
      </c>
      <c r="E128" s="60">
        <v>544.40000000000009</v>
      </c>
      <c r="F128" s="60">
        <v>-197.20000000000002</v>
      </c>
      <c r="G128" s="60">
        <v>240.8</v>
      </c>
      <c r="H128" s="102">
        <v>-423.19999999999987</v>
      </c>
      <c r="I128" s="105" t="s">
        <v>72</v>
      </c>
      <c r="J128" s="102">
        <v>2.2999999999999998</v>
      </c>
      <c r="K128" s="102">
        <v>5.9</v>
      </c>
      <c r="L128" s="102">
        <v>86.9</v>
      </c>
      <c r="M128" s="102">
        <v>36.4</v>
      </c>
      <c r="N128" s="102">
        <v>0</v>
      </c>
      <c r="O128" s="102">
        <v>-2.9</v>
      </c>
      <c r="P128" s="102">
        <v>133.6</v>
      </c>
      <c r="Q128" s="102">
        <v>-115.5</v>
      </c>
      <c r="R128" s="102">
        <v>-296.60000000000002</v>
      </c>
      <c r="S128" s="102">
        <v>124.3</v>
      </c>
    </row>
    <row r="129" spans="1:21" ht="16.5" customHeight="1" thickBot="1" x14ac:dyDescent="0.35">
      <c r="A129" s="1"/>
      <c r="B129" s="106"/>
      <c r="C129" s="106"/>
      <c r="D129" s="113"/>
      <c r="E129" s="113"/>
      <c r="F129" s="113"/>
      <c r="G129" s="113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</row>
    <row r="130" spans="1:21" s="67" customFormat="1" ht="16.5" customHeight="1" x14ac:dyDescent="0.3">
      <c r="B130" s="76"/>
      <c r="C130" s="76"/>
      <c r="D130" s="77" t="s">
        <v>70</v>
      </c>
      <c r="E130" s="77"/>
      <c r="F130" s="77"/>
      <c r="G130" s="77"/>
      <c r="H130" s="77"/>
      <c r="I130" s="77"/>
      <c r="J130" s="78"/>
      <c r="K130" s="78"/>
      <c r="L130" s="78"/>
      <c r="M130" s="78"/>
      <c r="N130" s="78"/>
      <c r="O130" s="78"/>
      <c r="P130" s="78"/>
      <c r="Q130" s="79"/>
      <c r="R130" s="79"/>
      <c r="S130" s="79"/>
    </row>
    <row r="131" spans="1:21" s="67" customFormat="1" ht="21" customHeight="1" x14ac:dyDescent="0.25">
      <c r="A131" s="112" t="s">
        <v>71</v>
      </c>
      <c r="B131" s="111"/>
      <c r="C131" s="111"/>
      <c r="D131" s="114"/>
      <c r="E131" s="114"/>
      <c r="F131" s="114"/>
      <c r="G131" s="114"/>
      <c r="H131" s="111"/>
      <c r="I131" s="111"/>
      <c r="J131" s="88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</row>
    <row r="132" spans="1:21" s="67" customFormat="1" ht="15.75" customHeight="1" x14ac:dyDescent="0.25">
      <c r="A132" s="125" t="s">
        <v>81</v>
      </c>
      <c r="B132" s="126"/>
      <c r="C132" s="126"/>
      <c r="D132" s="126"/>
      <c r="E132" s="126"/>
      <c r="F132" s="126"/>
      <c r="G132" s="126"/>
      <c r="H132" s="126"/>
      <c r="I132" s="126"/>
      <c r="J132" s="88"/>
      <c r="K132" s="89"/>
      <c r="L132" s="90"/>
      <c r="M132" s="90"/>
      <c r="N132" s="90"/>
      <c r="O132" s="90"/>
      <c r="P132" s="90"/>
      <c r="Q132" s="90"/>
      <c r="R132" s="90"/>
      <c r="S132" s="90"/>
      <c r="T132" s="90"/>
      <c r="U132" s="90"/>
    </row>
    <row r="133" spans="1:21" s="67" customFormat="1" ht="14.25" customHeight="1" x14ac:dyDescent="0.25">
      <c r="A133" s="125" t="s">
        <v>82</v>
      </c>
      <c r="B133" s="125"/>
      <c r="C133" s="125"/>
      <c r="D133" s="125"/>
      <c r="E133" s="125"/>
      <c r="F133" s="125"/>
      <c r="G133" s="125"/>
      <c r="H133" s="125"/>
      <c r="I133" s="125"/>
      <c r="J133" s="88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</row>
    <row r="134" spans="1:21" s="67" customFormat="1" ht="14.25" customHeight="1" x14ac:dyDescent="0.25">
      <c r="A134" s="125" t="s">
        <v>78</v>
      </c>
      <c r="B134" s="125"/>
      <c r="C134" s="125"/>
      <c r="D134" s="125"/>
      <c r="E134" s="125"/>
      <c r="F134" s="125"/>
      <c r="G134" s="125"/>
      <c r="H134" s="125"/>
      <c r="I134" s="125"/>
      <c r="J134" s="88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</row>
    <row r="135" spans="1:21" s="67" customFormat="1" ht="14.25" customHeight="1" x14ac:dyDescent="0.25">
      <c r="A135" s="125" t="s">
        <v>98</v>
      </c>
      <c r="B135" s="125"/>
      <c r="C135" s="125"/>
      <c r="D135" s="125"/>
      <c r="E135" s="125"/>
      <c r="F135" s="125"/>
      <c r="G135" s="125"/>
      <c r="H135" s="125"/>
      <c r="I135" s="125"/>
      <c r="J135" s="88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</row>
    <row r="136" spans="1:21" s="67" customFormat="1" ht="14.25" customHeight="1" x14ac:dyDescent="0.25">
      <c r="A136" s="125" t="s">
        <v>79</v>
      </c>
      <c r="B136" s="125"/>
      <c r="C136" s="125"/>
      <c r="D136" s="125"/>
      <c r="E136" s="125"/>
      <c r="F136" s="125"/>
      <c r="G136" s="125"/>
      <c r="H136" s="125"/>
      <c r="I136" s="125"/>
      <c r="J136" s="88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</row>
    <row r="137" spans="1:21" s="67" customFormat="1" ht="14.25" customHeight="1" x14ac:dyDescent="0.25">
      <c r="A137" s="125" t="s">
        <v>80</v>
      </c>
      <c r="B137" s="125"/>
      <c r="C137" s="125"/>
      <c r="D137" s="125"/>
      <c r="E137" s="125"/>
      <c r="F137" s="125"/>
      <c r="G137" s="125"/>
      <c r="H137" s="125"/>
      <c r="I137" s="125"/>
      <c r="J137" s="88"/>
      <c r="K137" s="83"/>
      <c r="L137" s="83"/>
      <c r="M137" s="83"/>
      <c r="N137" s="84"/>
      <c r="O137" s="84"/>
      <c r="P137" s="84"/>
      <c r="Q137" s="83"/>
      <c r="R137" s="83"/>
      <c r="S137" s="83"/>
      <c r="T137" s="84"/>
      <c r="U137" s="84"/>
    </row>
    <row r="138" spans="1:21" s="67" customFormat="1" ht="14.25" customHeight="1" x14ac:dyDescent="0.25">
      <c r="A138" s="81"/>
      <c r="B138" s="81"/>
      <c r="C138" s="81"/>
      <c r="D138" s="82"/>
      <c r="E138" s="82"/>
      <c r="F138" s="82"/>
      <c r="G138" s="82"/>
      <c r="H138" s="82"/>
      <c r="I138" s="82"/>
      <c r="J138" s="88"/>
      <c r="K138" s="83"/>
      <c r="L138" s="83"/>
      <c r="M138" s="83"/>
      <c r="N138" s="84"/>
      <c r="O138" s="84"/>
      <c r="P138" s="84"/>
      <c r="Q138" s="83"/>
      <c r="R138" s="83"/>
      <c r="S138" s="83"/>
      <c r="T138" s="84"/>
      <c r="U138" s="84"/>
    </row>
    <row r="139" spans="1:21" s="67" customFormat="1" ht="12.75" customHeight="1" x14ac:dyDescent="0.25">
      <c r="A139" s="125" t="s">
        <v>84</v>
      </c>
      <c r="B139" s="126"/>
      <c r="C139" s="126"/>
      <c r="D139" s="126"/>
      <c r="E139" s="126"/>
      <c r="F139" s="126"/>
      <c r="G139" s="126"/>
      <c r="H139" s="126"/>
      <c r="I139" s="126"/>
      <c r="J139" s="88"/>
      <c r="K139" s="89"/>
      <c r="L139" s="90"/>
      <c r="M139" s="90"/>
      <c r="N139" s="90"/>
      <c r="O139" s="90"/>
      <c r="P139" s="90"/>
      <c r="Q139" s="90"/>
      <c r="R139" s="90"/>
      <c r="S139" s="90"/>
      <c r="T139" s="90"/>
      <c r="U139" s="90"/>
    </row>
    <row r="140" spans="1:21" s="67" customFormat="1" ht="12.65" customHeight="1" x14ac:dyDescent="0.3">
      <c r="D140" s="115"/>
      <c r="E140" s="115"/>
      <c r="F140" s="115"/>
      <c r="G140" s="115"/>
      <c r="J140" s="80"/>
      <c r="K140" s="63"/>
      <c r="L140" s="85"/>
      <c r="M140" s="80"/>
      <c r="N140" s="80"/>
      <c r="O140" s="85"/>
      <c r="P140" s="85"/>
      <c r="Q140" s="86"/>
      <c r="R140" s="86"/>
      <c r="S140" s="86"/>
      <c r="T140" s="87"/>
    </row>
    <row r="141" spans="1:21" s="67" customFormat="1" ht="12.65" customHeight="1" x14ac:dyDescent="0.3">
      <c r="A141" s="118" t="s">
        <v>90</v>
      </c>
      <c r="B141" s="76"/>
      <c r="C141" s="76"/>
      <c r="D141" s="86"/>
      <c r="E141" s="86"/>
      <c r="F141" s="86"/>
      <c r="G141" s="86"/>
      <c r="H141" s="107"/>
      <c r="I141" s="107"/>
      <c r="J141" s="80"/>
      <c r="K141" s="63"/>
      <c r="L141" s="85"/>
      <c r="M141" s="80"/>
      <c r="N141" s="80"/>
      <c r="O141" s="85"/>
      <c r="P141" s="85"/>
      <c r="Q141" s="86"/>
      <c r="R141" s="86"/>
      <c r="S141" s="86"/>
      <c r="T141" s="87"/>
    </row>
    <row r="142" spans="1:21" s="67" customFormat="1" ht="18" customHeight="1" x14ac:dyDescent="0.25">
      <c r="B142" s="76"/>
      <c r="C142" s="108"/>
      <c r="D142" s="77"/>
      <c r="E142" s="77"/>
      <c r="F142" s="77"/>
      <c r="G142" s="77"/>
      <c r="H142" s="109"/>
      <c r="I142" s="109"/>
      <c r="J142" s="88"/>
      <c r="K142" s="76"/>
      <c r="L142" s="76"/>
      <c r="M142" s="88"/>
      <c r="N142" s="88"/>
      <c r="O142" s="76"/>
      <c r="P142" s="76"/>
      <c r="Q142" s="77"/>
      <c r="R142" s="77"/>
      <c r="S142" s="77"/>
    </row>
    <row r="143" spans="1:21" s="67" customFormat="1" ht="17.25" customHeight="1" x14ac:dyDescent="0.25">
      <c r="B143" s="76"/>
      <c r="C143" s="76"/>
      <c r="D143" s="77"/>
      <c r="E143" s="77"/>
      <c r="F143" s="77"/>
      <c r="G143" s="77"/>
      <c r="H143" s="109"/>
      <c r="I143" s="109"/>
      <c r="J143" s="88"/>
      <c r="K143" s="76"/>
      <c r="L143" s="76"/>
      <c r="M143" s="88"/>
      <c r="N143" s="88"/>
      <c r="O143" s="76"/>
      <c r="P143" s="76"/>
      <c r="Q143" s="77"/>
      <c r="R143" s="77"/>
      <c r="S143" s="77"/>
    </row>
    <row r="144" spans="1:21" s="67" customFormat="1" x14ac:dyDescent="0.25">
      <c r="B144" s="76"/>
      <c r="C144" s="76"/>
      <c r="D144" s="77"/>
      <c r="E144" s="77"/>
      <c r="F144" s="77"/>
      <c r="G144" s="77"/>
      <c r="H144" s="109"/>
      <c r="I144" s="109"/>
      <c r="J144" s="88"/>
      <c r="K144" s="76"/>
      <c r="L144" s="76"/>
      <c r="M144" s="88"/>
      <c r="N144" s="88"/>
      <c r="O144" s="76"/>
      <c r="P144" s="76"/>
      <c r="Q144" s="77"/>
      <c r="R144" s="77"/>
      <c r="S144" s="77"/>
    </row>
    <row r="145" spans="2:19" s="67" customFormat="1" x14ac:dyDescent="0.25">
      <c r="B145" s="76"/>
      <c r="C145" s="76"/>
      <c r="D145" s="77"/>
      <c r="E145" s="77"/>
      <c r="F145" s="77"/>
      <c r="G145" s="77"/>
      <c r="H145" s="109"/>
      <c r="I145" s="109"/>
      <c r="J145" s="88"/>
      <c r="K145" s="76"/>
      <c r="L145" s="76"/>
      <c r="M145" s="88"/>
      <c r="N145" s="88"/>
      <c r="O145" s="76"/>
      <c r="P145" s="76"/>
      <c r="Q145" s="77"/>
      <c r="R145" s="77"/>
      <c r="S145" s="77"/>
    </row>
    <row r="146" spans="2:19" s="67" customFormat="1" x14ac:dyDescent="0.25">
      <c r="B146" s="76"/>
      <c r="C146" s="76"/>
      <c r="D146" s="77"/>
      <c r="E146" s="77"/>
      <c r="F146" s="77"/>
      <c r="G146" s="77"/>
      <c r="H146" s="109"/>
      <c r="I146" s="109"/>
      <c r="J146" s="88"/>
      <c r="K146" s="76"/>
      <c r="L146" s="76"/>
      <c r="M146" s="88"/>
      <c r="N146" s="88"/>
      <c r="O146" s="76"/>
      <c r="P146" s="76"/>
      <c r="Q146" s="77"/>
      <c r="R146" s="77"/>
      <c r="S146" s="77"/>
    </row>
    <row r="147" spans="2:19" x14ac:dyDescent="0.25">
      <c r="B147" s="55"/>
      <c r="C147" s="55"/>
      <c r="D147" s="69"/>
      <c r="E147" s="69"/>
      <c r="F147" s="69"/>
      <c r="G147" s="69"/>
      <c r="H147" s="35"/>
      <c r="I147" s="35"/>
      <c r="J147" s="34"/>
      <c r="K147" s="55"/>
      <c r="L147" s="55"/>
      <c r="M147" s="34"/>
      <c r="N147" s="34"/>
      <c r="O147" s="55"/>
      <c r="P147" s="55"/>
      <c r="Q147" s="69"/>
      <c r="R147" s="69"/>
      <c r="S147" s="69"/>
    </row>
    <row r="148" spans="2:19" x14ac:dyDescent="0.25">
      <c r="B148" s="55"/>
      <c r="C148" s="55"/>
      <c r="D148" s="69"/>
      <c r="E148" s="69"/>
      <c r="F148" s="69"/>
      <c r="G148" s="69"/>
      <c r="H148" s="35"/>
      <c r="I148" s="35"/>
      <c r="J148" s="34"/>
      <c r="K148" s="55"/>
      <c r="L148" s="55"/>
      <c r="M148" s="34"/>
      <c r="N148" s="34"/>
      <c r="O148" s="55"/>
      <c r="P148" s="55"/>
      <c r="Q148" s="69"/>
      <c r="R148" s="69"/>
      <c r="S148" s="69"/>
    </row>
    <row r="149" spans="2:19" x14ac:dyDescent="0.25">
      <c r="B149" s="55"/>
      <c r="C149" s="55"/>
      <c r="D149" s="69"/>
      <c r="E149" s="69"/>
      <c r="F149" s="69"/>
      <c r="G149" s="69"/>
      <c r="H149" s="69"/>
      <c r="I149" s="69"/>
      <c r="J149" s="55"/>
      <c r="K149" s="55"/>
      <c r="L149" s="55"/>
      <c r="M149" s="34"/>
      <c r="N149" s="34"/>
      <c r="O149" s="55"/>
      <c r="P149" s="55"/>
      <c r="Q149" s="69"/>
      <c r="R149" s="69"/>
      <c r="S149" s="69"/>
    </row>
    <row r="150" spans="2:19" x14ac:dyDescent="0.25">
      <c r="B150" s="55"/>
      <c r="C150" s="55"/>
      <c r="D150" s="69"/>
      <c r="E150" s="69"/>
      <c r="F150" s="69"/>
      <c r="G150" s="69"/>
      <c r="H150" s="69"/>
      <c r="I150" s="69"/>
      <c r="J150" s="55"/>
      <c r="K150" s="55"/>
      <c r="L150" s="55"/>
      <c r="M150" s="34"/>
      <c r="N150" s="34"/>
      <c r="O150" s="55"/>
      <c r="P150" s="55"/>
      <c r="Q150" s="69"/>
      <c r="R150" s="69"/>
      <c r="S150" s="69"/>
    </row>
    <row r="151" spans="2:19" x14ac:dyDescent="0.25">
      <c r="B151" s="55"/>
      <c r="C151" s="55"/>
      <c r="D151" s="69"/>
      <c r="E151" s="69"/>
      <c r="F151" s="69"/>
      <c r="G151" s="69"/>
      <c r="H151" s="69"/>
      <c r="I151" s="69"/>
      <c r="J151" s="55"/>
      <c r="K151" s="55"/>
      <c r="L151" s="55"/>
      <c r="M151" s="34"/>
      <c r="N151" s="34"/>
      <c r="O151" s="55"/>
      <c r="P151" s="55"/>
      <c r="Q151" s="69"/>
      <c r="R151" s="69"/>
      <c r="S151" s="69"/>
    </row>
    <row r="152" spans="2:19" x14ac:dyDescent="0.25">
      <c r="B152" s="55"/>
      <c r="C152" s="55"/>
      <c r="D152" s="69"/>
      <c r="E152" s="69"/>
      <c r="F152" s="69"/>
      <c r="G152" s="69"/>
      <c r="H152" s="69"/>
      <c r="I152" s="69"/>
      <c r="J152" s="55"/>
      <c r="K152" s="55"/>
      <c r="L152" s="55"/>
      <c r="M152" s="34"/>
      <c r="N152" s="34"/>
      <c r="O152" s="55"/>
      <c r="P152" s="55"/>
      <c r="Q152" s="69"/>
      <c r="R152" s="69"/>
      <c r="S152" s="69"/>
    </row>
    <row r="153" spans="2:19" x14ac:dyDescent="0.25">
      <c r="B153" s="55"/>
      <c r="C153" s="55"/>
      <c r="D153" s="69"/>
      <c r="E153" s="69"/>
      <c r="F153" s="69"/>
      <c r="G153" s="69"/>
      <c r="H153" s="69"/>
      <c r="I153" s="69"/>
      <c r="J153" s="55"/>
      <c r="K153" s="55"/>
      <c r="L153" s="55"/>
      <c r="M153" s="34"/>
      <c r="N153" s="34"/>
      <c r="O153" s="55"/>
      <c r="P153" s="55"/>
      <c r="Q153" s="69"/>
      <c r="R153" s="69"/>
      <c r="S153" s="69"/>
    </row>
    <row r="154" spans="2:19" x14ac:dyDescent="0.25">
      <c r="B154" s="55"/>
      <c r="C154" s="55"/>
      <c r="D154" s="69"/>
      <c r="E154" s="69"/>
      <c r="F154" s="69"/>
      <c r="G154" s="69"/>
      <c r="H154" s="69"/>
      <c r="I154" s="69"/>
      <c r="J154" s="55"/>
      <c r="K154" s="55"/>
      <c r="L154" s="55"/>
      <c r="M154" s="34"/>
      <c r="N154" s="34"/>
      <c r="O154" s="55"/>
      <c r="P154" s="55"/>
      <c r="Q154" s="69"/>
      <c r="R154" s="69"/>
      <c r="S154" s="69"/>
    </row>
    <row r="155" spans="2:19" x14ac:dyDescent="0.25">
      <c r="B155" s="55"/>
      <c r="C155" s="55"/>
      <c r="D155" s="69"/>
      <c r="E155" s="69"/>
      <c r="F155" s="69"/>
      <c r="G155" s="69"/>
      <c r="H155" s="69"/>
      <c r="I155" s="69"/>
      <c r="J155" s="55"/>
      <c r="K155" s="55"/>
      <c r="L155" s="55"/>
      <c r="M155" s="34"/>
      <c r="N155" s="34"/>
      <c r="O155" s="55"/>
      <c r="P155" s="55"/>
      <c r="Q155" s="69"/>
      <c r="R155" s="69"/>
      <c r="S155" s="69"/>
    </row>
    <row r="156" spans="2:19" x14ac:dyDescent="0.25">
      <c r="B156" s="55"/>
      <c r="C156" s="55"/>
      <c r="D156" s="69"/>
      <c r="E156" s="69"/>
      <c r="F156" s="69"/>
      <c r="G156" s="69"/>
      <c r="H156" s="69"/>
      <c r="I156" s="69"/>
      <c r="J156" s="55"/>
      <c r="K156" s="55"/>
      <c r="L156" s="55"/>
      <c r="M156" s="34"/>
      <c r="N156" s="34"/>
      <c r="O156" s="55"/>
      <c r="P156" s="55"/>
      <c r="Q156" s="69"/>
      <c r="R156" s="69"/>
      <c r="S156" s="69"/>
    </row>
    <row r="157" spans="2:19" x14ac:dyDescent="0.25">
      <c r="B157" s="55"/>
      <c r="C157" s="55"/>
      <c r="D157" s="69"/>
      <c r="E157" s="69"/>
      <c r="F157" s="69"/>
      <c r="G157" s="69"/>
      <c r="H157" s="69"/>
      <c r="I157" s="69"/>
      <c r="J157" s="55"/>
      <c r="K157" s="55"/>
      <c r="L157" s="55"/>
      <c r="M157" s="34"/>
      <c r="N157" s="34"/>
      <c r="O157" s="55"/>
      <c r="P157" s="55"/>
      <c r="Q157" s="69"/>
      <c r="R157" s="69"/>
      <c r="S157" s="69"/>
    </row>
    <row r="158" spans="2:19" x14ac:dyDescent="0.25">
      <c r="B158" s="55"/>
      <c r="C158" s="55"/>
      <c r="D158" s="69"/>
      <c r="E158" s="69"/>
      <c r="F158" s="69"/>
      <c r="G158" s="69"/>
      <c r="H158" s="69"/>
      <c r="I158" s="69"/>
      <c r="J158" s="55"/>
      <c r="K158" s="55"/>
      <c r="L158" s="55"/>
      <c r="M158" s="34"/>
      <c r="N158" s="34"/>
      <c r="O158" s="55"/>
      <c r="P158" s="55"/>
      <c r="Q158" s="69"/>
      <c r="R158" s="69"/>
      <c r="S158" s="69"/>
    </row>
    <row r="159" spans="2:19" x14ac:dyDescent="0.25">
      <c r="B159" s="55"/>
      <c r="C159" s="55"/>
      <c r="D159" s="69"/>
      <c r="E159" s="69"/>
      <c r="F159" s="69"/>
      <c r="G159" s="69"/>
      <c r="H159" s="69"/>
      <c r="I159" s="69"/>
      <c r="J159" s="55"/>
      <c r="K159" s="55"/>
      <c r="L159" s="55"/>
      <c r="M159" s="34"/>
      <c r="N159" s="34"/>
      <c r="O159" s="55"/>
      <c r="P159" s="55"/>
      <c r="Q159" s="69"/>
      <c r="R159" s="69"/>
      <c r="S159" s="69"/>
    </row>
    <row r="160" spans="2:19" x14ac:dyDescent="0.25">
      <c r="B160" s="55"/>
      <c r="C160" s="55"/>
      <c r="D160" s="69"/>
      <c r="E160" s="69"/>
      <c r="F160" s="69"/>
      <c r="G160" s="69"/>
      <c r="H160" s="69"/>
      <c r="I160" s="69"/>
      <c r="J160" s="55"/>
      <c r="K160" s="55"/>
      <c r="L160" s="55"/>
      <c r="M160" s="34"/>
      <c r="N160" s="34"/>
      <c r="O160" s="55"/>
      <c r="P160" s="55"/>
      <c r="Q160" s="69"/>
      <c r="R160" s="69"/>
      <c r="S160" s="69"/>
    </row>
    <row r="161" spans="2:19" x14ac:dyDescent="0.25">
      <c r="B161" s="55"/>
      <c r="C161" s="55"/>
      <c r="D161" s="69"/>
      <c r="E161" s="69"/>
      <c r="F161" s="69"/>
      <c r="G161" s="69"/>
      <c r="H161" s="69"/>
      <c r="I161" s="69"/>
      <c r="J161" s="55"/>
      <c r="K161" s="55"/>
      <c r="L161" s="55"/>
      <c r="M161" s="34"/>
      <c r="N161" s="34"/>
      <c r="O161" s="55"/>
      <c r="P161" s="55"/>
      <c r="Q161" s="69"/>
      <c r="R161" s="69"/>
      <c r="S161" s="69"/>
    </row>
    <row r="162" spans="2:19" x14ac:dyDescent="0.25">
      <c r="B162" s="55"/>
      <c r="C162" s="55"/>
      <c r="D162" s="69"/>
      <c r="E162" s="69"/>
      <c r="F162" s="69"/>
      <c r="G162" s="69"/>
      <c r="H162" s="69"/>
      <c r="I162" s="69"/>
      <c r="J162" s="55"/>
      <c r="K162" s="55"/>
      <c r="L162" s="55"/>
      <c r="M162" s="34"/>
      <c r="N162" s="34"/>
      <c r="O162" s="55"/>
      <c r="P162" s="55"/>
      <c r="Q162" s="69"/>
      <c r="R162" s="69"/>
      <c r="S162" s="69"/>
    </row>
    <row r="163" spans="2:19" x14ac:dyDescent="0.25">
      <c r="B163" s="55"/>
      <c r="C163" s="55"/>
      <c r="D163" s="69"/>
      <c r="E163" s="69"/>
      <c r="F163" s="69"/>
      <c r="G163" s="69"/>
      <c r="H163" s="69"/>
      <c r="I163" s="69"/>
      <c r="J163" s="55"/>
      <c r="K163" s="55"/>
      <c r="L163" s="55"/>
      <c r="M163" s="34"/>
      <c r="N163" s="34"/>
      <c r="O163" s="55"/>
      <c r="P163" s="55"/>
      <c r="Q163" s="69"/>
      <c r="R163" s="69"/>
      <c r="S163" s="69"/>
    </row>
    <row r="164" spans="2:19" x14ac:dyDescent="0.25">
      <c r="B164" s="55"/>
      <c r="C164" s="55"/>
      <c r="D164" s="69"/>
      <c r="E164" s="69"/>
      <c r="F164" s="69"/>
      <c r="G164" s="69"/>
      <c r="H164" s="69"/>
      <c r="I164" s="69"/>
      <c r="J164" s="55"/>
      <c r="K164" s="55"/>
      <c r="L164" s="55"/>
      <c r="M164" s="34"/>
      <c r="N164" s="34"/>
      <c r="O164" s="55"/>
      <c r="P164" s="55"/>
      <c r="Q164" s="69"/>
      <c r="R164" s="69"/>
      <c r="S164" s="69"/>
    </row>
    <row r="165" spans="2:19" x14ac:dyDescent="0.25">
      <c r="B165" s="55"/>
      <c r="C165" s="55"/>
      <c r="D165" s="69"/>
      <c r="E165" s="69"/>
      <c r="F165" s="69"/>
      <c r="G165" s="69"/>
      <c r="H165" s="69"/>
      <c r="I165" s="69"/>
      <c r="J165" s="55"/>
      <c r="K165" s="55"/>
      <c r="L165" s="55"/>
      <c r="M165" s="34"/>
      <c r="N165" s="34"/>
      <c r="O165" s="55"/>
      <c r="P165" s="55"/>
      <c r="Q165" s="69"/>
      <c r="R165" s="69"/>
      <c r="S165" s="69"/>
    </row>
    <row r="166" spans="2:19" x14ac:dyDescent="0.25">
      <c r="B166" s="55"/>
      <c r="C166" s="55"/>
      <c r="D166" s="69"/>
      <c r="E166" s="69"/>
      <c r="F166" s="69"/>
      <c r="G166" s="69"/>
      <c r="H166" s="69"/>
      <c r="I166" s="69"/>
      <c r="J166" s="55"/>
      <c r="K166" s="55"/>
      <c r="L166" s="55"/>
      <c r="M166" s="34"/>
      <c r="N166" s="34"/>
      <c r="O166" s="55"/>
      <c r="P166" s="55"/>
      <c r="Q166" s="69"/>
      <c r="R166" s="69"/>
      <c r="S166" s="69"/>
    </row>
    <row r="167" spans="2:19" x14ac:dyDescent="0.25">
      <c r="B167" s="55"/>
      <c r="C167" s="55"/>
      <c r="D167" s="69"/>
      <c r="E167" s="69"/>
      <c r="F167" s="69"/>
      <c r="G167" s="69"/>
      <c r="H167" s="69"/>
      <c r="I167" s="69"/>
      <c r="J167" s="55"/>
      <c r="K167" s="55"/>
      <c r="L167" s="55"/>
      <c r="M167" s="34"/>
      <c r="N167" s="34"/>
      <c r="O167" s="55"/>
      <c r="P167" s="55"/>
      <c r="Q167" s="69"/>
      <c r="R167" s="69"/>
      <c r="S167" s="69"/>
    </row>
    <row r="168" spans="2:19" x14ac:dyDescent="0.25">
      <c r="B168" s="55"/>
      <c r="C168" s="55"/>
      <c r="D168" s="69"/>
      <c r="E168" s="69"/>
      <c r="F168" s="69"/>
      <c r="G168" s="69"/>
      <c r="H168" s="69"/>
      <c r="I168" s="69"/>
      <c r="J168" s="55"/>
      <c r="K168" s="55"/>
      <c r="L168" s="55"/>
      <c r="M168" s="34"/>
      <c r="N168" s="34"/>
      <c r="O168" s="55"/>
      <c r="P168" s="55"/>
      <c r="Q168" s="69"/>
      <c r="R168" s="69"/>
      <c r="S168" s="69"/>
    </row>
    <row r="169" spans="2:19" x14ac:dyDescent="0.25">
      <c r="B169" s="55"/>
      <c r="C169" s="55"/>
      <c r="D169" s="69"/>
      <c r="E169" s="69"/>
      <c r="F169" s="69"/>
      <c r="G169" s="69"/>
      <c r="H169" s="69"/>
      <c r="I169" s="69"/>
      <c r="J169" s="55"/>
      <c r="K169" s="55"/>
      <c r="L169" s="55"/>
      <c r="M169" s="34"/>
      <c r="N169" s="34"/>
      <c r="O169" s="55"/>
      <c r="P169" s="55"/>
      <c r="Q169" s="69"/>
      <c r="R169" s="69"/>
      <c r="S169" s="69"/>
    </row>
    <row r="170" spans="2:19" x14ac:dyDescent="0.25">
      <c r="B170" s="55"/>
      <c r="C170" s="55"/>
      <c r="D170" s="69"/>
      <c r="E170" s="69"/>
      <c r="F170" s="69"/>
      <c r="G170" s="69"/>
      <c r="H170" s="69"/>
      <c r="I170" s="69"/>
      <c r="J170" s="55"/>
      <c r="K170" s="55"/>
      <c r="L170" s="55"/>
      <c r="M170" s="34"/>
      <c r="N170" s="34"/>
      <c r="O170" s="55"/>
      <c r="P170" s="55"/>
      <c r="Q170" s="69"/>
      <c r="R170" s="69"/>
      <c r="S170" s="69"/>
    </row>
    <row r="171" spans="2:19" x14ac:dyDescent="0.25">
      <c r="B171" s="55"/>
      <c r="C171" s="55"/>
      <c r="D171" s="69"/>
      <c r="E171" s="69"/>
      <c r="F171" s="69"/>
      <c r="G171" s="69"/>
      <c r="H171" s="69"/>
      <c r="I171" s="69"/>
      <c r="J171" s="55"/>
      <c r="K171" s="55"/>
      <c r="L171" s="55"/>
      <c r="M171" s="34"/>
      <c r="N171" s="34"/>
      <c r="O171" s="55"/>
      <c r="P171" s="55"/>
      <c r="Q171" s="69"/>
      <c r="R171" s="69"/>
      <c r="S171" s="69"/>
    </row>
    <row r="172" spans="2:19" x14ac:dyDescent="0.25">
      <c r="B172" s="55"/>
      <c r="C172" s="55"/>
      <c r="D172" s="69"/>
      <c r="E172" s="69"/>
      <c r="F172" s="69"/>
      <c r="G172" s="69"/>
      <c r="H172" s="69"/>
      <c r="I172" s="69"/>
      <c r="J172" s="55"/>
      <c r="K172" s="55"/>
      <c r="L172" s="55"/>
      <c r="M172" s="34"/>
      <c r="N172" s="34"/>
      <c r="O172" s="55"/>
      <c r="P172" s="55"/>
      <c r="Q172" s="69"/>
      <c r="R172" s="69"/>
      <c r="S172" s="69"/>
    </row>
    <row r="173" spans="2:19" x14ac:dyDescent="0.25">
      <c r="B173" s="55"/>
      <c r="C173" s="55"/>
      <c r="D173" s="69"/>
      <c r="E173" s="69"/>
      <c r="F173" s="69"/>
      <c r="G173" s="69"/>
      <c r="H173" s="69"/>
      <c r="I173" s="69"/>
      <c r="J173" s="55"/>
      <c r="K173" s="55"/>
      <c r="L173" s="55"/>
      <c r="M173" s="34"/>
      <c r="N173" s="34"/>
      <c r="O173" s="55"/>
      <c r="P173" s="55"/>
      <c r="Q173" s="69"/>
      <c r="R173" s="69"/>
      <c r="S173" s="69"/>
    </row>
    <row r="174" spans="2:19" x14ac:dyDescent="0.25">
      <c r="B174" s="55"/>
      <c r="C174" s="55"/>
      <c r="D174" s="69"/>
      <c r="E174" s="69"/>
      <c r="F174" s="69"/>
      <c r="G174" s="69"/>
      <c r="H174" s="69"/>
      <c r="I174" s="69"/>
      <c r="J174" s="55"/>
      <c r="K174" s="55"/>
      <c r="L174" s="55"/>
      <c r="M174" s="34"/>
      <c r="N174" s="34"/>
      <c r="O174" s="55"/>
      <c r="P174" s="55"/>
      <c r="Q174" s="69"/>
      <c r="R174" s="69"/>
      <c r="S174" s="69"/>
    </row>
    <row r="175" spans="2:19" x14ac:dyDescent="0.25">
      <c r="B175" s="55"/>
      <c r="C175" s="55"/>
      <c r="D175" s="69"/>
      <c r="E175" s="69"/>
      <c r="F175" s="69"/>
      <c r="G175" s="69"/>
      <c r="H175" s="69"/>
      <c r="I175" s="69"/>
      <c r="J175" s="55"/>
      <c r="K175" s="55"/>
      <c r="L175" s="55"/>
      <c r="M175" s="34"/>
      <c r="N175" s="34"/>
      <c r="O175" s="55"/>
      <c r="P175" s="55"/>
      <c r="Q175" s="69"/>
      <c r="R175" s="69"/>
      <c r="S175" s="69"/>
    </row>
    <row r="176" spans="2:19" x14ac:dyDescent="0.25">
      <c r="B176" s="55"/>
      <c r="C176" s="55"/>
      <c r="D176" s="69"/>
      <c r="E176" s="69"/>
      <c r="F176" s="69"/>
      <c r="G176" s="69"/>
      <c r="H176" s="69"/>
      <c r="I176" s="69"/>
      <c r="J176" s="55"/>
      <c r="K176" s="55"/>
      <c r="L176" s="55"/>
      <c r="M176" s="34"/>
      <c r="N176" s="34"/>
      <c r="O176" s="55"/>
      <c r="P176" s="55"/>
      <c r="Q176" s="69"/>
      <c r="R176" s="69"/>
      <c r="S176" s="69"/>
    </row>
    <row r="177" spans="2:19" x14ac:dyDescent="0.25">
      <c r="B177" s="55"/>
      <c r="C177" s="55"/>
      <c r="D177" s="69"/>
      <c r="E177" s="69"/>
      <c r="F177" s="69"/>
      <c r="G177" s="69"/>
      <c r="H177" s="69"/>
      <c r="I177" s="69"/>
      <c r="J177" s="55"/>
      <c r="K177" s="55"/>
      <c r="L177" s="55"/>
      <c r="M177" s="34"/>
      <c r="N177" s="34"/>
      <c r="O177" s="55"/>
      <c r="P177" s="55"/>
      <c r="Q177" s="69"/>
      <c r="R177" s="69"/>
      <c r="S177" s="69"/>
    </row>
    <row r="178" spans="2:19" x14ac:dyDescent="0.25">
      <c r="B178" s="55"/>
      <c r="C178" s="55"/>
      <c r="D178" s="69"/>
      <c r="E178" s="69"/>
      <c r="F178" s="69"/>
      <c r="G178" s="69"/>
      <c r="H178" s="69"/>
      <c r="I178" s="69"/>
      <c r="J178" s="55"/>
      <c r="K178" s="55"/>
      <c r="L178" s="55"/>
      <c r="M178" s="34"/>
      <c r="N178" s="34"/>
      <c r="O178" s="55"/>
      <c r="P178" s="55"/>
      <c r="Q178" s="69"/>
      <c r="R178" s="69"/>
      <c r="S178" s="69"/>
    </row>
    <row r="179" spans="2:19" x14ac:dyDescent="0.25">
      <c r="B179" s="55"/>
      <c r="C179" s="55"/>
      <c r="D179" s="69"/>
      <c r="E179" s="69"/>
      <c r="F179" s="69"/>
      <c r="G179" s="69"/>
      <c r="H179" s="69"/>
      <c r="I179" s="69"/>
      <c r="J179" s="55"/>
      <c r="K179" s="55"/>
      <c r="L179" s="55"/>
      <c r="M179" s="34"/>
      <c r="N179" s="34"/>
      <c r="O179" s="55"/>
      <c r="P179" s="55"/>
      <c r="Q179" s="69"/>
      <c r="R179" s="69"/>
      <c r="S179" s="69"/>
    </row>
    <row r="180" spans="2:19" x14ac:dyDescent="0.25">
      <c r="B180" s="55"/>
      <c r="C180" s="55"/>
      <c r="D180" s="69"/>
      <c r="E180" s="69"/>
      <c r="F180" s="69"/>
      <c r="G180" s="69"/>
      <c r="H180" s="69"/>
      <c r="I180" s="69"/>
      <c r="J180" s="55"/>
      <c r="K180" s="55"/>
      <c r="L180" s="55"/>
      <c r="M180" s="55"/>
      <c r="N180" s="55"/>
      <c r="O180" s="55"/>
      <c r="P180" s="55"/>
      <c r="Q180" s="69"/>
      <c r="R180" s="69"/>
      <c r="S180" s="69"/>
    </row>
    <row r="181" spans="2:19" x14ac:dyDescent="0.25">
      <c r="B181" s="55"/>
      <c r="C181" s="55"/>
      <c r="D181" s="69"/>
      <c r="E181" s="69"/>
      <c r="F181" s="69"/>
      <c r="G181" s="69"/>
      <c r="H181" s="69"/>
      <c r="I181" s="69"/>
      <c r="J181" s="55"/>
      <c r="K181" s="55"/>
      <c r="L181" s="55"/>
      <c r="M181" s="55"/>
      <c r="N181" s="55"/>
      <c r="O181" s="55"/>
      <c r="P181" s="55"/>
      <c r="Q181" s="69"/>
      <c r="R181" s="69"/>
      <c r="S181" s="69"/>
    </row>
    <row r="182" spans="2:19" x14ac:dyDescent="0.25">
      <c r="B182" s="55"/>
      <c r="C182" s="55"/>
      <c r="D182" s="69"/>
      <c r="E182" s="69"/>
      <c r="F182" s="69"/>
      <c r="G182" s="69"/>
      <c r="H182" s="69"/>
      <c r="I182" s="69"/>
      <c r="J182" s="55"/>
      <c r="K182" s="55"/>
      <c r="L182" s="55"/>
      <c r="M182" s="55"/>
      <c r="N182" s="55"/>
      <c r="O182" s="55"/>
      <c r="P182" s="55"/>
      <c r="Q182" s="69"/>
      <c r="R182" s="69"/>
      <c r="S182" s="69"/>
    </row>
    <row r="183" spans="2:19" x14ac:dyDescent="0.25">
      <c r="B183" s="55"/>
      <c r="C183" s="55"/>
      <c r="D183" s="69"/>
      <c r="E183" s="69"/>
      <c r="F183" s="69"/>
      <c r="G183" s="69"/>
      <c r="H183" s="69"/>
      <c r="I183" s="69"/>
      <c r="J183" s="55"/>
      <c r="K183" s="55"/>
      <c r="L183" s="55"/>
      <c r="M183" s="55"/>
      <c r="N183" s="55"/>
      <c r="O183" s="55"/>
      <c r="P183" s="55"/>
      <c r="Q183" s="69"/>
      <c r="R183" s="69"/>
      <c r="S183" s="69"/>
    </row>
    <row r="184" spans="2:19" x14ac:dyDescent="0.25">
      <c r="B184" s="55"/>
      <c r="C184" s="55"/>
      <c r="D184" s="69"/>
      <c r="E184" s="69"/>
      <c r="F184" s="69"/>
      <c r="G184" s="69"/>
      <c r="H184" s="69"/>
      <c r="I184" s="69"/>
      <c r="J184" s="55"/>
      <c r="K184" s="55"/>
      <c r="L184" s="55"/>
      <c r="M184" s="55"/>
      <c r="N184" s="55"/>
      <c r="O184" s="55"/>
      <c r="P184" s="55"/>
      <c r="Q184" s="69"/>
      <c r="R184" s="69"/>
      <c r="S184" s="69"/>
    </row>
    <row r="185" spans="2:19" x14ac:dyDescent="0.25">
      <c r="B185" s="55"/>
      <c r="C185" s="55"/>
      <c r="D185" s="69"/>
      <c r="E185" s="69"/>
      <c r="F185" s="69"/>
      <c r="G185" s="69"/>
      <c r="H185" s="69"/>
      <c r="I185" s="69"/>
      <c r="J185" s="55"/>
      <c r="K185" s="55"/>
      <c r="L185" s="55"/>
      <c r="M185" s="55"/>
      <c r="N185" s="55"/>
      <c r="O185" s="55"/>
      <c r="P185" s="55"/>
      <c r="Q185" s="69"/>
      <c r="R185" s="69"/>
      <c r="S185" s="69"/>
    </row>
    <row r="186" spans="2:19" x14ac:dyDescent="0.25">
      <c r="B186" s="55"/>
      <c r="C186" s="55"/>
      <c r="D186" s="69"/>
      <c r="E186" s="69"/>
      <c r="F186" s="69"/>
      <c r="G186" s="69"/>
      <c r="H186" s="69"/>
      <c r="I186" s="69"/>
      <c r="J186" s="55"/>
      <c r="K186" s="55"/>
      <c r="L186" s="55"/>
      <c r="M186" s="55"/>
      <c r="N186" s="55"/>
      <c r="O186" s="55"/>
      <c r="P186" s="55"/>
      <c r="Q186" s="69"/>
      <c r="R186" s="69"/>
      <c r="S186" s="69"/>
    </row>
    <row r="187" spans="2:19" x14ac:dyDescent="0.25">
      <c r="B187" s="55"/>
      <c r="C187" s="55"/>
      <c r="D187" s="69"/>
      <c r="E187" s="69"/>
      <c r="F187" s="69"/>
      <c r="G187" s="69"/>
      <c r="H187" s="69"/>
      <c r="I187" s="69"/>
      <c r="J187" s="55"/>
      <c r="K187" s="55"/>
      <c r="L187" s="55"/>
      <c r="M187" s="55"/>
      <c r="N187" s="55"/>
      <c r="O187" s="55"/>
      <c r="P187" s="55"/>
      <c r="Q187" s="69"/>
      <c r="R187" s="69"/>
      <c r="S187" s="69"/>
    </row>
    <row r="188" spans="2:19" x14ac:dyDescent="0.25">
      <c r="B188" s="55"/>
      <c r="C188" s="55"/>
      <c r="D188" s="69"/>
      <c r="E188" s="69"/>
      <c r="F188" s="69"/>
      <c r="G188" s="69"/>
      <c r="H188" s="69"/>
      <c r="I188" s="69"/>
      <c r="J188" s="55"/>
      <c r="K188" s="55"/>
      <c r="L188" s="55"/>
      <c r="M188" s="55"/>
      <c r="N188" s="55"/>
      <c r="O188" s="55"/>
      <c r="P188" s="55"/>
      <c r="Q188" s="69"/>
      <c r="R188" s="69"/>
      <c r="S188" s="69"/>
    </row>
    <row r="189" spans="2:19" x14ac:dyDescent="0.25">
      <c r="B189" s="55"/>
      <c r="C189" s="55"/>
      <c r="D189" s="69"/>
      <c r="E189" s="69"/>
      <c r="F189" s="69"/>
      <c r="G189" s="69"/>
      <c r="H189" s="69"/>
      <c r="I189" s="69"/>
      <c r="J189" s="55"/>
      <c r="K189" s="55"/>
      <c r="L189" s="55"/>
      <c r="M189" s="55"/>
      <c r="N189" s="55"/>
      <c r="O189" s="55"/>
      <c r="P189" s="55"/>
      <c r="Q189" s="69"/>
      <c r="R189" s="69"/>
      <c r="S189" s="69"/>
    </row>
    <row r="190" spans="2:19" x14ac:dyDescent="0.25">
      <c r="B190" s="55"/>
      <c r="C190" s="55"/>
      <c r="D190" s="69"/>
      <c r="E190" s="69"/>
      <c r="F190" s="69"/>
      <c r="G190" s="69"/>
      <c r="H190" s="69"/>
      <c r="I190" s="69"/>
      <c r="J190" s="55"/>
      <c r="K190" s="55"/>
      <c r="L190" s="55"/>
      <c r="M190" s="55"/>
      <c r="N190" s="55"/>
      <c r="O190" s="55"/>
      <c r="P190" s="55"/>
      <c r="Q190" s="69"/>
      <c r="R190" s="69"/>
      <c r="S190" s="69"/>
    </row>
    <row r="191" spans="2:19" x14ac:dyDescent="0.25">
      <c r="B191" s="55"/>
      <c r="C191" s="55"/>
      <c r="D191" s="69"/>
      <c r="E191" s="69"/>
      <c r="F191" s="69"/>
      <c r="G191" s="69"/>
      <c r="H191" s="69"/>
      <c r="I191" s="69"/>
      <c r="J191" s="55"/>
      <c r="K191" s="55"/>
      <c r="L191" s="55"/>
      <c r="M191" s="55"/>
      <c r="N191" s="55"/>
      <c r="O191" s="55"/>
      <c r="P191" s="55"/>
      <c r="Q191" s="69"/>
      <c r="R191" s="69"/>
      <c r="S191" s="69"/>
    </row>
    <row r="192" spans="2:19" x14ac:dyDescent="0.25">
      <c r="B192" s="55"/>
      <c r="C192" s="55"/>
      <c r="D192" s="69"/>
      <c r="E192" s="69"/>
      <c r="F192" s="69"/>
      <c r="G192" s="69"/>
      <c r="H192" s="69"/>
      <c r="I192" s="69"/>
      <c r="J192" s="55"/>
      <c r="K192" s="55"/>
      <c r="L192" s="55"/>
      <c r="M192" s="55"/>
      <c r="N192" s="55"/>
      <c r="O192" s="55"/>
      <c r="P192" s="55"/>
      <c r="Q192" s="69"/>
      <c r="R192" s="69"/>
      <c r="S192" s="69"/>
    </row>
    <row r="193" spans="2:19" x14ac:dyDescent="0.25">
      <c r="B193" s="55"/>
      <c r="C193" s="55"/>
      <c r="D193" s="69"/>
      <c r="E193" s="69"/>
      <c r="F193" s="69"/>
      <c r="G193" s="69"/>
      <c r="H193" s="69"/>
      <c r="I193" s="69"/>
      <c r="J193" s="55"/>
      <c r="K193" s="55"/>
      <c r="L193" s="55"/>
      <c r="M193" s="55"/>
      <c r="N193" s="55"/>
      <c r="O193" s="55"/>
      <c r="P193" s="55"/>
      <c r="Q193" s="69"/>
      <c r="R193" s="69"/>
      <c r="S193" s="69"/>
    </row>
    <row r="194" spans="2:19" x14ac:dyDescent="0.25">
      <c r="B194" s="55"/>
      <c r="C194" s="55"/>
      <c r="D194" s="69"/>
      <c r="E194" s="69"/>
      <c r="F194" s="69"/>
      <c r="G194" s="69"/>
      <c r="H194" s="69"/>
      <c r="I194" s="69"/>
      <c r="J194" s="55"/>
      <c r="K194" s="55"/>
      <c r="L194" s="55"/>
      <c r="M194" s="55"/>
      <c r="N194" s="55"/>
      <c r="O194" s="55"/>
      <c r="P194" s="55"/>
      <c r="Q194" s="69"/>
      <c r="R194" s="69"/>
      <c r="S194" s="69"/>
    </row>
    <row r="195" spans="2:19" x14ac:dyDescent="0.25">
      <c r="B195" s="55"/>
      <c r="C195" s="55"/>
      <c r="D195" s="69"/>
      <c r="E195" s="69"/>
      <c r="F195" s="69"/>
      <c r="G195" s="69"/>
      <c r="H195" s="69"/>
      <c r="I195" s="69"/>
      <c r="J195" s="55"/>
      <c r="K195" s="55"/>
      <c r="L195" s="55"/>
      <c r="M195" s="55"/>
      <c r="N195" s="55"/>
      <c r="O195" s="55"/>
      <c r="P195" s="55"/>
      <c r="Q195" s="69"/>
      <c r="R195" s="69"/>
      <c r="S195" s="69"/>
    </row>
    <row r="196" spans="2:19" x14ac:dyDescent="0.25">
      <c r="B196" s="55"/>
      <c r="C196" s="55"/>
      <c r="D196" s="69"/>
      <c r="E196" s="69"/>
      <c r="F196" s="69"/>
      <c r="G196" s="69"/>
      <c r="H196" s="69"/>
      <c r="I196" s="69"/>
      <c r="J196" s="55"/>
      <c r="K196" s="55"/>
      <c r="L196" s="55"/>
      <c r="M196" s="55"/>
      <c r="N196" s="55"/>
      <c r="O196" s="55"/>
      <c r="P196" s="55"/>
      <c r="Q196" s="69"/>
      <c r="R196" s="69"/>
      <c r="S196" s="69"/>
    </row>
    <row r="197" spans="2:19" x14ac:dyDescent="0.25">
      <c r="B197" s="55"/>
      <c r="C197" s="55"/>
      <c r="D197" s="69"/>
      <c r="E197" s="69"/>
      <c r="F197" s="69"/>
      <c r="G197" s="69"/>
      <c r="H197" s="69"/>
      <c r="I197" s="69"/>
      <c r="J197" s="55"/>
      <c r="K197" s="55"/>
      <c r="L197" s="55"/>
      <c r="M197" s="55"/>
      <c r="N197" s="55"/>
      <c r="O197" s="55"/>
      <c r="P197" s="55"/>
      <c r="Q197" s="69"/>
      <c r="R197" s="69"/>
      <c r="S197" s="69"/>
    </row>
    <row r="198" spans="2:19" x14ac:dyDescent="0.25">
      <c r="B198" s="55"/>
      <c r="C198" s="55"/>
      <c r="D198" s="69"/>
      <c r="E198" s="69"/>
      <c r="F198" s="69"/>
      <c r="G198" s="69"/>
      <c r="H198" s="69"/>
      <c r="I198" s="69"/>
      <c r="J198" s="55"/>
      <c r="K198" s="55"/>
      <c r="L198" s="55"/>
      <c r="M198" s="55"/>
      <c r="N198" s="55"/>
      <c r="O198" s="55"/>
      <c r="P198" s="55"/>
      <c r="Q198" s="69"/>
      <c r="R198" s="69"/>
      <c r="S198" s="69"/>
    </row>
    <row r="199" spans="2:19" x14ac:dyDescent="0.25">
      <c r="B199" s="55"/>
      <c r="C199" s="55"/>
      <c r="D199" s="69"/>
      <c r="E199" s="69"/>
      <c r="F199" s="69"/>
      <c r="G199" s="69"/>
      <c r="H199" s="69"/>
      <c r="I199" s="69"/>
      <c r="J199" s="55"/>
      <c r="K199" s="55"/>
      <c r="L199" s="55"/>
      <c r="M199" s="55"/>
      <c r="N199" s="55"/>
      <c r="O199" s="55"/>
      <c r="P199" s="55"/>
      <c r="Q199" s="69"/>
      <c r="R199" s="69"/>
      <c r="S199" s="69"/>
    </row>
    <row r="200" spans="2:19" x14ac:dyDescent="0.25">
      <c r="B200" s="55"/>
      <c r="C200" s="55"/>
      <c r="D200" s="69"/>
      <c r="E200" s="69"/>
      <c r="F200" s="69"/>
      <c r="G200" s="69"/>
      <c r="H200" s="69"/>
      <c r="I200" s="69"/>
      <c r="J200" s="55"/>
      <c r="K200" s="55"/>
      <c r="L200" s="55"/>
      <c r="M200" s="55"/>
      <c r="N200" s="55"/>
      <c r="O200" s="55"/>
      <c r="P200" s="55"/>
      <c r="Q200" s="69"/>
      <c r="R200" s="69"/>
      <c r="S200" s="69"/>
    </row>
    <row r="201" spans="2:19" x14ac:dyDescent="0.25">
      <c r="B201" s="55"/>
      <c r="C201" s="55"/>
      <c r="D201" s="69"/>
      <c r="E201" s="69"/>
      <c r="F201" s="69"/>
      <c r="G201" s="69"/>
      <c r="H201" s="69"/>
      <c r="I201" s="69"/>
      <c r="J201" s="55"/>
      <c r="K201" s="55"/>
      <c r="L201" s="55"/>
      <c r="M201" s="55"/>
      <c r="N201" s="55"/>
      <c r="O201" s="55"/>
      <c r="P201" s="55"/>
      <c r="Q201" s="69"/>
      <c r="R201" s="69"/>
      <c r="S201" s="69"/>
    </row>
    <row r="202" spans="2:19" x14ac:dyDescent="0.25">
      <c r="B202" s="55"/>
      <c r="C202" s="55"/>
      <c r="D202" s="69"/>
      <c r="E202" s="69"/>
      <c r="F202" s="69"/>
      <c r="G202" s="69"/>
      <c r="H202" s="69"/>
      <c r="I202" s="69"/>
      <c r="J202" s="55"/>
      <c r="K202" s="55"/>
      <c r="L202" s="55"/>
      <c r="M202" s="55"/>
      <c r="N202" s="55"/>
      <c r="O202" s="55"/>
      <c r="P202" s="55"/>
      <c r="Q202" s="69"/>
      <c r="R202" s="69"/>
      <c r="S202" s="69"/>
    </row>
    <row r="203" spans="2:19" x14ac:dyDescent="0.25">
      <c r="B203" s="55"/>
      <c r="C203" s="55"/>
      <c r="D203" s="69"/>
      <c r="E203" s="69"/>
      <c r="F203" s="69"/>
      <c r="G203" s="69"/>
      <c r="H203" s="69"/>
      <c r="I203" s="69"/>
      <c r="J203" s="55"/>
      <c r="K203" s="55"/>
      <c r="L203" s="55"/>
      <c r="M203" s="55"/>
      <c r="N203" s="55"/>
      <c r="O203" s="55"/>
      <c r="P203" s="55"/>
      <c r="Q203" s="69"/>
      <c r="R203" s="69"/>
      <c r="S203" s="69"/>
    </row>
    <row r="204" spans="2:19" x14ac:dyDescent="0.25">
      <c r="B204" s="55"/>
      <c r="C204" s="55"/>
      <c r="D204" s="69"/>
      <c r="E204" s="69"/>
      <c r="F204" s="69"/>
      <c r="G204" s="69"/>
      <c r="H204" s="69"/>
      <c r="I204" s="69"/>
      <c r="J204" s="55"/>
      <c r="K204" s="55"/>
      <c r="L204" s="55"/>
      <c r="M204" s="55"/>
      <c r="N204" s="55"/>
      <c r="O204" s="55"/>
      <c r="P204" s="55"/>
      <c r="Q204" s="69"/>
      <c r="R204" s="69"/>
      <c r="S204" s="69"/>
    </row>
    <row r="205" spans="2:19" x14ac:dyDescent="0.25">
      <c r="B205" s="55"/>
      <c r="C205" s="55"/>
      <c r="D205" s="69"/>
      <c r="E205" s="69"/>
      <c r="F205" s="69"/>
      <c r="G205" s="69"/>
      <c r="H205" s="69"/>
      <c r="I205" s="69"/>
      <c r="J205" s="55"/>
      <c r="K205" s="55"/>
      <c r="L205" s="55"/>
      <c r="M205" s="55"/>
      <c r="N205" s="55"/>
      <c r="O205" s="55"/>
      <c r="P205" s="55"/>
      <c r="Q205" s="69"/>
      <c r="R205" s="69"/>
      <c r="S205" s="69"/>
    </row>
    <row r="206" spans="2:19" x14ac:dyDescent="0.25">
      <c r="B206" s="55"/>
      <c r="C206" s="55"/>
      <c r="D206" s="69"/>
      <c r="E206" s="69"/>
      <c r="F206" s="69"/>
      <c r="G206" s="69"/>
      <c r="H206" s="69"/>
      <c r="I206" s="69"/>
      <c r="J206" s="55"/>
      <c r="K206" s="55"/>
      <c r="L206" s="55"/>
      <c r="M206" s="55"/>
      <c r="N206" s="55"/>
      <c r="O206" s="55"/>
      <c r="P206" s="55"/>
      <c r="Q206" s="69"/>
      <c r="R206" s="69"/>
      <c r="S206" s="69"/>
    </row>
    <row r="207" spans="2:19" x14ac:dyDescent="0.25">
      <c r="B207" s="55"/>
      <c r="C207" s="55"/>
      <c r="D207" s="69"/>
      <c r="E207" s="69"/>
      <c r="F207" s="69"/>
      <c r="G207" s="69"/>
      <c r="H207" s="69"/>
      <c r="I207" s="69"/>
      <c r="J207" s="55"/>
      <c r="K207" s="55"/>
      <c r="L207" s="55"/>
      <c r="M207" s="55"/>
      <c r="N207" s="55"/>
      <c r="O207" s="55"/>
      <c r="P207" s="55"/>
      <c r="Q207" s="69"/>
      <c r="R207" s="69"/>
      <c r="S207" s="69"/>
    </row>
    <row r="208" spans="2:19" x14ac:dyDescent="0.25">
      <c r="B208" s="55"/>
      <c r="C208" s="55"/>
      <c r="D208" s="69"/>
      <c r="E208" s="69"/>
      <c r="F208" s="69"/>
      <c r="G208" s="69"/>
      <c r="H208" s="69"/>
      <c r="I208" s="69"/>
      <c r="J208" s="55"/>
      <c r="K208" s="55"/>
      <c r="L208" s="55"/>
      <c r="M208" s="55"/>
      <c r="N208" s="55"/>
      <c r="O208" s="55"/>
      <c r="P208" s="55"/>
      <c r="Q208" s="69"/>
      <c r="R208" s="69"/>
      <c r="S208" s="69"/>
    </row>
    <row r="209" spans="2:19" x14ac:dyDescent="0.25">
      <c r="B209" s="55"/>
      <c r="C209" s="55"/>
      <c r="D209" s="69"/>
      <c r="E209" s="69"/>
      <c r="F209" s="69"/>
      <c r="G209" s="69"/>
      <c r="H209" s="69"/>
      <c r="I209" s="69"/>
      <c r="J209" s="55"/>
      <c r="K209" s="55"/>
      <c r="L209" s="55"/>
      <c r="M209" s="55"/>
      <c r="N209" s="55"/>
      <c r="O209" s="55"/>
      <c r="P209" s="55"/>
      <c r="Q209" s="69"/>
      <c r="R209" s="69"/>
      <c r="S209" s="69"/>
    </row>
    <row r="210" spans="2:19" x14ac:dyDescent="0.25">
      <c r="B210" s="55"/>
      <c r="C210" s="55"/>
      <c r="D210" s="69"/>
      <c r="E210" s="69"/>
      <c r="F210" s="69"/>
      <c r="G210" s="69"/>
      <c r="H210" s="69"/>
      <c r="I210" s="69"/>
      <c r="J210" s="55"/>
      <c r="K210" s="55"/>
      <c r="L210" s="55"/>
      <c r="M210" s="55"/>
      <c r="N210" s="55"/>
      <c r="O210" s="55"/>
      <c r="P210" s="55"/>
      <c r="Q210" s="69"/>
      <c r="R210" s="69"/>
      <c r="S210" s="69"/>
    </row>
    <row r="211" spans="2:19" x14ac:dyDescent="0.25">
      <c r="B211" s="55"/>
      <c r="C211" s="55"/>
      <c r="D211" s="69"/>
      <c r="E211" s="69"/>
      <c r="F211" s="69"/>
      <c r="G211" s="69"/>
      <c r="H211" s="69"/>
      <c r="I211" s="69"/>
      <c r="J211" s="55"/>
      <c r="K211" s="55"/>
      <c r="L211" s="55"/>
      <c r="M211" s="55"/>
      <c r="N211" s="55"/>
      <c r="O211" s="55"/>
      <c r="P211" s="55"/>
      <c r="Q211" s="69"/>
      <c r="R211" s="69"/>
      <c r="S211" s="69"/>
    </row>
    <row r="212" spans="2:19" x14ac:dyDescent="0.25">
      <c r="B212" s="55"/>
      <c r="C212" s="55"/>
      <c r="D212" s="69"/>
      <c r="E212" s="69"/>
      <c r="F212" s="69"/>
      <c r="G212" s="69"/>
      <c r="H212" s="69"/>
      <c r="I212" s="69"/>
      <c r="J212" s="55"/>
      <c r="K212" s="55"/>
      <c r="L212" s="55"/>
      <c r="M212" s="55"/>
      <c r="N212" s="55"/>
      <c r="O212" s="55"/>
      <c r="P212" s="55"/>
      <c r="Q212" s="69"/>
      <c r="R212" s="69"/>
      <c r="S212" s="69"/>
    </row>
    <row r="213" spans="2:19" x14ac:dyDescent="0.25">
      <c r="B213" s="55"/>
      <c r="C213" s="55"/>
      <c r="D213" s="69"/>
      <c r="E213" s="69"/>
      <c r="F213" s="69"/>
      <c r="G213" s="69"/>
      <c r="H213" s="69"/>
      <c r="I213" s="69"/>
      <c r="J213" s="55"/>
      <c r="K213" s="55"/>
      <c r="L213" s="55"/>
      <c r="M213" s="55"/>
      <c r="N213" s="55"/>
      <c r="O213" s="55"/>
      <c r="P213" s="55"/>
      <c r="Q213" s="69"/>
      <c r="R213" s="69"/>
      <c r="S213" s="69"/>
    </row>
    <row r="214" spans="2:19" x14ac:dyDescent="0.25">
      <c r="B214" s="55"/>
      <c r="C214" s="55"/>
      <c r="D214" s="69"/>
      <c r="E214" s="69"/>
      <c r="F214" s="69"/>
      <c r="G214" s="69"/>
      <c r="H214" s="69"/>
      <c r="I214" s="69"/>
      <c r="J214" s="55"/>
      <c r="K214" s="55"/>
      <c r="L214" s="55"/>
      <c r="M214" s="55"/>
      <c r="N214" s="55"/>
      <c r="O214" s="55"/>
      <c r="P214" s="55"/>
      <c r="Q214" s="69"/>
      <c r="R214" s="69"/>
      <c r="S214" s="69"/>
    </row>
    <row r="215" spans="2:19" x14ac:dyDescent="0.25">
      <c r="B215" s="55"/>
      <c r="C215" s="55"/>
      <c r="D215" s="69"/>
      <c r="E215" s="69"/>
      <c r="F215" s="69"/>
      <c r="G215" s="69"/>
      <c r="H215" s="69"/>
      <c r="I215" s="69"/>
      <c r="J215" s="55"/>
      <c r="K215" s="55"/>
      <c r="L215" s="55"/>
      <c r="M215" s="55"/>
      <c r="N215" s="55"/>
      <c r="O215" s="55"/>
      <c r="P215" s="55"/>
      <c r="Q215" s="69"/>
      <c r="R215" s="69"/>
      <c r="S215" s="69"/>
    </row>
    <row r="216" spans="2:19" x14ac:dyDescent="0.25">
      <c r="B216" s="55"/>
      <c r="C216" s="55"/>
      <c r="D216" s="69"/>
      <c r="E216" s="69"/>
      <c r="F216" s="69"/>
      <c r="G216" s="69"/>
      <c r="H216" s="69"/>
      <c r="I216" s="69"/>
      <c r="J216" s="55"/>
      <c r="K216" s="55"/>
      <c r="L216" s="55"/>
      <c r="M216" s="55"/>
      <c r="N216" s="55"/>
      <c r="O216" s="55"/>
      <c r="P216" s="55"/>
      <c r="Q216" s="69"/>
      <c r="R216" s="69"/>
      <c r="S216" s="69"/>
    </row>
    <row r="217" spans="2:19" x14ac:dyDescent="0.25">
      <c r="B217" s="55"/>
      <c r="C217" s="55"/>
      <c r="D217" s="69"/>
      <c r="E217" s="69"/>
      <c r="F217" s="69"/>
      <c r="G217" s="69"/>
      <c r="H217" s="69"/>
      <c r="I217" s="69"/>
      <c r="J217" s="55"/>
      <c r="K217" s="55"/>
      <c r="L217" s="55"/>
      <c r="M217" s="55"/>
      <c r="N217" s="55"/>
      <c r="O217" s="55"/>
      <c r="P217" s="55"/>
      <c r="Q217" s="69"/>
      <c r="R217" s="69"/>
      <c r="S217" s="69"/>
    </row>
    <row r="218" spans="2:19" x14ac:dyDescent="0.25">
      <c r="B218" s="55"/>
      <c r="C218" s="55"/>
      <c r="D218" s="69"/>
      <c r="E218" s="69"/>
      <c r="F218" s="69"/>
      <c r="G218" s="69"/>
      <c r="H218" s="69"/>
      <c r="I218" s="69"/>
      <c r="J218" s="55"/>
      <c r="K218" s="55"/>
      <c r="L218" s="55"/>
      <c r="M218" s="55"/>
      <c r="N218" s="55"/>
      <c r="O218" s="55"/>
      <c r="P218" s="55"/>
      <c r="Q218" s="69"/>
      <c r="R218" s="69"/>
      <c r="S218" s="69"/>
    </row>
    <row r="219" spans="2:19" x14ac:dyDescent="0.25">
      <c r="B219" s="55"/>
      <c r="C219" s="55"/>
      <c r="D219" s="69"/>
      <c r="E219" s="69"/>
      <c r="F219" s="69"/>
      <c r="G219" s="69"/>
      <c r="H219" s="69"/>
      <c r="I219" s="69"/>
      <c r="J219" s="55"/>
      <c r="K219" s="55"/>
      <c r="L219" s="55"/>
      <c r="M219" s="55"/>
      <c r="N219" s="55"/>
      <c r="O219" s="55"/>
      <c r="P219" s="55"/>
      <c r="Q219" s="69"/>
      <c r="R219" s="69"/>
      <c r="S219" s="69"/>
    </row>
    <row r="220" spans="2:19" x14ac:dyDescent="0.25">
      <c r="B220" s="55"/>
      <c r="C220" s="55"/>
      <c r="D220" s="69"/>
      <c r="E220" s="69"/>
      <c r="F220" s="69"/>
      <c r="G220" s="69"/>
      <c r="H220" s="69"/>
      <c r="I220" s="69"/>
      <c r="J220" s="55"/>
      <c r="K220" s="55"/>
      <c r="L220" s="55"/>
      <c r="M220" s="55"/>
      <c r="N220" s="55"/>
      <c r="O220" s="55"/>
      <c r="P220" s="55"/>
      <c r="Q220" s="69"/>
      <c r="R220" s="69"/>
      <c r="S220" s="69"/>
    </row>
    <row r="221" spans="2:19" x14ac:dyDescent="0.25">
      <c r="B221" s="55"/>
      <c r="C221" s="55"/>
      <c r="D221" s="69"/>
      <c r="E221" s="69"/>
      <c r="F221" s="69"/>
      <c r="G221" s="69"/>
      <c r="H221" s="69"/>
      <c r="I221" s="69"/>
      <c r="J221" s="55"/>
      <c r="K221" s="55"/>
      <c r="L221" s="55"/>
      <c r="M221" s="55"/>
      <c r="N221" s="55"/>
      <c r="O221" s="55"/>
      <c r="P221" s="55"/>
      <c r="Q221" s="69"/>
      <c r="R221" s="69"/>
      <c r="S221" s="69"/>
    </row>
    <row r="222" spans="2:19" x14ac:dyDescent="0.25">
      <c r="B222" s="55"/>
      <c r="C222" s="55"/>
      <c r="D222" s="69"/>
      <c r="E222" s="69"/>
      <c r="F222" s="69"/>
      <c r="G222" s="69"/>
      <c r="H222" s="69"/>
      <c r="I222" s="69"/>
      <c r="J222" s="55"/>
      <c r="K222" s="55"/>
      <c r="L222" s="55"/>
      <c r="M222" s="55"/>
      <c r="N222" s="55"/>
      <c r="O222" s="55"/>
      <c r="P222" s="55"/>
      <c r="Q222" s="69"/>
      <c r="R222" s="69"/>
      <c r="S222" s="69"/>
    </row>
    <row r="223" spans="2:19" x14ac:dyDescent="0.25">
      <c r="B223" s="55"/>
      <c r="C223" s="55"/>
      <c r="D223" s="69"/>
      <c r="E223" s="69"/>
      <c r="F223" s="69"/>
      <c r="G223" s="69"/>
      <c r="H223" s="69"/>
      <c r="I223" s="69"/>
      <c r="J223" s="55"/>
      <c r="K223" s="55"/>
      <c r="L223" s="55"/>
      <c r="M223" s="55"/>
      <c r="N223" s="55"/>
      <c r="O223" s="55"/>
      <c r="P223" s="55"/>
      <c r="Q223" s="69"/>
      <c r="R223" s="69"/>
      <c r="S223" s="69"/>
    </row>
    <row r="224" spans="2:19" x14ac:dyDescent="0.25">
      <c r="B224" s="55"/>
      <c r="C224" s="55"/>
      <c r="D224" s="69"/>
      <c r="E224" s="69"/>
      <c r="F224" s="69"/>
      <c r="G224" s="69"/>
      <c r="H224" s="69"/>
      <c r="I224" s="69"/>
      <c r="J224" s="55"/>
      <c r="K224" s="55"/>
      <c r="L224" s="55"/>
      <c r="M224" s="55"/>
      <c r="N224" s="55"/>
      <c r="O224" s="55"/>
      <c r="P224" s="55"/>
      <c r="Q224" s="69"/>
      <c r="R224" s="69"/>
      <c r="S224" s="69"/>
    </row>
    <row r="225" spans="2:19" x14ac:dyDescent="0.25">
      <c r="B225" s="55"/>
      <c r="C225" s="55"/>
      <c r="D225" s="69"/>
      <c r="E225" s="69"/>
      <c r="F225" s="69"/>
      <c r="G225" s="69"/>
      <c r="H225" s="69"/>
      <c r="I225" s="69"/>
      <c r="J225" s="55"/>
      <c r="K225" s="55"/>
      <c r="L225" s="55"/>
      <c r="M225" s="55"/>
      <c r="N225" s="55"/>
      <c r="O225" s="55"/>
      <c r="P225" s="55"/>
      <c r="Q225" s="69"/>
      <c r="R225" s="69"/>
      <c r="S225" s="69"/>
    </row>
    <row r="226" spans="2:19" x14ac:dyDescent="0.25">
      <c r="B226" s="55"/>
      <c r="C226" s="55"/>
      <c r="D226" s="69"/>
      <c r="E226" s="69"/>
      <c r="F226" s="69"/>
      <c r="G226" s="69"/>
      <c r="H226" s="69"/>
      <c r="I226" s="69"/>
      <c r="J226" s="55"/>
      <c r="K226" s="55"/>
      <c r="L226" s="55"/>
      <c r="M226" s="55"/>
      <c r="N226" s="55"/>
      <c r="O226" s="55"/>
      <c r="P226" s="55"/>
      <c r="Q226" s="69"/>
      <c r="R226" s="69"/>
      <c r="S226" s="69"/>
    </row>
    <row r="227" spans="2:19" x14ac:dyDescent="0.25">
      <c r="B227" s="55"/>
      <c r="C227" s="55"/>
      <c r="D227" s="69"/>
      <c r="E227" s="69"/>
      <c r="F227" s="69"/>
      <c r="G227" s="69"/>
      <c r="H227" s="69"/>
      <c r="I227" s="69"/>
      <c r="J227" s="55"/>
      <c r="K227" s="55"/>
      <c r="L227" s="55"/>
      <c r="M227" s="55"/>
      <c r="N227" s="55"/>
      <c r="O227" s="55"/>
      <c r="P227" s="55"/>
      <c r="Q227" s="69"/>
      <c r="R227" s="69"/>
      <c r="S227" s="69"/>
    </row>
    <row r="228" spans="2:19" x14ac:dyDescent="0.25">
      <c r="B228" s="55"/>
      <c r="C228" s="55"/>
      <c r="D228" s="69"/>
      <c r="E228" s="69"/>
      <c r="F228" s="69"/>
      <c r="G228" s="69"/>
      <c r="H228" s="69"/>
      <c r="I228" s="69"/>
      <c r="J228" s="55"/>
      <c r="K228" s="55"/>
      <c r="L228" s="55"/>
      <c r="M228" s="55"/>
      <c r="N228" s="55"/>
      <c r="O228" s="55"/>
      <c r="P228" s="55"/>
      <c r="Q228" s="69"/>
      <c r="R228" s="69"/>
      <c r="S228" s="69"/>
    </row>
    <row r="229" spans="2:19" x14ac:dyDescent="0.25">
      <c r="B229" s="55"/>
      <c r="C229" s="55"/>
      <c r="D229" s="69"/>
      <c r="E229" s="69"/>
      <c r="F229" s="69"/>
      <c r="G229" s="69"/>
      <c r="H229" s="69"/>
      <c r="I229" s="69"/>
      <c r="J229" s="55"/>
      <c r="K229" s="55"/>
      <c r="L229" s="55"/>
      <c r="M229" s="55"/>
      <c r="N229" s="55"/>
      <c r="O229" s="55"/>
      <c r="P229" s="55"/>
      <c r="Q229" s="69"/>
      <c r="R229" s="69"/>
      <c r="S229" s="69"/>
    </row>
    <row r="230" spans="2:19" x14ac:dyDescent="0.25">
      <c r="B230" s="55"/>
      <c r="C230" s="55"/>
      <c r="D230" s="69"/>
      <c r="E230" s="69"/>
      <c r="F230" s="69"/>
      <c r="G230" s="69"/>
      <c r="H230" s="69"/>
      <c r="I230" s="69"/>
      <c r="J230" s="55"/>
      <c r="K230" s="55"/>
      <c r="L230" s="55"/>
      <c r="M230" s="55"/>
      <c r="N230" s="55"/>
      <c r="O230" s="55"/>
      <c r="P230" s="55"/>
      <c r="Q230" s="69"/>
      <c r="R230" s="69"/>
      <c r="S230" s="69"/>
    </row>
    <row r="231" spans="2:19" x14ac:dyDescent="0.25">
      <c r="B231" s="55"/>
      <c r="C231" s="55"/>
      <c r="D231" s="69"/>
      <c r="E231" s="69"/>
      <c r="F231" s="69"/>
      <c r="G231" s="69"/>
      <c r="H231" s="69"/>
      <c r="I231" s="69"/>
      <c r="J231" s="55"/>
      <c r="K231" s="55"/>
      <c r="L231" s="55"/>
      <c r="M231" s="55"/>
      <c r="N231" s="55"/>
      <c r="O231" s="55"/>
      <c r="P231" s="55"/>
      <c r="Q231" s="69"/>
      <c r="R231" s="69"/>
      <c r="S231" s="69"/>
    </row>
    <row r="232" spans="2:19" x14ac:dyDescent="0.25">
      <c r="B232" s="55"/>
      <c r="C232" s="55"/>
      <c r="D232" s="69"/>
      <c r="E232" s="69"/>
      <c r="F232" s="69"/>
      <c r="G232" s="69"/>
      <c r="H232" s="69"/>
      <c r="I232" s="69"/>
      <c r="J232" s="55"/>
      <c r="K232" s="55"/>
      <c r="L232" s="55"/>
      <c r="M232" s="55"/>
      <c r="N232" s="55"/>
      <c r="O232" s="55"/>
      <c r="P232" s="55"/>
      <c r="Q232" s="69"/>
      <c r="R232" s="69"/>
      <c r="S232" s="69"/>
    </row>
    <row r="233" spans="2:19" x14ac:dyDescent="0.25">
      <c r="B233" s="55"/>
      <c r="C233" s="55"/>
      <c r="D233" s="69"/>
      <c r="E233" s="69"/>
      <c r="F233" s="69"/>
      <c r="G233" s="69"/>
      <c r="H233" s="69"/>
      <c r="I233" s="69"/>
      <c r="J233" s="55"/>
      <c r="K233" s="55"/>
      <c r="L233" s="55"/>
      <c r="M233" s="55"/>
      <c r="N233" s="55"/>
      <c r="O233" s="55"/>
      <c r="P233" s="55"/>
      <c r="Q233" s="69"/>
      <c r="R233" s="69"/>
      <c r="S233" s="69"/>
    </row>
    <row r="234" spans="2:19" x14ac:dyDescent="0.25">
      <c r="B234" s="55"/>
      <c r="C234" s="55"/>
      <c r="D234" s="69"/>
      <c r="E234" s="69"/>
      <c r="F234" s="69"/>
      <c r="G234" s="69"/>
      <c r="H234" s="69"/>
      <c r="I234" s="69"/>
      <c r="J234" s="55"/>
      <c r="K234" s="55"/>
      <c r="L234" s="55"/>
      <c r="M234" s="55"/>
      <c r="N234" s="55"/>
      <c r="O234" s="55"/>
      <c r="P234" s="55"/>
      <c r="Q234" s="69"/>
      <c r="R234" s="69"/>
      <c r="S234" s="69"/>
    </row>
    <row r="235" spans="2:19" x14ac:dyDescent="0.25">
      <c r="B235" s="55"/>
      <c r="C235" s="55"/>
      <c r="D235" s="69"/>
      <c r="E235" s="69"/>
      <c r="F235" s="69"/>
      <c r="G235" s="69"/>
      <c r="H235" s="69"/>
      <c r="I235" s="69"/>
      <c r="J235" s="55"/>
      <c r="K235" s="55"/>
      <c r="L235" s="55"/>
      <c r="M235" s="55"/>
      <c r="N235" s="55"/>
      <c r="O235" s="55"/>
      <c r="P235" s="55"/>
      <c r="Q235" s="69"/>
      <c r="R235" s="69"/>
      <c r="S235" s="69"/>
    </row>
    <row r="236" spans="2:19" x14ac:dyDescent="0.25">
      <c r="B236" s="55"/>
      <c r="C236" s="55"/>
      <c r="D236" s="69"/>
      <c r="E236" s="69"/>
      <c r="F236" s="69"/>
      <c r="G236" s="69"/>
      <c r="H236" s="69"/>
      <c r="I236" s="69"/>
      <c r="J236" s="55"/>
      <c r="K236" s="55"/>
      <c r="L236" s="55"/>
      <c r="M236" s="55"/>
      <c r="N236" s="55"/>
      <c r="O236" s="55"/>
      <c r="P236" s="55"/>
      <c r="Q236" s="69"/>
      <c r="R236" s="69"/>
      <c r="S236" s="69"/>
    </row>
    <row r="237" spans="2:19" x14ac:dyDescent="0.25">
      <c r="B237" s="55"/>
      <c r="C237" s="55"/>
      <c r="D237" s="69"/>
      <c r="E237" s="69"/>
      <c r="F237" s="69"/>
      <c r="G237" s="69"/>
      <c r="H237" s="69"/>
      <c r="I237" s="69"/>
      <c r="J237" s="55"/>
      <c r="K237" s="55"/>
      <c r="L237" s="55"/>
      <c r="M237" s="55"/>
      <c r="N237" s="55"/>
      <c r="O237" s="55"/>
      <c r="P237" s="55"/>
      <c r="Q237" s="69"/>
      <c r="R237" s="69"/>
      <c r="S237" s="69"/>
    </row>
    <row r="238" spans="2:19" x14ac:dyDescent="0.25">
      <c r="B238" s="55"/>
      <c r="C238" s="55"/>
      <c r="D238" s="69"/>
      <c r="E238" s="69"/>
      <c r="F238" s="69"/>
      <c r="G238" s="69"/>
      <c r="H238" s="69"/>
      <c r="I238" s="69"/>
      <c r="J238" s="55"/>
      <c r="K238" s="55"/>
      <c r="L238" s="55"/>
      <c r="M238" s="55"/>
      <c r="N238" s="55"/>
      <c r="O238" s="55"/>
      <c r="P238" s="55"/>
      <c r="Q238" s="69"/>
      <c r="R238" s="69"/>
      <c r="S238" s="69"/>
    </row>
    <row r="239" spans="2:19" x14ac:dyDescent="0.25">
      <c r="B239" s="55"/>
      <c r="C239" s="55"/>
      <c r="D239" s="69"/>
      <c r="E239" s="69"/>
      <c r="F239" s="69"/>
      <c r="G239" s="69"/>
      <c r="H239" s="69"/>
      <c r="I239" s="69"/>
      <c r="J239" s="55"/>
      <c r="K239" s="55"/>
      <c r="L239" s="55"/>
      <c r="M239" s="55"/>
      <c r="N239" s="55"/>
      <c r="O239" s="55"/>
      <c r="P239" s="55"/>
      <c r="Q239" s="69"/>
      <c r="R239" s="69"/>
      <c r="S239" s="69"/>
    </row>
    <row r="240" spans="2:19" x14ac:dyDescent="0.25">
      <c r="B240" s="55"/>
      <c r="C240" s="55"/>
      <c r="D240" s="69"/>
      <c r="E240" s="69"/>
      <c r="F240" s="69"/>
      <c r="G240" s="69"/>
      <c r="H240" s="69"/>
      <c r="I240" s="69"/>
      <c r="J240" s="55"/>
      <c r="K240" s="55"/>
      <c r="L240" s="55"/>
      <c r="M240" s="55"/>
      <c r="N240" s="55"/>
      <c r="O240" s="55"/>
      <c r="P240" s="55"/>
      <c r="Q240" s="69"/>
      <c r="R240" s="69"/>
      <c r="S240" s="69"/>
    </row>
    <row r="241" spans="2:19" x14ac:dyDescent="0.25">
      <c r="B241" s="55"/>
      <c r="C241" s="55"/>
      <c r="D241" s="69"/>
      <c r="E241" s="69"/>
      <c r="F241" s="69"/>
      <c r="G241" s="69"/>
      <c r="H241" s="69"/>
      <c r="I241" s="69"/>
      <c r="J241" s="55"/>
      <c r="K241" s="55"/>
      <c r="L241" s="55"/>
      <c r="M241" s="55"/>
      <c r="N241" s="55"/>
      <c r="O241" s="55"/>
      <c r="P241" s="55"/>
      <c r="Q241" s="69"/>
      <c r="R241" s="69"/>
      <c r="S241" s="69"/>
    </row>
    <row r="242" spans="2:19" x14ac:dyDescent="0.25">
      <c r="B242" s="55"/>
      <c r="C242" s="55"/>
      <c r="D242" s="69"/>
      <c r="E242" s="69"/>
      <c r="F242" s="69"/>
      <c r="G242" s="69"/>
      <c r="H242" s="69"/>
      <c r="I242" s="69"/>
      <c r="J242" s="55"/>
      <c r="K242" s="55"/>
      <c r="L242" s="55"/>
      <c r="M242" s="55"/>
      <c r="N242" s="55"/>
      <c r="O242" s="55"/>
      <c r="P242" s="55"/>
      <c r="Q242" s="69"/>
      <c r="R242" s="69"/>
      <c r="S242" s="69"/>
    </row>
    <row r="243" spans="2:19" x14ac:dyDescent="0.25">
      <c r="B243" s="55"/>
      <c r="C243" s="55"/>
      <c r="D243" s="69"/>
      <c r="E243" s="69"/>
      <c r="F243" s="69"/>
      <c r="G243" s="69"/>
      <c r="H243" s="69"/>
      <c r="I243" s="69"/>
      <c r="J243" s="55"/>
      <c r="K243" s="55"/>
      <c r="L243" s="55"/>
      <c r="M243" s="55"/>
      <c r="N243" s="55"/>
      <c r="O243" s="55"/>
      <c r="P243" s="55"/>
      <c r="Q243" s="69"/>
      <c r="R243" s="69"/>
      <c r="S243" s="69"/>
    </row>
    <row r="244" spans="2:19" x14ac:dyDescent="0.25">
      <c r="B244" s="55"/>
      <c r="C244" s="55"/>
      <c r="D244" s="69"/>
      <c r="E244" s="69"/>
      <c r="F244" s="69"/>
      <c r="G244" s="69"/>
      <c r="H244" s="69"/>
      <c r="I244" s="69"/>
      <c r="J244" s="55"/>
      <c r="K244" s="55"/>
      <c r="L244" s="55"/>
      <c r="M244" s="55"/>
      <c r="N244" s="55"/>
      <c r="O244" s="55"/>
      <c r="P244" s="55"/>
      <c r="Q244" s="69"/>
      <c r="R244" s="69"/>
      <c r="S244" s="69"/>
    </row>
    <row r="245" spans="2:19" x14ac:dyDescent="0.25">
      <c r="B245" s="55"/>
      <c r="C245" s="55"/>
      <c r="D245" s="69"/>
      <c r="E245" s="69"/>
      <c r="F245" s="69"/>
      <c r="G245" s="69"/>
      <c r="H245" s="69"/>
      <c r="I245" s="69"/>
      <c r="J245" s="55"/>
      <c r="K245" s="55"/>
      <c r="L245" s="55"/>
      <c r="M245" s="55"/>
      <c r="N245" s="55"/>
      <c r="O245" s="55"/>
      <c r="P245" s="55"/>
      <c r="Q245" s="69"/>
      <c r="R245" s="69"/>
      <c r="S245" s="69"/>
    </row>
    <row r="246" spans="2:19" x14ac:dyDescent="0.25">
      <c r="B246" s="55"/>
      <c r="C246" s="55"/>
      <c r="D246" s="69"/>
      <c r="E246" s="69"/>
      <c r="F246" s="69"/>
      <c r="G246" s="69"/>
      <c r="H246" s="69"/>
      <c r="I246" s="69"/>
      <c r="J246" s="55"/>
      <c r="K246" s="55"/>
      <c r="L246" s="55"/>
      <c r="M246" s="55"/>
      <c r="N246" s="55"/>
      <c r="O246" s="55"/>
      <c r="P246" s="55"/>
      <c r="Q246" s="69"/>
      <c r="R246" s="69"/>
      <c r="S246" s="69"/>
    </row>
    <row r="247" spans="2:19" x14ac:dyDescent="0.25">
      <c r="B247" s="55"/>
      <c r="C247" s="55"/>
      <c r="D247" s="69"/>
      <c r="E247" s="69"/>
      <c r="F247" s="69"/>
      <c r="G247" s="69"/>
      <c r="H247" s="69"/>
      <c r="I247" s="69"/>
      <c r="J247" s="55"/>
      <c r="K247" s="55"/>
      <c r="L247" s="55"/>
      <c r="M247" s="55"/>
      <c r="N247" s="55"/>
      <c r="O247" s="55"/>
      <c r="P247" s="55"/>
      <c r="Q247" s="69"/>
      <c r="R247" s="69"/>
      <c r="S247" s="69"/>
    </row>
    <row r="248" spans="2:19" x14ac:dyDescent="0.25">
      <c r="B248" s="55"/>
      <c r="C248" s="55"/>
      <c r="D248" s="69"/>
      <c r="E248" s="69"/>
      <c r="F248" s="69"/>
      <c r="G248" s="69"/>
      <c r="H248" s="69"/>
      <c r="I248" s="69"/>
      <c r="J248" s="55"/>
      <c r="K248" s="55"/>
      <c r="L248" s="55"/>
      <c r="M248" s="55"/>
      <c r="N248" s="55"/>
      <c r="O248" s="55"/>
      <c r="P248" s="55"/>
      <c r="Q248" s="69"/>
      <c r="R248" s="69"/>
      <c r="S248" s="69"/>
    </row>
    <row r="249" spans="2:19" x14ac:dyDescent="0.25">
      <c r="B249" s="55"/>
      <c r="C249" s="55"/>
      <c r="D249" s="69"/>
      <c r="E249" s="69"/>
      <c r="F249" s="69"/>
      <c r="G249" s="69"/>
      <c r="H249" s="69"/>
      <c r="I249" s="69"/>
      <c r="J249" s="55"/>
      <c r="K249" s="55"/>
      <c r="L249" s="55"/>
      <c r="M249" s="55"/>
      <c r="N249" s="55"/>
      <c r="O249" s="55"/>
      <c r="P249" s="55"/>
      <c r="Q249" s="69"/>
      <c r="R249" s="69"/>
      <c r="S249" s="69"/>
    </row>
    <row r="250" spans="2:19" x14ac:dyDescent="0.25">
      <c r="B250" s="55"/>
      <c r="C250" s="55"/>
      <c r="D250" s="69"/>
      <c r="E250" s="69"/>
      <c r="F250" s="69"/>
      <c r="G250" s="69"/>
      <c r="H250" s="69"/>
      <c r="I250" s="69"/>
      <c r="J250" s="55"/>
      <c r="K250" s="55"/>
      <c r="L250" s="55"/>
      <c r="M250" s="55"/>
      <c r="N250" s="55"/>
      <c r="O250" s="55"/>
      <c r="P250" s="55"/>
      <c r="Q250" s="69"/>
      <c r="R250" s="69"/>
      <c r="S250" s="69"/>
    </row>
    <row r="251" spans="2:19" x14ac:dyDescent="0.25">
      <c r="B251" s="55"/>
      <c r="C251" s="55"/>
      <c r="D251" s="69"/>
      <c r="E251" s="69"/>
      <c r="F251" s="69"/>
      <c r="G251" s="69"/>
      <c r="H251" s="69"/>
      <c r="I251" s="69"/>
      <c r="J251" s="55"/>
      <c r="K251" s="55"/>
      <c r="L251" s="55"/>
      <c r="M251" s="55"/>
      <c r="N251" s="55"/>
      <c r="O251" s="55"/>
      <c r="P251" s="55"/>
      <c r="Q251" s="69"/>
      <c r="R251" s="69"/>
      <c r="S251" s="69"/>
    </row>
    <row r="252" spans="2:19" x14ac:dyDescent="0.25">
      <c r="B252" s="55"/>
      <c r="C252" s="55"/>
      <c r="D252" s="69"/>
      <c r="E252" s="69"/>
      <c r="F252" s="69"/>
      <c r="G252" s="69"/>
      <c r="H252" s="69"/>
      <c r="I252" s="69"/>
      <c r="J252" s="55"/>
      <c r="K252" s="55"/>
      <c r="L252" s="55"/>
      <c r="M252" s="55"/>
      <c r="N252" s="55"/>
      <c r="O252" s="55"/>
      <c r="P252" s="55"/>
      <c r="Q252" s="69"/>
      <c r="R252" s="69"/>
      <c r="S252" s="69"/>
    </row>
    <row r="253" spans="2:19" x14ac:dyDescent="0.25">
      <c r="B253" s="55"/>
      <c r="C253" s="55"/>
      <c r="D253" s="69"/>
      <c r="E253" s="69"/>
      <c r="F253" s="69"/>
      <c r="G253" s="69"/>
      <c r="H253" s="69"/>
      <c r="I253" s="69"/>
      <c r="J253" s="55"/>
      <c r="K253" s="55"/>
      <c r="L253" s="55"/>
      <c r="M253" s="55"/>
      <c r="N253" s="55"/>
      <c r="O253" s="55"/>
      <c r="P253" s="55"/>
      <c r="Q253" s="69"/>
      <c r="R253" s="69"/>
      <c r="S253" s="69"/>
    </row>
    <row r="254" spans="2:19" x14ac:dyDescent="0.25">
      <c r="B254" s="55"/>
      <c r="C254" s="55"/>
      <c r="D254" s="69"/>
      <c r="E254" s="69"/>
      <c r="F254" s="69"/>
      <c r="G254" s="69"/>
      <c r="H254" s="69"/>
      <c r="I254" s="69"/>
      <c r="J254" s="55"/>
      <c r="K254" s="55"/>
      <c r="L254" s="55"/>
      <c r="M254" s="55"/>
      <c r="N254" s="55"/>
      <c r="O254" s="55"/>
      <c r="P254" s="55"/>
      <c r="Q254" s="69"/>
      <c r="R254" s="69"/>
      <c r="S254" s="69"/>
    </row>
    <row r="255" spans="2:19" x14ac:dyDescent="0.25">
      <c r="B255" s="55"/>
      <c r="C255" s="55"/>
      <c r="D255" s="69"/>
      <c r="E255" s="69"/>
      <c r="F255" s="69"/>
      <c r="G255" s="69"/>
      <c r="H255" s="69"/>
      <c r="I255" s="69"/>
      <c r="J255" s="55"/>
      <c r="K255" s="55"/>
      <c r="L255" s="55"/>
      <c r="M255" s="55"/>
      <c r="N255" s="55"/>
      <c r="O255" s="55"/>
      <c r="P255" s="55"/>
      <c r="Q255" s="69"/>
      <c r="R255" s="69"/>
      <c r="S255" s="69"/>
    </row>
    <row r="256" spans="2:19" x14ac:dyDescent="0.25">
      <c r="B256" s="55"/>
      <c r="C256" s="55"/>
      <c r="D256" s="69"/>
      <c r="E256" s="69"/>
      <c r="F256" s="69"/>
      <c r="G256" s="69"/>
      <c r="H256" s="69"/>
      <c r="I256" s="69"/>
      <c r="J256" s="55"/>
      <c r="K256" s="55"/>
      <c r="L256" s="55"/>
      <c r="M256" s="55"/>
      <c r="N256" s="55"/>
      <c r="O256" s="55"/>
      <c r="P256" s="55"/>
      <c r="Q256" s="69"/>
      <c r="R256" s="69"/>
      <c r="S256" s="69"/>
    </row>
    <row r="257" spans="2:19" x14ac:dyDescent="0.25">
      <c r="B257" s="55"/>
      <c r="C257" s="55"/>
      <c r="D257" s="69"/>
      <c r="E257" s="69"/>
      <c r="F257" s="69"/>
      <c r="G257" s="69"/>
      <c r="H257" s="69"/>
      <c r="I257" s="69"/>
      <c r="J257" s="55"/>
      <c r="K257" s="55"/>
      <c r="L257" s="55"/>
      <c r="M257" s="55"/>
      <c r="N257" s="55"/>
      <c r="O257" s="55"/>
      <c r="P257" s="55"/>
      <c r="Q257" s="69"/>
      <c r="R257" s="69"/>
      <c r="S257" s="69"/>
    </row>
    <row r="258" spans="2:19" x14ac:dyDescent="0.25">
      <c r="B258" s="55"/>
      <c r="C258" s="55"/>
      <c r="D258" s="69"/>
      <c r="E258" s="69"/>
      <c r="F258" s="69"/>
      <c r="G258" s="69"/>
      <c r="H258" s="69"/>
      <c r="I258" s="69"/>
      <c r="J258" s="55"/>
      <c r="K258" s="55"/>
      <c r="L258" s="55"/>
      <c r="M258" s="55"/>
      <c r="N258" s="55"/>
      <c r="O258" s="55"/>
      <c r="P258" s="55"/>
      <c r="Q258" s="69"/>
      <c r="R258" s="69"/>
      <c r="S258" s="69"/>
    </row>
    <row r="259" spans="2:19" x14ac:dyDescent="0.25">
      <c r="B259" s="55"/>
      <c r="C259" s="55"/>
      <c r="D259" s="69"/>
      <c r="E259" s="69"/>
      <c r="F259" s="69"/>
      <c r="G259" s="69"/>
      <c r="H259" s="69"/>
      <c r="I259" s="69"/>
      <c r="J259" s="55"/>
      <c r="K259" s="55"/>
      <c r="L259" s="55"/>
      <c r="M259" s="55"/>
      <c r="N259" s="55"/>
      <c r="O259" s="55"/>
      <c r="P259" s="55"/>
      <c r="Q259" s="69"/>
      <c r="R259" s="69"/>
      <c r="S259" s="69"/>
    </row>
    <row r="260" spans="2:19" x14ac:dyDescent="0.25">
      <c r="B260" s="55"/>
      <c r="C260" s="55"/>
      <c r="D260" s="69"/>
      <c r="E260" s="69"/>
      <c r="F260" s="69"/>
      <c r="G260" s="69"/>
      <c r="H260" s="69"/>
      <c r="I260" s="69"/>
      <c r="J260" s="55"/>
      <c r="K260" s="55"/>
      <c r="L260" s="55"/>
      <c r="M260" s="55"/>
      <c r="N260" s="55"/>
      <c r="O260" s="55"/>
      <c r="P260" s="55"/>
      <c r="Q260" s="69"/>
      <c r="R260" s="69"/>
      <c r="S260" s="69"/>
    </row>
    <row r="261" spans="2:19" x14ac:dyDescent="0.25">
      <c r="B261" s="55"/>
      <c r="C261" s="55"/>
      <c r="D261" s="69"/>
      <c r="E261" s="69"/>
      <c r="F261" s="69"/>
      <c r="G261" s="69"/>
      <c r="H261" s="69"/>
      <c r="I261" s="69"/>
      <c r="J261" s="55"/>
      <c r="K261" s="55"/>
      <c r="L261" s="55"/>
      <c r="M261" s="55"/>
      <c r="N261" s="55"/>
      <c r="O261" s="55"/>
      <c r="P261" s="55"/>
      <c r="Q261" s="69"/>
      <c r="R261" s="69"/>
      <c r="S261" s="69"/>
    </row>
    <row r="262" spans="2:19" x14ac:dyDescent="0.25">
      <c r="B262" s="55"/>
      <c r="C262" s="55"/>
      <c r="D262" s="69"/>
      <c r="E262" s="69"/>
      <c r="F262" s="69"/>
      <c r="G262" s="69"/>
      <c r="H262" s="69"/>
      <c r="I262" s="69"/>
      <c r="J262" s="55"/>
      <c r="K262" s="55"/>
      <c r="L262" s="55"/>
      <c r="M262" s="55"/>
      <c r="N262" s="55"/>
      <c r="O262" s="55"/>
      <c r="P262" s="55"/>
      <c r="Q262" s="69"/>
      <c r="R262" s="69"/>
      <c r="S262" s="69"/>
    </row>
    <row r="263" spans="2:19" x14ac:dyDescent="0.25">
      <c r="B263" s="55"/>
      <c r="C263" s="55"/>
      <c r="D263" s="69"/>
      <c r="E263" s="69"/>
      <c r="F263" s="69"/>
      <c r="G263" s="69"/>
      <c r="H263" s="69"/>
      <c r="I263" s="69"/>
      <c r="J263" s="55"/>
      <c r="K263" s="55"/>
      <c r="L263" s="55"/>
      <c r="M263" s="55"/>
      <c r="N263" s="55"/>
      <c r="O263" s="55"/>
      <c r="P263" s="55"/>
      <c r="Q263" s="69"/>
      <c r="R263" s="69"/>
      <c r="S263" s="69"/>
    </row>
    <row r="264" spans="2:19" x14ac:dyDescent="0.25">
      <c r="B264" s="55"/>
      <c r="C264" s="55"/>
      <c r="D264" s="69"/>
      <c r="E264" s="69"/>
      <c r="F264" s="69"/>
      <c r="G264" s="69"/>
      <c r="H264" s="69"/>
      <c r="I264" s="69"/>
      <c r="J264" s="55"/>
      <c r="K264" s="55"/>
      <c r="L264" s="55"/>
      <c r="M264" s="55"/>
      <c r="N264" s="55"/>
      <c r="O264" s="55"/>
      <c r="P264" s="55"/>
      <c r="Q264" s="69"/>
      <c r="R264" s="69"/>
      <c r="S264" s="69"/>
    </row>
    <row r="265" spans="2:19" x14ac:dyDescent="0.25">
      <c r="B265" s="55"/>
      <c r="C265" s="55"/>
      <c r="D265" s="69"/>
      <c r="E265" s="69"/>
      <c r="F265" s="69"/>
      <c r="G265" s="69"/>
      <c r="H265" s="69"/>
      <c r="I265" s="69"/>
      <c r="J265" s="55"/>
      <c r="K265" s="55"/>
      <c r="L265" s="55"/>
      <c r="M265" s="55"/>
      <c r="N265" s="55"/>
      <c r="O265" s="55"/>
      <c r="P265" s="55"/>
      <c r="Q265" s="69"/>
      <c r="R265" s="69"/>
      <c r="S265" s="69"/>
    </row>
    <row r="266" spans="2:19" x14ac:dyDescent="0.25">
      <c r="B266" s="55"/>
      <c r="C266" s="55"/>
      <c r="D266" s="69"/>
      <c r="E266" s="69"/>
      <c r="F266" s="69"/>
      <c r="G266" s="69"/>
      <c r="H266" s="69"/>
      <c r="I266" s="69"/>
      <c r="J266" s="55"/>
      <c r="K266" s="55"/>
      <c r="L266" s="55"/>
      <c r="M266" s="55"/>
      <c r="N266" s="55"/>
      <c r="O266" s="55"/>
      <c r="P266" s="55"/>
      <c r="Q266" s="69"/>
      <c r="R266" s="69"/>
      <c r="S266" s="69"/>
    </row>
    <row r="267" spans="2:19" x14ac:dyDescent="0.25">
      <c r="B267" s="55"/>
      <c r="C267" s="55"/>
      <c r="D267" s="69"/>
      <c r="E267" s="69"/>
      <c r="F267" s="69"/>
      <c r="G267" s="69"/>
      <c r="H267" s="69"/>
      <c r="I267" s="69"/>
      <c r="J267" s="55"/>
      <c r="K267" s="55"/>
      <c r="L267" s="55"/>
      <c r="M267" s="55"/>
      <c r="N267" s="55"/>
      <c r="O267" s="55"/>
      <c r="P267" s="55"/>
      <c r="Q267" s="69"/>
      <c r="R267" s="69"/>
      <c r="S267" s="69"/>
    </row>
    <row r="268" spans="2:19" x14ac:dyDescent="0.25">
      <c r="B268" s="55"/>
      <c r="C268" s="55"/>
      <c r="D268" s="69"/>
      <c r="E268" s="69"/>
      <c r="F268" s="69"/>
      <c r="G268" s="69"/>
      <c r="H268" s="69"/>
      <c r="I268" s="69"/>
      <c r="J268" s="55"/>
      <c r="K268" s="55"/>
      <c r="L268" s="55"/>
      <c r="M268" s="55"/>
      <c r="N268" s="55"/>
      <c r="O268" s="55"/>
      <c r="P268" s="55"/>
      <c r="Q268" s="69"/>
      <c r="R268" s="69"/>
      <c r="S268" s="69"/>
    </row>
    <row r="269" spans="2:19" x14ac:dyDescent="0.25">
      <c r="B269" s="55"/>
      <c r="C269" s="55"/>
      <c r="D269" s="69"/>
      <c r="E269" s="69"/>
      <c r="F269" s="69"/>
      <c r="G269" s="69"/>
      <c r="H269" s="69"/>
      <c r="I269" s="69"/>
      <c r="J269" s="55"/>
      <c r="K269" s="55"/>
      <c r="L269" s="55"/>
      <c r="M269" s="55"/>
      <c r="N269" s="55"/>
      <c r="O269" s="55"/>
      <c r="P269" s="55"/>
      <c r="Q269" s="69"/>
      <c r="R269" s="69"/>
      <c r="S269" s="69"/>
    </row>
    <row r="270" spans="2:19" x14ac:dyDescent="0.25">
      <c r="B270" s="55"/>
      <c r="C270" s="55"/>
      <c r="D270" s="69"/>
      <c r="E270" s="69"/>
      <c r="F270" s="69"/>
      <c r="G270" s="69"/>
      <c r="H270" s="69"/>
      <c r="I270" s="69"/>
      <c r="J270" s="55"/>
      <c r="K270" s="55"/>
      <c r="L270" s="55"/>
      <c r="M270" s="55"/>
      <c r="N270" s="55"/>
      <c r="O270" s="55"/>
      <c r="P270" s="55"/>
      <c r="Q270" s="69"/>
      <c r="R270" s="69"/>
      <c r="S270" s="69"/>
    </row>
    <row r="271" spans="2:19" x14ac:dyDescent="0.25">
      <c r="B271" s="55"/>
      <c r="C271" s="55"/>
      <c r="D271" s="69"/>
      <c r="E271" s="69"/>
      <c r="F271" s="69"/>
      <c r="G271" s="69"/>
      <c r="H271" s="69"/>
      <c r="I271" s="69"/>
      <c r="J271" s="55"/>
      <c r="K271" s="55"/>
      <c r="L271" s="55"/>
      <c r="M271" s="55"/>
      <c r="N271" s="55"/>
      <c r="O271" s="55"/>
      <c r="P271" s="55"/>
      <c r="Q271" s="69"/>
      <c r="R271" s="69"/>
      <c r="S271" s="69"/>
    </row>
    <row r="272" spans="2:19" x14ac:dyDescent="0.25">
      <c r="B272" s="55"/>
      <c r="C272" s="55"/>
      <c r="D272" s="69"/>
      <c r="E272" s="69"/>
      <c r="F272" s="69"/>
      <c r="G272" s="69"/>
      <c r="H272" s="69"/>
      <c r="I272" s="69"/>
      <c r="J272" s="55"/>
      <c r="K272" s="55"/>
      <c r="L272" s="55"/>
      <c r="M272" s="55"/>
      <c r="N272" s="55"/>
      <c r="O272" s="55"/>
      <c r="P272" s="55"/>
      <c r="Q272" s="69"/>
      <c r="R272" s="69"/>
      <c r="S272" s="69"/>
    </row>
    <row r="273" spans="2:19" x14ac:dyDescent="0.25">
      <c r="B273" s="55"/>
      <c r="C273" s="55"/>
      <c r="D273" s="69"/>
      <c r="E273" s="69"/>
      <c r="F273" s="69"/>
      <c r="G273" s="69"/>
      <c r="H273" s="69"/>
      <c r="I273" s="69"/>
      <c r="J273" s="55"/>
      <c r="K273" s="55"/>
      <c r="L273" s="55"/>
      <c r="M273" s="55"/>
      <c r="N273" s="55"/>
      <c r="O273" s="55"/>
      <c r="P273" s="55"/>
      <c r="Q273" s="69"/>
      <c r="R273" s="69"/>
      <c r="S273" s="69"/>
    </row>
    <row r="274" spans="2:19" x14ac:dyDescent="0.25">
      <c r="B274" s="55"/>
      <c r="C274" s="55"/>
      <c r="D274" s="69"/>
      <c r="E274" s="69"/>
      <c r="F274" s="69"/>
      <c r="G274" s="69"/>
      <c r="H274" s="69"/>
      <c r="I274" s="69"/>
      <c r="J274" s="55"/>
      <c r="K274" s="55"/>
      <c r="L274" s="55"/>
      <c r="M274" s="55"/>
      <c r="N274" s="55"/>
      <c r="O274" s="55"/>
      <c r="P274" s="55"/>
      <c r="Q274" s="69"/>
      <c r="R274" s="69"/>
      <c r="S274" s="69"/>
    </row>
    <row r="275" spans="2:19" x14ac:dyDescent="0.25">
      <c r="B275" s="55"/>
      <c r="C275" s="55"/>
      <c r="D275" s="69"/>
      <c r="E275" s="69"/>
      <c r="F275" s="69"/>
      <c r="G275" s="69"/>
      <c r="H275" s="69"/>
      <c r="I275" s="69"/>
      <c r="J275" s="55"/>
      <c r="K275" s="55"/>
      <c r="L275" s="55"/>
      <c r="M275" s="55"/>
      <c r="N275" s="55"/>
      <c r="O275" s="55"/>
      <c r="P275" s="55"/>
      <c r="Q275" s="69"/>
      <c r="R275" s="69"/>
      <c r="S275" s="69"/>
    </row>
    <row r="276" spans="2:19" x14ac:dyDescent="0.25">
      <c r="B276" s="55"/>
      <c r="C276" s="55"/>
      <c r="D276" s="69"/>
      <c r="E276" s="69"/>
      <c r="F276" s="69"/>
      <c r="G276" s="69"/>
      <c r="H276" s="69"/>
      <c r="I276" s="69"/>
      <c r="J276" s="55"/>
      <c r="K276" s="55"/>
      <c r="L276" s="55"/>
      <c r="M276" s="55"/>
      <c r="N276" s="55"/>
      <c r="O276" s="55"/>
      <c r="P276" s="55"/>
      <c r="Q276" s="69"/>
      <c r="R276" s="69"/>
      <c r="S276" s="69"/>
    </row>
    <row r="277" spans="2:19" x14ac:dyDescent="0.25">
      <c r="B277" s="55"/>
      <c r="C277" s="55"/>
      <c r="D277" s="69"/>
      <c r="E277" s="69"/>
      <c r="F277" s="69"/>
      <c r="G277" s="69"/>
      <c r="H277" s="69"/>
      <c r="I277" s="69"/>
      <c r="J277" s="55"/>
      <c r="K277" s="55"/>
      <c r="L277" s="55"/>
      <c r="M277" s="55"/>
      <c r="N277" s="55"/>
      <c r="O277" s="55"/>
      <c r="P277" s="55"/>
      <c r="Q277" s="69"/>
      <c r="R277" s="69"/>
      <c r="S277" s="69"/>
    </row>
    <row r="278" spans="2:19" x14ac:dyDescent="0.25">
      <c r="B278" s="55"/>
      <c r="C278" s="55"/>
      <c r="D278" s="69"/>
      <c r="E278" s="69"/>
      <c r="F278" s="69"/>
      <c r="G278" s="69"/>
      <c r="H278" s="69"/>
      <c r="I278" s="69"/>
      <c r="J278" s="55"/>
      <c r="K278" s="55"/>
      <c r="L278" s="55"/>
      <c r="M278" s="55"/>
      <c r="N278" s="55"/>
      <c r="O278" s="55"/>
      <c r="P278" s="55"/>
      <c r="Q278" s="69"/>
      <c r="R278" s="69"/>
      <c r="S278" s="69"/>
    </row>
    <row r="279" spans="2:19" x14ac:dyDescent="0.25">
      <c r="B279" s="55"/>
      <c r="C279" s="55"/>
      <c r="D279" s="69"/>
      <c r="E279" s="69"/>
      <c r="F279" s="69"/>
      <c r="G279" s="69"/>
      <c r="H279" s="69"/>
      <c r="I279" s="69"/>
      <c r="J279" s="55"/>
      <c r="K279" s="55"/>
      <c r="L279" s="55"/>
      <c r="M279" s="55"/>
      <c r="N279" s="55"/>
      <c r="O279" s="55"/>
      <c r="P279" s="55"/>
      <c r="Q279" s="69"/>
      <c r="R279" s="69"/>
      <c r="S279" s="69"/>
    </row>
    <row r="280" spans="2:19" x14ac:dyDescent="0.25">
      <c r="B280" s="55"/>
      <c r="C280" s="55"/>
      <c r="D280" s="69"/>
      <c r="E280" s="69"/>
      <c r="F280" s="69"/>
      <c r="G280" s="69"/>
      <c r="H280" s="69"/>
      <c r="I280" s="69"/>
      <c r="J280" s="55"/>
      <c r="K280" s="55"/>
      <c r="L280" s="55"/>
      <c r="M280" s="55"/>
      <c r="N280" s="55"/>
      <c r="O280" s="55"/>
      <c r="P280" s="55"/>
      <c r="Q280" s="69"/>
      <c r="R280" s="69"/>
      <c r="S280" s="69"/>
    </row>
    <row r="281" spans="2:19" x14ac:dyDescent="0.25">
      <c r="B281" s="55"/>
      <c r="C281" s="55"/>
      <c r="D281" s="69"/>
      <c r="E281" s="69"/>
      <c r="F281" s="69"/>
      <c r="G281" s="69"/>
      <c r="H281" s="69"/>
      <c r="I281" s="69"/>
      <c r="J281" s="55"/>
      <c r="K281" s="55"/>
      <c r="L281" s="55"/>
      <c r="M281" s="55"/>
      <c r="N281" s="55"/>
      <c r="O281" s="55"/>
      <c r="P281" s="55"/>
      <c r="Q281" s="69"/>
      <c r="R281" s="69"/>
      <c r="S281" s="69"/>
    </row>
    <row r="282" spans="2:19" x14ac:dyDescent="0.25">
      <c r="B282" s="55"/>
      <c r="C282" s="55"/>
      <c r="D282" s="69"/>
      <c r="E282" s="69"/>
      <c r="F282" s="69"/>
      <c r="G282" s="69"/>
      <c r="H282" s="69"/>
      <c r="I282" s="69"/>
      <c r="J282" s="55"/>
      <c r="K282" s="55"/>
      <c r="L282" s="55"/>
      <c r="M282" s="55"/>
      <c r="N282" s="55"/>
      <c r="O282" s="55"/>
      <c r="P282" s="55"/>
      <c r="Q282" s="69"/>
      <c r="R282" s="69"/>
      <c r="S282" s="69"/>
    </row>
    <row r="283" spans="2:19" x14ac:dyDescent="0.25">
      <c r="B283" s="55"/>
      <c r="C283" s="55"/>
      <c r="D283" s="69"/>
      <c r="E283" s="69"/>
      <c r="F283" s="69"/>
      <c r="G283" s="69"/>
      <c r="H283" s="69"/>
      <c r="I283" s="69"/>
      <c r="J283" s="55"/>
      <c r="K283" s="55"/>
      <c r="L283" s="55"/>
      <c r="M283" s="55"/>
      <c r="N283" s="55"/>
      <c r="O283" s="55"/>
      <c r="P283" s="55"/>
      <c r="Q283" s="69"/>
      <c r="R283" s="69"/>
      <c r="S283" s="69"/>
    </row>
    <row r="284" spans="2:19" x14ac:dyDescent="0.25">
      <c r="B284" s="55"/>
      <c r="C284" s="55"/>
      <c r="D284" s="69"/>
      <c r="E284" s="69"/>
      <c r="F284" s="69"/>
      <c r="G284" s="69"/>
      <c r="H284" s="69"/>
      <c r="I284" s="69"/>
      <c r="J284" s="55"/>
      <c r="K284" s="55"/>
      <c r="L284" s="55"/>
      <c r="M284" s="55"/>
      <c r="N284" s="55"/>
      <c r="O284" s="55"/>
      <c r="P284" s="55"/>
      <c r="Q284" s="69"/>
      <c r="R284" s="69"/>
      <c r="S284" s="69"/>
    </row>
    <row r="285" spans="2:19" x14ac:dyDescent="0.25">
      <c r="B285" s="55"/>
      <c r="C285" s="55"/>
      <c r="D285" s="69"/>
      <c r="E285" s="69"/>
      <c r="F285" s="69"/>
      <c r="G285" s="69"/>
      <c r="H285" s="69"/>
      <c r="I285" s="69"/>
      <c r="J285" s="55"/>
      <c r="K285" s="55"/>
      <c r="L285" s="55"/>
      <c r="M285" s="55"/>
      <c r="N285" s="55"/>
      <c r="O285" s="55"/>
      <c r="P285" s="55"/>
      <c r="Q285" s="69"/>
      <c r="R285" s="69"/>
      <c r="S285" s="69"/>
    </row>
    <row r="286" spans="2:19" x14ac:dyDescent="0.25">
      <c r="B286" s="55"/>
      <c r="C286" s="55"/>
      <c r="D286" s="69"/>
      <c r="E286" s="69"/>
      <c r="F286" s="69"/>
      <c r="G286" s="69"/>
      <c r="H286" s="69"/>
      <c r="I286" s="69"/>
      <c r="J286" s="55"/>
      <c r="K286" s="55"/>
      <c r="L286" s="55"/>
      <c r="M286" s="55"/>
      <c r="N286" s="55"/>
      <c r="O286" s="55"/>
      <c r="P286" s="55"/>
      <c r="Q286" s="69"/>
      <c r="R286" s="69"/>
      <c r="S286" s="69"/>
    </row>
    <row r="287" spans="2:19" x14ac:dyDescent="0.25">
      <c r="B287" s="55"/>
      <c r="C287" s="55"/>
      <c r="D287" s="69"/>
      <c r="E287" s="69"/>
      <c r="F287" s="69"/>
      <c r="G287" s="69"/>
      <c r="H287" s="69"/>
      <c r="I287" s="69"/>
      <c r="J287" s="55"/>
      <c r="K287" s="55"/>
      <c r="L287" s="55"/>
      <c r="M287" s="55"/>
      <c r="N287" s="55"/>
      <c r="O287" s="55"/>
      <c r="P287" s="55"/>
      <c r="Q287" s="69"/>
      <c r="R287" s="69"/>
      <c r="S287" s="69"/>
    </row>
    <row r="288" spans="2:19" x14ac:dyDescent="0.25">
      <c r="B288" s="55"/>
      <c r="C288" s="55"/>
      <c r="D288" s="69"/>
      <c r="E288" s="69"/>
      <c r="F288" s="69"/>
      <c r="G288" s="69"/>
      <c r="H288" s="69"/>
      <c r="I288" s="69"/>
      <c r="J288" s="55"/>
      <c r="K288" s="55"/>
      <c r="L288" s="55"/>
      <c r="M288" s="55"/>
      <c r="N288" s="55"/>
      <c r="O288" s="55"/>
      <c r="P288" s="55"/>
      <c r="Q288" s="69"/>
      <c r="R288" s="69"/>
      <c r="S288" s="69"/>
    </row>
    <row r="289" spans="2:19" x14ac:dyDescent="0.25">
      <c r="B289" s="55"/>
      <c r="C289" s="55"/>
      <c r="D289" s="69"/>
      <c r="E289" s="69"/>
      <c r="F289" s="69"/>
      <c r="G289" s="69"/>
      <c r="H289" s="69"/>
      <c r="I289" s="69"/>
      <c r="J289" s="55"/>
      <c r="K289" s="55"/>
      <c r="L289" s="55"/>
      <c r="M289" s="55"/>
      <c r="N289" s="55"/>
      <c r="O289" s="55"/>
      <c r="P289" s="55"/>
      <c r="Q289" s="69"/>
      <c r="R289" s="69"/>
      <c r="S289" s="69"/>
    </row>
    <row r="290" spans="2:19" x14ac:dyDescent="0.25">
      <c r="B290" s="55"/>
      <c r="C290" s="55"/>
      <c r="D290" s="69"/>
      <c r="E290" s="69"/>
      <c r="F290" s="69"/>
      <c r="G290" s="69"/>
      <c r="H290" s="69"/>
      <c r="I290" s="69"/>
      <c r="J290" s="55"/>
      <c r="K290" s="55"/>
      <c r="L290" s="55"/>
      <c r="M290" s="55"/>
      <c r="N290" s="55"/>
      <c r="O290" s="55"/>
      <c r="P290" s="55"/>
      <c r="Q290" s="69"/>
      <c r="R290" s="69"/>
      <c r="S290" s="69"/>
    </row>
    <row r="291" spans="2:19" x14ac:dyDescent="0.25">
      <c r="B291" s="55"/>
      <c r="C291" s="55"/>
      <c r="D291" s="69"/>
      <c r="E291" s="69"/>
      <c r="F291" s="69"/>
      <c r="G291" s="69"/>
      <c r="H291" s="69"/>
      <c r="I291" s="69"/>
      <c r="J291" s="55"/>
      <c r="K291" s="55"/>
      <c r="L291" s="55"/>
      <c r="M291" s="55"/>
      <c r="N291" s="55"/>
      <c r="O291" s="55"/>
      <c r="P291" s="55"/>
      <c r="Q291" s="69"/>
      <c r="R291" s="69"/>
      <c r="S291" s="69"/>
    </row>
    <row r="292" spans="2:19" x14ac:dyDescent="0.25">
      <c r="B292" s="55"/>
      <c r="C292" s="55"/>
      <c r="D292" s="69"/>
      <c r="E292" s="69"/>
      <c r="F292" s="69"/>
      <c r="G292" s="69"/>
      <c r="H292" s="69"/>
      <c r="I292" s="69"/>
      <c r="J292" s="55"/>
      <c r="K292" s="55"/>
      <c r="L292" s="55"/>
      <c r="M292" s="55"/>
      <c r="N292" s="55"/>
      <c r="O292" s="55"/>
      <c r="P292" s="55"/>
      <c r="Q292" s="69"/>
      <c r="R292" s="69"/>
      <c r="S292" s="69"/>
    </row>
    <row r="293" spans="2:19" x14ac:dyDescent="0.25">
      <c r="B293" s="55"/>
      <c r="C293" s="55"/>
      <c r="D293" s="69"/>
      <c r="E293" s="69"/>
      <c r="F293" s="69"/>
      <c r="G293" s="69"/>
      <c r="H293" s="69"/>
      <c r="I293" s="69"/>
      <c r="J293" s="55"/>
      <c r="K293" s="55"/>
      <c r="L293" s="55"/>
      <c r="M293" s="55"/>
      <c r="N293" s="55"/>
      <c r="O293" s="55"/>
      <c r="P293" s="55"/>
      <c r="Q293" s="69"/>
      <c r="R293" s="69"/>
      <c r="S293" s="69"/>
    </row>
    <row r="294" spans="2:19" x14ac:dyDescent="0.25">
      <c r="B294" s="55"/>
      <c r="C294" s="55"/>
      <c r="D294" s="69"/>
      <c r="E294" s="69"/>
      <c r="F294" s="69"/>
      <c r="G294" s="69"/>
      <c r="H294" s="69"/>
      <c r="I294" s="69"/>
      <c r="J294" s="55"/>
      <c r="K294" s="55"/>
      <c r="L294" s="55"/>
      <c r="M294" s="55"/>
      <c r="N294" s="55"/>
      <c r="O294" s="55"/>
      <c r="P294" s="55"/>
      <c r="Q294" s="69"/>
      <c r="R294" s="69"/>
      <c r="S294" s="69"/>
    </row>
    <row r="295" spans="2:19" x14ac:dyDescent="0.25">
      <c r="B295" s="55"/>
      <c r="C295" s="55"/>
      <c r="D295" s="69"/>
      <c r="E295" s="69"/>
      <c r="F295" s="69"/>
      <c r="G295" s="69"/>
      <c r="H295" s="69"/>
      <c r="I295" s="69"/>
      <c r="J295" s="55"/>
      <c r="K295" s="55"/>
      <c r="L295" s="55"/>
      <c r="M295" s="55"/>
      <c r="N295" s="55"/>
      <c r="O295" s="55"/>
      <c r="P295" s="55"/>
      <c r="Q295" s="69"/>
      <c r="R295" s="69"/>
      <c r="S295" s="69"/>
    </row>
    <row r="296" spans="2:19" x14ac:dyDescent="0.25">
      <c r="B296" s="55"/>
      <c r="C296" s="55"/>
      <c r="D296" s="69"/>
      <c r="E296" s="69"/>
      <c r="F296" s="69"/>
      <c r="G296" s="69"/>
      <c r="H296" s="69"/>
      <c r="I296" s="69"/>
      <c r="J296" s="55"/>
      <c r="K296" s="55"/>
      <c r="L296" s="55"/>
      <c r="M296" s="55"/>
      <c r="N296" s="55"/>
      <c r="O296" s="55"/>
      <c r="P296" s="55"/>
      <c r="Q296" s="69"/>
      <c r="R296" s="69"/>
      <c r="S296" s="69"/>
    </row>
    <row r="297" spans="2:19" x14ac:dyDescent="0.25">
      <c r="B297" s="55"/>
      <c r="C297" s="55"/>
      <c r="D297" s="69"/>
      <c r="E297" s="69"/>
      <c r="F297" s="69"/>
      <c r="G297" s="69"/>
      <c r="H297" s="69"/>
      <c r="I297" s="69"/>
      <c r="J297" s="55"/>
      <c r="K297" s="55"/>
      <c r="L297" s="55"/>
      <c r="M297" s="55"/>
      <c r="N297" s="55"/>
      <c r="O297" s="55"/>
      <c r="P297" s="55"/>
      <c r="Q297" s="69"/>
      <c r="R297" s="69"/>
      <c r="S297" s="69"/>
    </row>
    <row r="298" spans="2:19" x14ac:dyDescent="0.25">
      <c r="B298" s="55"/>
      <c r="C298" s="55"/>
      <c r="D298" s="69"/>
      <c r="E298" s="69"/>
      <c r="F298" s="69"/>
      <c r="G298" s="69"/>
      <c r="H298" s="69"/>
      <c r="I298" s="69"/>
      <c r="J298" s="55"/>
      <c r="K298" s="55"/>
      <c r="L298" s="55"/>
      <c r="M298" s="55"/>
      <c r="N298" s="55"/>
      <c r="O298" s="55"/>
      <c r="P298" s="55"/>
      <c r="Q298" s="69"/>
      <c r="R298" s="69"/>
      <c r="S298" s="69"/>
    </row>
    <row r="299" spans="2:19" x14ac:dyDescent="0.25">
      <c r="B299" s="55"/>
      <c r="C299" s="55"/>
      <c r="D299" s="69"/>
      <c r="E299" s="69"/>
      <c r="F299" s="69"/>
      <c r="G299" s="69"/>
      <c r="H299" s="69"/>
      <c r="I299" s="69"/>
      <c r="J299" s="55"/>
      <c r="K299" s="55"/>
      <c r="L299" s="55"/>
      <c r="M299" s="55"/>
      <c r="N299" s="55"/>
      <c r="O299" s="55"/>
      <c r="P299" s="55"/>
      <c r="Q299" s="69"/>
      <c r="R299" s="69"/>
      <c r="S299" s="69"/>
    </row>
    <row r="300" spans="2:19" x14ac:dyDescent="0.25">
      <c r="B300" s="55"/>
      <c r="C300" s="55"/>
      <c r="D300" s="69"/>
      <c r="E300" s="69"/>
      <c r="F300" s="69"/>
      <c r="G300" s="69"/>
      <c r="H300" s="69"/>
      <c r="I300" s="69"/>
      <c r="J300" s="55"/>
      <c r="K300" s="55"/>
      <c r="L300" s="55"/>
      <c r="M300" s="55"/>
      <c r="N300" s="55"/>
      <c r="O300" s="55"/>
      <c r="P300" s="55"/>
      <c r="Q300" s="69"/>
      <c r="R300" s="69"/>
      <c r="S300" s="69"/>
    </row>
    <row r="301" spans="2:19" x14ac:dyDescent="0.25">
      <c r="B301" s="55"/>
      <c r="C301" s="55"/>
      <c r="D301" s="69"/>
      <c r="E301" s="69"/>
      <c r="F301" s="69"/>
      <c r="G301" s="69"/>
      <c r="H301" s="69"/>
      <c r="I301" s="69"/>
      <c r="J301" s="55"/>
      <c r="K301" s="55"/>
      <c r="L301" s="55"/>
      <c r="M301" s="55"/>
      <c r="N301" s="55"/>
      <c r="O301" s="55"/>
      <c r="P301" s="55"/>
      <c r="Q301" s="69"/>
      <c r="R301" s="69"/>
      <c r="S301" s="69"/>
    </row>
    <row r="302" spans="2:19" x14ac:dyDescent="0.25">
      <c r="B302" s="55"/>
      <c r="C302" s="55"/>
      <c r="D302" s="69"/>
      <c r="E302" s="69"/>
      <c r="F302" s="69"/>
      <c r="G302" s="69"/>
      <c r="H302" s="69"/>
      <c r="I302" s="69"/>
      <c r="J302" s="55"/>
      <c r="K302" s="55"/>
      <c r="L302" s="55"/>
      <c r="M302" s="55"/>
      <c r="N302" s="55"/>
      <c r="O302" s="55"/>
      <c r="P302" s="55"/>
      <c r="Q302" s="69"/>
      <c r="R302" s="69"/>
      <c r="S302" s="69"/>
    </row>
    <row r="303" spans="2:19" x14ac:dyDescent="0.25">
      <c r="B303" s="55"/>
      <c r="C303" s="55"/>
      <c r="D303" s="69"/>
      <c r="E303" s="69"/>
      <c r="F303" s="69"/>
      <c r="G303" s="69"/>
      <c r="H303" s="69"/>
      <c r="I303" s="69"/>
      <c r="J303" s="55"/>
      <c r="K303" s="55"/>
      <c r="L303" s="55"/>
      <c r="M303" s="55"/>
      <c r="N303" s="55"/>
      <c r="O303" s="55"/>
      <c r="P303" s="55"/>
      <c r="Q303" s="69"/>
      <c r="R303" s="69"/>
      <c r="S303" s="69"/>
    </row>
    <row r="304" spans="2:19" x14ac:dyDescent="0.25">
      <c r="B304" s="55"/>
      <c r="C304" s="55"/>
      <c r="D304" s="69"/>
      <c r="E304" s="69"/>
      <c r="F304" s="69"/>
      <c r="G304" s="69"/>
      <c r="H304" s="69"/>
      <c r="I304" s="69"/>
      <c r="J304" s="55"/>
      <c r="K304" s="55"/>
      <c r="L304" s="55"/>
      <c r="M304" s="55"/>
      <c r="N304" s="55"/>
      <c r="O304" s="55"/>
      <c r="P304" s="55"/>
      <c r="Q304" s="69"/>
      <c r="R304" s="69"/>
      <c r="S304" s="69"/>
    </row>
    <row r="305" spans="2:19" x14ac:dyDescent="0.25">
      <c r="B305" s="55"/>
      <c r="C305" s="55"/>
      <c r="D305" s="69"/>
      <c r="E305" s="69"/>
      <c r="F305" s="69"/>
      <c r="G305" s="69"/>
      <c r="H305" s="69"/>
      <c r="I305" s="69"/>
      <c r="J305" s="55"/>
      <c r="K305" s="55"/>
      <c r="L305" s="55"/>
      <c r="M305" s="55"/>
      <c r="N305" s="55"/>
      <c r="O305" s="55"/>
      <c r="P305" s="55"/>
      <c r="Q305" s="69"/>
      <c r="R305" s="69"/>
      <c r="S305" s="69"/>
    </row>
    <row r="306" spans="2:19" x14ac:dyDescent="0.25">
      <c r="B306" s="55"/>
      <c r="C306" s="55"/>
      <c r="D306" s="69"/>
      <c r="E306" s="69"/>
      <c r="F306" s="69"/>
      <c r="G306" s="69"/>
      <c r="H306" s="69"/>
      <c r="I306" s="69"/>
      <c r="J306" s="55"/>
      <c r="K306" s="55"/>
      <c r="L306" s="55"/>
      <c r="M306" s="55"/>
      <c r="N306" s="55"/>
      <c r="O306" s="55"/>
      <c r="P306" s="55"/>
      <c r="Q306" s="69"/>
      <c r="R306" s="69"/>
      <c r="S306" s="69"/>
    </row>
    <row r="307" spans="2:19" x14ac:dyDescent="0.25">
      <c r="B307" s="55"/>
      <c r="C307" s="55"/>
      <c r="D307" s="69"/>
      <c r="E307" s="69"/>
      <c r="F307" s="69"/>
      <c r="G307" s="69"/>
      <c r="H307" s="69"/>
      <c r="I307" s="69"/>
      <c r="J307" s="55"/>
      <c r="K307" s="55"/>
      <c r="L307" s="55"/>
      <c r="M307" s="55"/>
      <c r="N307" s="55"/>
      <c r="O307" s="55"/>
      <c r="P307" s="55"/>
      <c r="Q307" s="69"/>
      <c r="R307" s="69"/>
      <c r="S307" s="69"/>
    </row>
    <row r="308" spans="2:19" x14ac:dyDescent="0.25">
      <c r="B308" s="55"/>
      <c r="C308" s="55"/>
      <c r="D308" s="69"/>
      <c r="E308" s="69"/>
      <c r="F308" s="69"/>
      <c r="G308" s="69"/>
      <c r="H308" s="69"/>
      <c r="I308" s="69"/>
      <c r="J308" s="55"/>
      <c r="K308" s="55"/>
      <c r="L308" s="55"/>
      <c r="M308" s="55"/>
      <c r="N308" s="55"/>
      <c r="O308" s="55"/>
      <c r="P308" s="55"/>
      <c r="Q308" s="69"/>
      <c r="R308" s="69"/>
      <c r="S308" s="69"/>
    </row>
    <row r="309" spans="2:19" x14ac:dyDescent="0.25">
      <c r="B309" s="55"/>
      <c r="C309" s="55"/>
      <c r="D309" s="69"/>
      <c r="E309" s="69"/>
      <c r="F309" s="69"/>
      <c r="G309" s="69"/>
      <c r="H309" s="69"/>
      <c r="I309" s="69"/>
      <c r="J309" s="55"/>
      <c r="K309" s="55"/>
      <c r="L309" s="55"/>
      <c r="M309" s="55"/>
      <c r="N309" s="55"/>
      <c r="O309" s="55"/>
      <c r="P309" s="55"/>
      <c r="Q309" s="69"/>
      <c r="R309" s="69"/>
      <c r="S309" s="69"/>
    </row>
    <row r="310" spans="2:19" x14ac:dyDescent="0.25">
      <c r="B310" s="55"/>
      <c r="C310" s="55"/>
      <c r="D310" s="69"/>
      <c r="E310" s="69"/>
      <c r="F310" s="69"/>
      <c r="G310" s="69"/>
      <c r="H310" s="69"/>
      <c r="I310" s="69"/>
      <c r="J310" s="55"/>
      <c r="K310" s="55"/>
      <c r="L310" s="55"/>
      <c r="M310" s="55"/>
      <c r="N310" s="55"/>
      <c r="O310" s="55"/>
      <c r="P310" s="55"/>
      <c r="Q310" s="69"/>
      <c r="R310" s="69"/>
      <c r="S310" s="69"/>
    </row>
    <row r="311" spans="2:19" x14ac:dyDescent="0.25">
      <c r="B311" s="55"/>
      <c r="C311" s="55"/>
      <c r="D311" s="69"/>
      <c r="E311" s="69"/>
      <c r="F311" s="69"/>
      <c r="G311" s="69"/>
      <c r="H311" s="69"/>
      <c r="I311" s="69"/>
      <c r="J311" s="55"/>
      <c r="K311" s="55"/>
      <c r="L311" s="55"/>
      <c r="M311" s="55"/>
      <c r="N311" s="55"/>
      <c r="O311" s="55"/>
      <c r="P311" s="55"/>
      <c r="Q311" s="69"/>
      <c r="R311" s="69"/>
      <c r="S311" s="69"/>
    </row>
    <row r="312" spans="2:19" x14ac:dyDescent="0.25">
      <c r="B312" s="55"/>
      <c r="C312" s="55"/>
      <c r="D312" s="69"/>
      <c r="E312" s="69"/>
      <c r="F312" s="69"/>
      <c r="G312" s="69"/>
      <c r="H312" s="69"/>
      <c r="I312" s="69"/>
      <c r="J312" s="55"/>
      <c r="K312" s="55"/>
      <c r="L312" s="55"/>
      <c r="M312" s="55"/>
      <c r="N312" s="55"/>
      <c r="O312" s="55"/>
      <c r="P312" s="55"/>
      <c r="Q312" s="69"/>
      <c r="R312" s="69"/>
      <c r="S312" s="69"/>
    </row>
    <row r="313" spans="2:19" x14ac:dyDescent="0.25">
      <c r="B313" s="55"/>
      <c r="C313" s="55"/>
      <c r="D313" s="69"/>
      <c r="E313" s="69"/>
      <c r="F313" s="69"/>
      <c r="G313" s="69"/>
      <c r="H313" s="69"/>
      <c r="I313" s="69"/>
      <c r="J313" s="55"/>
      <c r="K313" s="55"/>
      <c r="L313" s="55"/>
      <c r="M313" s="55"/>
      <c r="N313" s="55"/>
      <c r="O313" s="55"/>
      <c r="P313" s="55"/>
      <c r="Q313" s="69"/>
      <c r="R313" s="69"/>
      <c r="S313" s="69"/>
    </row>
    <row r="314" spans="2:19" x14ac:dyDescent="0.25">
      <c r="B314" s="55"/>
      <c r="C314" s="55"/>
      <c r="D314" s="69"/>
      <c r="E314" s="69"/>
      <c r="F314" s="69"/>
      <c r="G314" s="69"/>
      <c r="H314" s="69"/>
      <c r="I314" s="69"/>
      <c r="J314" s="55"/>
      <c r="K314" s="55"/>
      <c r="L314" s="55"/>
      <c r="M314" s="55"/>
      <c r="N314" s="55"/>
      <c r="O314" s="55"/>
      <c r="P314" s="55"/>
      <c r="Q314" s="69"/>
      <c r="R314" s="69"/>
      <c r="S314" s="69"/>
    </row>
    <row r="315" spans="2:19" x14ac:dyDescent="0.25">
      <c r="B315" s="55"/>
      <c r="C315" s="55"/>
      <c r="D315" s="69"/>
      <c r="E315" s="69"/>
      <c r="F315" s="69"/>
      <c r="G315" s="69"/>
      <c r="H315" s="69"/>
      <c r="I315" s="69"/>
      <c r="J315" s="55"/>
      <c r="K315" s="55"/>
      <c r="L315" s="55"/>
      <c r="M315" s="55"/>
      <c r="N315" s="55"/>
      <c r="O315" s="55"/>
      <c r="P315" s="55"/>
      <c r="Q315" s="69"/>
      <c r="R315" s="69"/>
      <c r="S315" s="69"/>
    </row>
    <row r="316" spans="2:19" x14ac:dyDescent="0.25">
      <c r="B316" s="55"/>
      <c r="C316" s="55"/>
      <c r="D316" s="69"/>
      <c r="E316" s="69"/>
      <c r="F316" s="69"/>
      <c r="G316" s="69"/>
      <c r="H316" s="69"/>
      <c r="I316" s="69"/>
      <c r="J316" s="55"/>
      <c r="K316" s="55"/>
      <c r="L316" s="55"/>
      <c r="M316" s="55"/>
      <c r="N316" s="55"/>
      <c r="O316" s="55"/>
      <c r="P316" s="55"/>
      <c r="Q316" s="69"/>
      <c r="R316" s="69"/>
      <c r="S316" s="69"/>
    </row>
    <row r="317" spans="2:19" x14ac:dyDescent="0.25">
      <c r="B317" s="55"/>
      <c r="C317" s="55"/>
      <c r="D317" s="69"/>
      <c r="E317" s="69"/>
      <c r="F317" s="69"/>
      <c r="G317" s="69"/>
      <c r="H317" s="69"/>
      <c r="I317" s="69"/>
      <c r="J317" s="55"/>
      <c r="K317" s="55"/>
      <c r="L317" s="55"/>
      <c r="M317" s="55"/>
      <c r="N317" s="55"/>
      <c r="O317" s="55"/>
      <c r="P317" s="55"/>
      <c r="Q317" s="69"/>
      <c r="R317" s="69"/>
      <c r="S317" s="69"/>
    </row>
    <row r="318" spans="2:19" x14ac:dyDescent="0.25">
      <c r="B318" s="55"/>
      <c r="C318" s="55"/>
      <c r="D318" s="69"/>
      <c r="E318" s="69"/>
      <c r="F318" s="69"/>
      <c r="G318" s="69"/>
      <c r="H318" s="69"/>
      <c r="I318" s="69"/>
      <c r="J318" s="55"/>
      <c r="K318" s="55"/>
      <c r="L318" s="55"/>
      <c r="M318" s="55"/>
      <c r="N318" s="55"/>
      <c r="O318" s="55"/>
      <c r="P318" s="55"/>
      <c r="Q318" s="69"/>
      <c r="R318" s="69"/>
      <c r="S318" s="69"/>
    </row>
    <row r="319" spans="2:19" x14ac:dyDescent="0.25">
      <c r="B319" s="55"/>
      <c r="C319" s="55"/>
      <c r="D319" s="69"/>
      <c r="E319" s="69"/>
      <c r="F319" s="69"/>
      <c r="G319" s="69"/>
      <c r="H319" s="69"/>
      <c r="I319" s="69"/>
      <c r="J319" s="55"/>
      <c r="K319" s="55"/>
      <c r="L319" s="55"/>
      <c r="M319" s="55"/>
      <c r="N319" s="55"/>
      <c r="O319" s="55"/>
      <c r="P319" s="55"/>
      <c r="Q319" s="69"/>
      <c r="R319" s="69"/>
      <c r="S319" s="69"/>
    </row>
    <row r="320" spans="2:19" x14ac:dyDescent="0.25">
      <c r="B320" s="55"/>
      <c r="C320" s="55"/>
      <c r="D320" s="69"/>
      <c r="E320" s="69"/>
      <c r="F320" s="69"/>
      <c r="G320" s="69"/>
      <c r="H320" s="69"/>
      <c r="I320" s="69"/>
      <c r="J320" s="55"/>
      <c r="K320" s="55"/>
      <c r="L320" s="55"/>
      <c r="M320" s="55"/>
      <c r="N320" s="55"/>
      <c r="O320" s="55"/>
      <c r="P320" s="55"/>
      <c r="Q320" s="69"/>
      <c r="R320" s="69"/>
      <c r="S320" s="69"/>
    </row>
    <row r="321" spans="2:19" x14ac:dyDescent="0.25">
      <c r="B321" s="55"/>
      <c r="C321" s="55"/>
      <c r="D321" s="69"/>
      <c r="E321" s="69"/>
      <c r="F321" s="69"/>
      <c r="G321" s="69"/>
      <c r="H321" s="69"/>
      <c r="I321" s="69"/>
      <c r="J321" s="55"/>
      <c r="K321" s="55"/>
      <c r="L321" s="55"/>
      <c r="M321" s="55"/>
      <c r="N321" s="55"/>
      <c r="O321" s="55"/>
      <c r="P321" s="55"/>
      <c r="Q321" s="69"/>
      <c r="R321" s="69"/>
      <c r="S321" s="69"/>
    </row>
    <row r="322" spans="2:19" x14ac:dyDescent="0.25">
      <c r="B322" s="55"/>
      <c r="C322" s="55"/>
      <c r="D322" s="69"/>
      <c r="E322" s="69"/>
      <c r="F322" s="69"/>
      <c r="G322" s="69"/>
      <c r="H322" s="69"/>
      <c r="I322" s="69"/>
      <c r="J322" s="55"/>
      <c r="K322" s="55"/>
      <c r="L322" s="55"/>
      <c r="M322" s="55"/>
      <c r="N322" s="55"/>
      <c r="O322" s="55"/>
      <c r="P322" s="55"/>
      <c r="Q322" s="69"/>
      <c r="R322" s="69"/>
      <c r="S322" s="69"/>
    </row>
    <row r="323" spans="2:19" x14ac:dyDescent="0.25">
      <c r="B323" s="55"/>
      <c r="C323" s="55"/>
      <c r="D323" s="69"/>
      <c r="E323" s="69"/>
      <c r="F323" s="69"/>
      <c r="G323" s="69"/>
      <c r="H323" s="69"/>
      <c r="I323" s="69"/>
      <c r="J323" s="55"/>
      <c r="K323" s="55"/>
      <c r="L323" s="55"/>
      <c r="M323" s="55"/>
      <c r="N323" s="55"/>
      <c r="O323" s="55"/>
      <c r="P323" s="55"/>
      <c r="Q323" s="69"/>
      <c r="R323" s="69"/>
      <c r="S323" s="69"/>
    </row>
    <row r="324" spans="2:19" x14ac:dyDescent="0.25">
      <c r="B324" s="55"/>
      <c r="C324" s="55"/>
      <c r="D324" s="69"/>
      <c r="E324" s="69"/>
      <c r="F324" s="69"/>
      <c r="G324" s="69"/>
      <c r="H324" s="69"/>
      <c r="I324" s="69"/>
      <c r="J324" s="55"/>
      <c r="K324" s="55"/>
      <c r="L324" s="55"/>
      <c r="M324" s="55"/>
      <c r="N324" s="55"/>
      <c r="O324" s="55"/>
      <c r="P324" s="55"/>
      <c r="Q324" s="69"/>
      <c r="R324" s="69"/>
      <c r="S324" s="69"/>
    </row>
    <row r="325" spans="2:19" x14ac:dyDescent="0.25">
      <c r="B325" s="55"/>
      <c r="C325" s="55"/>
      <c r="D325" s="69"/>
      <c r="E325" s="69"/>
      <c r="F325" s="69"/>
      <c r="G325" s="69"/>
      <c r="H325" s="69"/>
      <c r="I325" s="69"/>
      <c r="J325" s="55"/>
      <c r="K325" s="55"/>
      <c r="L325" s="55"/>
      <c r="M325" s="55"/>
      <c r="N325" s="55"/>
      <c r="O325" s="55"/>
      <c r="P325" s="55"/>
      <c r="Q325" s="69"/>
      <c r="R325" s="69"/>
      <c r="S325" s="69"/>
    </row>
    <row r="326" spans="2:19" x14ac:dyDescent="0.25">
      <c r="B326" s="55"/>
      <c r="C326" s="55"/>
      <c r="D326" s="69"/>
      <c r="E326" s="69"/>
      <c r="F326" s="69"/>
      <c r="G326" s="69"/>
      <c r="H326" s="69"/>
      <c r="I326" s="69"/>
      <c r="J326" s="55"/>
      <c r="K326" s="55"/>
      <c r="L326" s="55"/>
      <c r="M326" s="55"/>
      <c r="N326" s="55"/>
      <c r="O326" s="55"/>
      <c r="P326" s="55"/>
      <c r="Q326" s="69"/>
      <c r="R326" s="69"/>
      <c r="S326" s="69"/>
    </row>
    <row r="327" spans="2:19" x14ac:dyDescent="0.25">
      <c r="B327" s="55"/>
      <c r="C327" s="55"/>
      <c r="D327" s="69"/>
      <c r="E327" s="69"/>
      <c r="F327" s="69"/>
      <c r="G327" s="69"/>
      <c r="H327" s="69"/>
      <c r="I327" s="69"/>
      <c r="J327" s="55"/>
      <c r="K327" s="55"/>
      <c r="L327" s="55"/>
      <c r="M327" s="55"/>
      <c r="N327" s="55"/>
      <c r="O327" s="55"/>
      <c r="P327" s="55"/>
      <c r="Q327" s="69"/>
      <c r="R327" s="69"/>
      <c r="S327" s="69"/>
    </row>
    <row r="328" spans="2:19" x14ac:dyDescent="0.25">
      <c r="B328" s="55"/>
      <c r="C328" s="55"/>
      <c r="D328" s="69"/>
      <c r="E328" s="69"/>
      <c r="F328" s="69"/>
      <c r="G328" s="69"/>
      <c r="H328" s="69"/>
      <c r="I328" s="69"/>
      <c r="J328" s="55"/>
      <c r="K328" s="55"/>
      <c r="L328" s="55"/>
      <c r="M328" s="55"/>
      <c r="N328" s="55"/>
      <c r="O328" s="55"/>
      <c r="P328" s="55"/>
      <c r="Q328" s="69"/>
      <c r="R328" s="69"/>
      <c r="S328" s="69"/>
    </row>
    <row r="329" spans="2:19" x14ac:dyDescent="0.25">
      <c r="B329" s="55"/>
      <c r="C329" s="55"/>
      <c r="D329" s="69"/>
      <c r="E329" s="69"/>
      <c r="F329" s="69"/>
      <c r="G329" s="69"/>
      <c r="H329" s="69"/>
      <c r="I329" s="69"/>
      <c r="J329" s="55"/>
      <c r="K329" s="55"/>
      <c r="L329" s="55"/>
      <c r="M329" s="55"/>
      <c r="N329" s="55"/>
      <c r="O329" s="55"/>
      <c r="P329" s="55"/>
      <c r="Q329" s="69"/>
      <c r="R329" s="69"/>
      <c r="S329" s="69"/>
    </row>
    <row r="330" spans="2:19" x14ac:dyDescent="0.25">
      <c r="B330" s="55"/>
      <c r="C330" s="55"/>
      <c r="D330" s="69"/>
      <c r="E330" s="69"/>
      <c r="F330" s="69"/>
      <c r="G330" s="69"/>
      <c r="H330" s="69"/>
      <c r="I330" s="69"/>
      <c r="J330" s="55"/>
      <c r="K330" s="55"/>
      <c r="L330" s="55"/>
      <c r="M330" s="55"/>
      <c r="N330" s="55"/>
      <c r="O330" s="55"/>
      <c r="P330" s="55"/>
      <c r="Q330" s="69"/>
      <c r="R330" s="69"/>
      <c r="S330" s="69"/>
    </row>
    <row r="331" spans="2:19" x14ac:dyDescent="0.25">
      <c r="B331" s="55"/>
      <c r="C331" s="55"/>
      <c r="D331" s="69"/>
      <c r="E331" s="69"/>
      <c r="F331" s="69"/>
      <c r="G331" s="69"/>
      <c r="H331" s="69"/>
      <c r="I331" s="69"/>
      <c r="J331" s="55"/>
      <c r="K331" s="55"/>
      <c r="L331" s="55"/>
      <c r="M331" s="55"/>
      <c r="N331" s="55"/>
      <c r="O331" s="55"/>
      <c r="P331" s="55"/>
      <c r="Q331" s="69"/>
      <c r="R331" s="69"/>
      <c r="S331" s="69"/>
    </row>
    <row r="332" spans="2:19" x14ac:dyDescent="0.25">
      <c r="B332" s="55"/>
      <c r="C332" s="55"/>
      <c r="D332" s="69"/>
      <c r="E332" s="69"/>
      <c r="F332" s="69"/>
      <c r="G332" s="69"/>
      <c r="H332" s="69"/>
      <c r="I332" s="69"/>
      <c r="J332" s="55"/>
      <c r="K332" s="55"/>
      <c r="L332" s="55"/>
      <c r="M332" s="55"/>
      <c r="N332" s="55"/>
      <c r="O332" s="55"/>
      <c r="P332" s="55"/>
      <c r="Q332" s="69"/>
      <c r="R332" s="69"/>
      <c r="S332" s="69"/>
    </row>
    <row r="333" spans="2:19" x14ac:dyDescent="0.25">
      <c r="B333" s="55"/>
      <c r="C333" s="55"/>
      <c r="D333" s="69"/>
      <c r="E333" s="69"/>
      <c r="F333" s="69"/>
      <c r="G333" s="69"/>
      <c r="H333" s="69"/>
      <c r="I333" s="69"/>
      <c r="J333" s="55"/>
      <c r="K333" s="55"/>
      <c r="L333" s="55"/>
      <c r="M333" s="55"/>
      <c r="N333" s="55"/>
      <c r="O333" s="55"/>
      <c r="P333" s="55"/>
      <c r="Q333" s="69"/>
      <c r="R333" s="69"/>
      <c r="S333" s="69"/>
    </row>
    <row r="334" spans="2:19" x14ac:dyDescent="0.25">
      <c r="B334" s="55"/>
      <c r="C334" s="55"/>
      <c r="D334" s="69"/>
      <c r="E334" s="69"/>
      <c r="F334" s="69"/>
      <c r="G334" s="69"/>
      <c r="H334" s="69"/>
      <c r="I334" s="69"/>
      <c r="J334" s="55"/>
      <c r="K334" s="55"/>
      <c r="L334" s="55"/>
      <c r="M334" s="55"/>
      <c r="N334" s="55"/>
      <c r="O334" s="55"/>
      <c r="P334" s="55"/>
      <c r="Q334" s="69"/>
      <c r="R334" s="69"/>
      <c r="S334" s="69"/>
    </row>
    <row r="335" spans="2:19" x14ac:dyDescent="0.25">
      <c r="B335" s="55"/>
      <c r="C335" s="55"/>
      <c r="D335" s="69"/>
      <c r="E335" s="69"/>
      <c r="F335" s="69"/>
      <c r="G335" s="69"/>
      <c r="H335" s="69"/>
      <c r="I335" s="69"/>
      <c r="J335" s="55"/>
      <c r="K335" s="55"/>
      <c r="L335" s="55"/>
      <c r="M335" s="55"/>
      <c r="N335" s="55"/>
      <c r="O335" s="55"/>
      <c r="P335" s="55"/>
      <c r="Q335" s="69"/>
      <c r="R335" s="69"/>
      <c r="S335" s="69"/>
    </row>
    <row r="336" spans="2:19" x14ac:dyDescent="0.25">
      <c r="B336" s="55"/>
      <c r="C336" s="55"/>
      <c r="D336" s="69"/>
      <c r="E336" s="69"/>
      <c r="F336" s="69"/>
      <c r="G336" s="69"/>
      <c r="H336" s="69"/>
      <c r="I336" s="69"/>
      <c r="J336" s="55"/>
      <c r="K336" s="55"/>
      <c r="L336" s="55"/>
      <c r="M336" s="55"/>
      <c r="N336" s="55"/>
      <c r="O336" s="55"/>
      <c r="P336" s="55"/>
      <c r="Q336" s="69"/>
      <c r="R336" s="69"/>
      <c r="S336" s="69"/>
    </row>
    <row r="337" spans="2:19" x14ac:dyDescent="0.25">
      <c r="B337" s="55"/>
      <c r="C337" s="55"/>
      <c r="D337" s="69"/>
      <c r="E337" s="69"/>
      <c r="F337" s="69"/>
      <c r="G337" s="69"/>
      <c r="H337" s="69"/>
      <c r="I337" s="69"/>
      <c r="J337" s="55"/>
      <c r="K337" s="55"/>
      <c r="L337" s="55"/>
      <c r="M337" s="55"/>
      <c r="N337" s="55"/>
      <c r="O337" s="55"/>
      <c r="P337" s="55"/>
      <c r="Q337" s="69"/>
      <c r="R337" s="69"/>
      <c r="S337" s="69"/>
    </row>
    <row r="338" spans="2:19" x14ac:dyDescent="0.25">
      <c r="B338" s="55"/>
      <c r="C338" s="55"/>
      <c r="D338" s="69"/>
      <c r="E338" s="69"/>
      <c r="F338" s="69"/>
      <c r="G338" s="69"/>
      <c r="H338" s="69"/>
      <c r="I338" s="69"/>
      <c r="J338" s="55"/>
      <c r="K338" s="55"/>
      <c r="L338" s="55"/>
      <c r="M338" s="55"/>
      <c r="N338" s="55"/>
      <c r="O338" s="55"/>
      <c r="P338" s="55"/>
      <c r="Q338" s="69"/>
      <c r="R338" s="69"/>
      <c r="S338" s="69"/>
    </row>
    <row r="339" spans="2:19" x14ac:dyDescent="0.25">
      <c r="B339" s="55"/>
      <c r="C339" s="55"/>
      <c r="D339" s="69"/>
      <c r="E339" s="69"/>
      <c r="F339" s="69"/>
      <c r="G339" s="69"/>
      <c r="H339" s="69"/>
      <c r="I339" s="69"/>
      <c r="J339" s="55"/>
      <c r="K339" s="55"/>
      <c r="L339" s="55"/>
      <c r="M339" s="55"/>
      <c r="N339" s="55"/>
      <c r="O339" s="55"/>
      <c r="P339" s="55"/>
      <c r="Q339" s="69"/>
      <c r="R339" s="69"/>
      <c r="S339" s="69"/>
    </row>
    <row r="340" spans="2:19" x14ac:dyDescent="0.25">
      <c r="B340" s="55"/>
      <c r="C340" s="55"/>
      <c r="D340" s="69"/>
      <c r="E340" s="69"/>
      <c r="F340" s="69"/>
      <c r="G340" s="69"/>
      <c r="H340" s="69"/>
      <c r="I340" s="69"/>
      <c r="J340" s="55"/>
      <c r="K340" s="55"/>
      <c r="L340" s="55"/>
      <c r="M340" s="55"/>
      <c r="N340" s="55"/>
      <c r="O340" s="55"/>
      <c r="P340" s="55"/>
      <c r="Q340" s="69"/>
      <c r="R340" s="69"/>
      <c r="S340" s="69"/>
    </row>
    <row r="341" spans="2:19" x14ac:dyDescent="0.25">
      <c r="B341" s="55"/>
      <c r="C341" s="55"/>
      <c r="D341" s="69"/>
      <c r="E341" s="69"/>
      <c r="F341" s="69"/>
      <c r="G341" s="69"/>
      <c r="H341" s="69"/>
      <c r="I341" s="69"/>
      <c r="J341" s="55"/>
      <c r="K341" s="55"/>
      <c r="L341" s="55"/>
      <c r="M341" s="55"/>
      <c r="N341" s="55"/>
      <c r="O341" s="55"/>
      <c r="P341" s="55"/>
      <c r="Q341" s="69"/>
      <c r="R341" s="69"/>
      <c r="S341" s="69"/>
    </row>
    <row r="342" spans="2:19" x14ac:dyDescent="0.25">
      <c r="B342" s="55"/>
      <c r="C342" s="55"/>
      <c r="D342" s="69"/>
      <c r="E342" s="69"/>
      <c r="F342" s="69"/>
      <c r="G342" s="69"/>
      <c r="H342" s="69"/>
      <c r="I342" s="69"/>
      <c r="J342" s="55"/>
      <c r="K342" s="55"/>
      <c r="L342" s="55"/>
      <c r="M342" s="55"/>
      <c r="N342" s="55"/>
      <c r="O342" s="55"/>
      <c r="P342" s="55"/>
      <c r="Q342" s="69"/>
      <c r="R342" s="69"/>
      <c r="S342" s="69"/>
    </row>
    <row r="343" spans="2:19" x14ac:dyDescent="0.25">
      <c r="B343" s="55"/>
      <c r="C343" s="55"/>
      <c r="D343" s="69"/>
      <c r="E343" s="69"/>
      <c r="F343" s="69"/>
      <c r="G343" s="69"/>
      <c r="H343" s="69"/>
      <c r="I343" s="69"/>
      <c r="J343" s="55"/>
      <c r="K343" s="55"/>
      <c r="L343" s="55"/>
      <c r="M343" s="55"/>
      <c r="N343" s="55"/>
      <c r="O343" s="55"/>
      <c r="P343" s="55"/>
      <c r="Q343" s="69"/>
      <c r="R343" s="69"/>
      <c r="S343" s="69"/>
    </row>
    <row r="344" spans="2:19" x14ac:dyDescent="0.25">
      <c r="B344" s="55"/>
      <c r="C344" s="55"/>
      <c r="D344" s="69"/>
      <c r="E344" s="69"/>
      <c r="F344" s="69"/>
      <c r="G344" s="69"/>
      <c r="H344" s="69"/>
      <c r="I344" s="69"/>
      <c r="J344" s="55"/>
      <c r="K344" s="55"/>
      <c r="L344" s="55"/>
      <c r="M344" s="55"/>
      <c r="N344" s="55"/>
      <c r="O344" s="55"/>
      <c r="P344" s="55"/>
      <c r="Q344" s="69"/>
      <c r="R344" s="69"/>
      <c r="S344" s="69"/>
    </row>
    <row r="345" spans="2:19" x14ac:dyDescent="0.25">
      <c r="B345" s="55"/>
      <c r="C345" s="55"/>
      <c r="D345" s="69"/>
      <c r="E345" s="69"/>
      <c r="F345" s="69"/>
      <c r="G345" s="69"/>
      <c r="H345" s="69"/>
      <c r="I345" s="69"/>
      <c r="J345" s="55"/>
      <c r="K345" s="55"/>
      <c r="L345" s="55"/>
      <c r="M345" s="55"/>
      <c r="N345" s="55"/>
      <c r="O345" s="55"/>
      <c r="P345" s="55"/>
      <c r="Q345" s="69"/>
      <c r="R345" s="69"/>
      <c r="S345" s="69"/>
    </row>
    <row r="346" spans="2:19" x14ac:dyDescent="0.25">
      <c r="B346" s="55"/>
      <c r="C346" s="55"/>
      <c r="D346" s="69"/>
      <c r="E346" s="69"/>
      <c r="F346" s="69"/>
      <c r="G346" s="69"/>
      <c r="H346" s="69"/>
      <c r="I346" s="69"/>
      <c r="J346" s="55"/>
      <c r="K346" s="55"/>
      <c r="L346" s="55"/>
      <c r="M346" s="55"/>
      <c r="N346" s="55"/>
      <c r="O346" s="55"/>
      <c r="P346" s="55"/>
      <c r="Q346" s="69"/>
      <c r="R346" s="69"/>
      <c r="S346" s="69"/>
    </row>
    <row r="347" spans="2:19" x14ac:dyDescent="0.25">
      <c r="B347" s="55"/>
      <c r="C347" s="55"/>
      <c r="D347" s="69"/>
      <c r="E347" s="69"/>
      <c r="F347" s="69"/>
      <c r="G347" s="69"/>
      <c r="H347" s="69"/>
      <c r="I347" s="69"/>
      <c r="J347" s="55"/>
      <c r="K347" s="55"/>
      <c r="L347" s="55"/>
      <c r="M347" s="55"/>
      <c r="N347" s="55"/>
      <c r="O347" s="55"/>
      <c r="P347" s="55"/>
      <c r="Q347" s="69"/>
      <c r="R347" s="69"/>
      <c r="S347" s="69"/>
    </row>
    <row r="348" spans="2:19" x14ac:dyDescent="0.25">
      <c r="B348" s="55"/>
      <c r="C348" s="55"/>
      <c r="D348" s="69"/>
      <c r="E348" s="69"/>
      <c r="F348" s="69"/>
      <c r="G348" s="69"/>
      <c r="H348" s="69"/>
      <c r="I348" s="69"/>
      <c r="J348" s="55"/>
      <c r="K348" s="55"/>
      <c r="L348" s="55"/>
      <c r="M348" s="55"/>
      <c r="N348" s="55"/>
      <c r="O348" s="55"/>
      <c r="P348" s="55"/>
      <c r="Q348" s="69"/>
      <c r="R348" s="69"/>
      <c r="S348" s="69"/>
    </row>
    <row r="349" spans="2:19" x14ac:dyDescent="0.25">
      <c r="B349" s="55"/>
      <c r="C349" s="55"/>
      <c r="D349" s="69"/>
      <c r="E349" s="69"/>
      <c r="F349" s="69"/>
      <c r="G349" s="69"/>
      <c r="H349" s="69"/>
      <c r="I349" s="69"/>
      <c r="J349" s="55"/>
      <c r="K349" s="55"/>
      <c r="L349" s="55"/>
      <c r="M349" s="55"/>
      <c r="N349" s="55"/>
      <c r="O349" s="55"/>
      <c r="P349" s="55"/>
      <c r="Q349" s="69"/>
      <c r="R349" s="69"/>
      <c r="S349" s="69"/>
    </row>
    <row r="350" spans="2:19" x14ac:dyDescent="0.25">
      <c r="B350" s="55"/>
      <c r="C350" s="55"/>
      <c r="D350" s="69"/>
      <c r="E350" s="69"/>
      <c r="F350" s="69"/>
      <c r="G350" s="69"/>
      <c r="H350" s="69"/>
      <c r="I350" s="69"/>
      <c r="J350" s="55"/>
      <c r="K350" s="55"/>
      <c r="L350" s="55"/>
      <c r="M350" s="55"/>
      <c r="N350" s="55"/>
      <c r="O350" s="55"/>
      <c r="P350" s="55"/>
      <c r="Q350" s="69"/>
      <c r="R350" s="69"/>
      <c r="S350" s="69"/>
    </row>
    <row r="351" spans="2:19" x14ac:dyDescent="0.25">
      <c r="B351" s="55"/>
      <c r="C351" s="55"/>
      <c r="D351" s="69"/>
      <c r="E351" s="69"/>
      <c r="F351" s="69"/>
      <c r="G351" s="69"/>
      <c r="H351" s="69"/>
      <c r="I351" s="69"/>
      <c r="J351" s="55"/>
      <c r="K351" s="55"/>
      <c r="L351" s="55"/>
      <c r="M351" s="55"/>
      <c r="N351" s="55"/>
      <c r="O351" s="55"/>
      <c r="P351" s="55"/>
      <c r="Q351" s="69"/>
      <c r="R351" s="69"/>
      <c r="S351" s="69"/>
    </row>
    <row r="352" spans="2:19" x14ac:dyDescent="0.25">
      <c r="B352" s="55"/>
      <c r="C352" s="55"/>
      <c r="D352" s="69"/>
      <c r="E352" s="69"/>
      <c r="F352" s="69"/>
      <c r="G352" s="69"/>
      <c r="H352" s="69"/>
      <c r="I352" s="69"/>
      <c r="J352" s="55"/>
      <c r="K352" s="55"/>
      <c r="L352" s="55"/>
      <c r="M352" s="55"/>
      <c r="N352" s="55"/>
      <c r="O352" s="55"/>
      <c r="P352" s="55"/>
      <c r="Q352" s="69"/>
      <c r="R352" s="69"/>
      <c r="S352" s="69"/>
    </row>
    <row r="353" spans="2:19" x14ac:dyDescent="0.25">
      <c r="B353" s="55"/>
      <c r="C353" s="55"/>
      <c r="D353" s="69"/>
      <c r="E353" s="69"/>
      <c r="F353" s="69"/>
      <c r="G353" s="69"/>
      <c r="H353" s="69"/>
      <c r="I353" s="69"/>
      <c r="J353" s="55"/>
      <c r="K353" s="55"/>
      <c r="L353" s="55"/>
      <c r="M353" s="55"/>
      <c r="N353" s="55"/>
      <c r="O353" s="55"/>
      <c r="P353" s="55"/>
      <c r="Q353" s="69"/>
      <c r="R353" s="69"/>
      <c r="S353" s="69"/>
    </row>
    <row r="354" spans="2:19" x14ac:dyDescent="0.25">
      <c r="B354" s="55"/>
      <c r="C354" s="55"/>
      <c r="D354" s="69"/>
      <c r="E354" s="69"/>
      <c r="F354" s="69"/>
      <c r="G354" s="69"/>
      <c r="H354" s="69"/>
      <c r="I354" s="69"/>
      <c r="J354" s="55"/>
      <c r="K354" s="55"/>
      <c r="L354" s="55"/>
      <c r="M354" s="55"/>
      <c r="N354" s="55"/>
      <c r="O354" s="55"/>
      <c r="P354" s="55"/>
      <c r="Q354" s="69"/>
      <c r="R354" s="69"/>
      <c r="S354" s="69"/>
    </row>
    <row r="355" spans="2:19" x14ac:dyDescent="0.25">
      <c r="B355" s="55"/>
      <c r="C355" s="55"/>
      <c r="D355" s="69"/>
      <c r="E355" s="69"/>
      <c r="F355" s="69"/>
      <c r="G355" s="69"/>
      <c r="H355" s="69"/>
      <c r="I355" s="69"/>
      <c r="J355" s="55"/>
      <c r="K355" s="55"/>
      <c r="L355" s="55"/>
      <c r="M355" s="55"/>
      <c r="N355" s="55"/>
      <c r="O355" s="55"/>
      <c r="P355" s="55"/>
      <c r="Q355" s="69"/>
      <c r="R355" s="69"/>
      <c r="S355" s="69"/>
    </row>
    <row r="356" spans="2:19" x14ac:dyDescent="0.25">
      <c r="B356" s="55"/>
      <c r="C356" s="55"/>
      <c r="D356" s="69"/>
      <c r="E356" s="69"/>
      <c r="F356" s="69"/>
      <c r="G356" s="69"/>
      <c r="H356" s="69"/>
      <c r="I356" s="69"/>
      <c r="J356" s="55"/>
      <c r="K356" s="55"/>
      <c r="L356" s="55"/>
      <c r="M356" s="55"/>
      <c r="N356" s="55"/>
      <c r="O356" s="55"/>
      <c r="P356" s="55"/>
      <c r="Q356" s="69"/>
      <c r="R356" s="69"/>
      <c r="S356" s="69"/>
    </row>
    <row r="357" spans="2:19" x14ac:dyDescent="0.25">
      <c r="B357" s="55"/>
      <c r="C357" s="55"/>
      <c r="D357" s="69"/>
      <c r="E357" s="69"/>
      <c r="F357" s="69"/>
      <c r="G357" s="69"/>
      <c r="H357" s="69"/>
      <c r="I357" s="69"/>
      <c r="J357" s="55"/>
      <c r="K357" s="55"/>
      <c r="L357" s="55"/>
      <c r="M357" s="55"/>
      <c r="N357" s="55"/>
      <c r="O357" s="55"/>
      <c r="P357" s="55"/>
      <c r="Q357" s="69"/>
      <c r="R357" s="69"/>
      <c r="S357" s="69"/>
    </row>
    <row r="358" spans="2:19" x14ac:dyDescent="0.25">
      <c r="B358" s="55"/>
      <c r="C358" s="55"/>
      <c r="D358" s="69"/>
      <c r="E358" s="69"/>
      <c r="F358" s="69"/>
      <c r="G358" s="69"/>
      <c r="H358" s="69"/>
      <c r="I358" s="69"/>
      <c r="J358" s="55"/>
      <c r="K358" s="55"/>
      <c r="L358" s="55"/>
      <c r="M358" s="55"/>
      <c r="N358" s="55"/>
      <c r="O358" s="55"/>
      <c r="P358" s="55"/>
      <c r="Q358" s="69"/>
      <c r="R358" s="69"/>
      <c r="S358" s="69"/>
    </row>
    <row r="359" spans="2:19" x14ac:dyDescent="0.25">
      <c r="B359" s="55"/>
      <c r="C359" s="55"/>
      <c r="D359" s="69"/>
      <c r="E359" s="69"/>
      <c r="F359" s="69"/>
      <c r="G359" s="69"/>
      <c r="H359" s="69"/>
      <c r="I359" s="69"/>
      <c r="J359" s="55"/>
      <c r="K359" s="55"/>
      <c r="L359" s="55"/>
      <c r="M359" s="55"/>
      <c r="N359" s="55"/>
      <c r="O359" s="55"/>
      <c r="P359" s="55"/>
      <c r="Q359" s="69"/>
      <c r="R359" s="69"/>
      <c r="S359" s="69"/>
    </row>
    <row r="360" spans="2:19" x14ac:dyDescent="0.25">
      <c r="B360" s="55"/>
      <c r="C360" s="55"/>
      <c r="D360" s="69"/>
      <c r="E360" s="69"/>
      <c r="F360" s="69"/>
      <c r="G360" s="69"/>
      <c r="H360" s="69"/>
      <c r="I360" s="69"/>
      <c r="J360" s="55"/>
      <c r="K360" s="55"/>
      <c r="L360" s="55"/>
      <c r="M360" s="55"/>
      <c r="N360" s="55"/>
      <c r="O360" s="55"/>
      <c r="P360" s="55"/>
      <c r="Q360" s="69"/>
      <c r="R360" s="69"/>
      <c r="S360" s="69"/>
    </row>
    <row r="361" spans="2:19" x14ac:dyDescent="0.25">
      <c r="B361" s="55"/>
      <c r="C361" s="55"/>
      <c r="D361" s="69"/>
      <c r="E361" s="69"/>
      <c r="F361" s="69"/>
      <c r="G361" s="69"/>
      <c r="H361" s="69"/>
      <c r="I361" s="69"/>
      <c r="J361" s="55"/>
      <c r="K361" s="55"/>
      <c r="L361" s="55"/>
      <c r="M361" s="55"/>
      <c r="N361" s="55"/>
      <c r="O361" s="55"/>
      <c r="P361" s="55"/>
      <c r="Q361" s="69"/>
      <c r="R361" s="69"/>
      <c r="S361" s="69"/>
    </row>
    <row r="362" spans="2:19" x14ac:dyDescent="0.25">
      <c r="B362" s="55"/>
      <c r="C362" s="55"/>
      <c r="D362" s="69"/>
      <c r="E362" s="69"/>
      <c r="F362" s="69"/>
      <c r="G362" s="69"/>
      <c r="H362" s="69"/>
      <c r="I362" s="69"/>
      <c r="J362" s="55"/>
      <c r="K362" s="55"/>
      <c r="L362" s="55"/>
      <c r="M362" s="55"/>
      <c r="N362" s="55"/>
      <c r="O362" s="55"/>
      <c r="P362" s="55"/>
      <c r="Q362" s="69"/>
      <c r="R362" s="69"/>
      <c r="S362" s="69"/>
    </row>
    <row r="363" spans="2:19" x14ac:dyDescent="0.25">
      <c r="B363" s="55"/>
      <c r="C363" s="55"/>
      <c r="D363" s="69"/>
      <c r="E363" s="69"/>
      <c r="F363" s="69"/>
      <c r="G363" s="69"/>
      <c r="H363" s="69"/>
      <c r="I363" s="69"/>
      <c r="J363" s="55"/>
      <c r="K363" s="55"/>
      <c r="L363" s="55"/>
      <c r="M363" s="55"/>
      <c r="N363" s="55"/>
      <c r="O363" s="55"/>
      <c r="P363" s="55"/>
      <c r="Q363" s="69"/>
      <c r="R363" s="69"/>
      <c r="S363" s="69"/>
    </row>
    <row r="364" spans="2:19" x14ac:dyDescent="0.25">
      <c r="B364" s="55"/>
      <c r="C364" s="55"/>
      <c r="D364" s="69"/>
      <c r="E364" s="69"/>
      <c r="F364" s="69"/>
      <c r="G364" s="69"/>
      <c r="H364" s="69"/>
      <c r="I364" s="69"/>
      <c r="J364" s="55"/>
      <c r="K364" s="55"/>
      <c r="L364" s="55"/>
      <c r="M364" s="55"/>
      <c r="N364" s="55"/>
      <c r="O364" s="55"/>
      <c r="P364" s="55"/>
      <c r="Q364" s="69"/>
      <c r="R364" s="69"/>
      <c r="S364" s="69"/>
    </row>
    <row r="365" spans="2:19" x14ac:dyDescent="0.25">
      <c r="B365" s="55"/>
      <c r="C365" s="55"/>
      <c r="D365" s="69"/>
      <c r="E365" s="69"/>
      <c r="F365" s="69"/>
      <c r="G365" s="69"/>
      <c r="H365" s="69"/>
      <c r="I365" s="69"/>
      <c r="J365" s="55"/>
      <c r="K365" s="55"/>
      <c r="L365" s="55"/>
      <c r="M365" s="55"/>
      <c r="N365" s="55"/>
      <c r="O365" s="55"/>
      <c r="P365" s="55"/>
      <c r="Q365" s="69"/>
      <c r="R365" s="69"/>
      <c r="S365" s="69"/>
    </row>
    <row r="366" spans="2:19" x14ac:dyDescent="0.25">
      <c r="B366" s="55"/>
      <c r="C366" s="55"/>
      <c r="D366" s="69"/>
      <c r="E366" s="69"/>
      <c r="F366" s="69"/>
      <c r="G366" s="69"/>
      <c r="H366" s="69"/>
      <c r="I366" s="69"/>
      <c r="J366" s="55"/>
      <c r="K366" s="55"/>
      <c r="L366" s="55"/>
      <c r="M366" s="55"/>
      <c r="N366" s="55"/>
      <c r="O366" s="55"/>
      <c r="P366" s="55"/>
      <c r="Q366" s="69"/>
      <c r="R366" s="69"/>
      <c r="S366" s="69"/>
    </row>
    <row r="367" spans="2:19" x14ac:dyDescent="0.25">
      <c r="B367" s="55"/>
      <c r="C367" s="55"/>
      <c r="D367" s="69"/>
      <c r="E367" s="69"/>
      <c r="F367" s="69"/>
      <c r="G367" s="69"/>
      <c r="H367" s="69"/>
      <c r="I367" s="69"/>
      <c r="J367" s="55"/>
      <c r="K367" s="55"/>
      <c r="L367" s="55"/>
      <c r="M367" s="55"/>
      <c r="N367" s="55"/>
      <c r="O367" s="55"/>
      <c r="P367" s="55"/>
      <c r="Q367" s="69"/>
      <c r="R367" s="69"/>
      <c r="S367" s="69"/>
    </row>
    <row r="368" spans="2:19" x14ac:dyDescent="0.25">
      <c r="B368" s="55"/>
      <c r="C368" s="55"/>
      <c r="D368" s="69"/>
      <c r="E368" s="69"/>
      <c r="F368" s="69"/>
      <c r="G368" s="69"/>
      <c r="H368" s="69"/>
      <c r="I368" s="69"/>
      <c r="J368" s="55"/>
      <c r="K368" s="55"/>
      <c r="L368" s="55"/>
      <c r="M368" s="55"/>
      <c r="N368" s="55"/>
      <c r="O368" s="55"/>
      <c r="P368" s="55"/>
      <c r="Q368" s="69"/>
      <c r="R368" s="69"/>
      <c r="S368" s="69"/>
    </row>
    <row r="369" spans="2:19" x14ac:dyDescent="0.25">
      <c r="B369" s="55"/>
      <c r="C369" s="55"/>
      <c r="D369" s="69"/>
      <c r="E369" s="69"/>
      <c r="F369" s="69"/>
      <c r="G369" s="69"/>
      <c r="H369" s="69"/>
      <c r="I369" s="69"/>
      <c r="J369" s="55"/>
      <c r="K369" s="55"/>
      <c r="L369" s="55"/>
      <c r="M369" s="55"/>
      <c r="N369" s="55"/>
      <c r="O369" s="55"/>
      <c r="P369" s="55"/>
      <c r="Q369" s="69"/>
      <c r="R369" s="69"/>
      <c r="S369" s="69"/>
    </row>
    <row r="370" spans="2:19" x14ac:dyDescent="0.25">
      <c r="B370" s="55"/>
      <c r="C370" s="55"/>
      <c r="D370" s="69"/>
      <c r="E370" s="69"/>
      <c r="F370" s="69"/>
      <c r="G370" s="69"/>
      <c r="H370" s="69"/>
      <c r="I370" s="69"/>
      <c r="J370" s="55"/>
      <c r="K370" s="55"/>
      <c r="L370" s="55"/>
      <c r="M370" s="55"/>
      <c r="N370" s="55"/>
      <c r="O370" s="55"/>
      <c r="P370" s="55"/>
      <c r="Q370" s="69"/>
      <c r="R370" s="69"/>
      <c r="S370" s="69"/>
    </row>
    <row r="371" spans="2:19" x14ac:dyDescent="0.25">
      <c r="B371" s="55"/>
      <c r="C371" s="55"/>
      <c r="D371" s="69"/>
      <c r="E371" s="69"/>
      <c r="F371" s="69"/>
      <c r="G371" s="69"/>
      <c r="H371" s="69"/>
      <c r="I371" s="69"/>
      <c r="J371" s="55"/>
      <c r="K371" s="55"/>
      <c r="L371" s="55"/>
      <c r="M371" s="55"/>
      <c r="N371" s="55"/>
      <c r="O371" s="55"/>
      <c r="P371" s="55"/>
      <c r="Q371" s="69"/>
      <c r="R371" s="69"/>
      <c r="S371" s="69"/>
    </row>
    <row r="372" spans="2:19" x14ac:dyDescent="0.25">
      <c r="B372" s="55"/>
      <c r="C372" s="55"/>
      <c r="D372" s="69"/>
      <c r="E372" s="69"/>
      <c r="F372" s="69"/>
      <c r="G372" s="69"/>
      <c r="H372" s="69"/>
      <c r="I372" s="69"/>
      <c r="J372" s="55"/>
      <c r="K372" s="55"/>
      <c r="L372" s="55"/>
      <c r="M372" s="55"/>
      <c r="N372" s="55"/>
      <c r="O372" s="55"/>
      <c r="P372" s="55"/>
      <c r="Q372" s="69"/>
      <c r="R372" s="69"/>
      <c r="S372" s="69"/>
    </row>
    <row r="373" spans="2:19" x14ac:dyDescent="0.25">
      <c r="B373" s="55"/>
      <c r="C373" s="55"/>
      <c r="D373" s="69"/>
      <c r="E373" s="69"/>
      <c r="F373" s="69"/>
      <c r="G373" s="69"/>
      <c r="H373" s="69"/>
      <c r="I373" s="69"/>
      <c r="J373" s="55"/>
      <c r="K373" s="55"/>
      <c r="L373" s="55"/>
      <c r="M373" s="55"/>
      <c r="N373" s="55"/>
      <c r="O373" s="55"/>
      <c r="P373" s="55"/>
      <c r="Q373" s="69"/>
      <c r="R373" s="69"/>
      <c r="S373" s="69"/>
    </row>
    <row r="374" spans="2:19" x14ac:dyDescent="0.25">
      <c r="B374" s="55"/>
      <c r="C374" s="55"/>
      <c r="D374" s="69"/>
      <c r="E374" s="69"/>
      <c r="F374" s="69"/>
      <c r="G374" s="69"/>
      <c r="H374" s="69"/>
      <c r="I374" s="69"/>
      <c r="J374" s="55"/>
      <c r="K374" s="55"/>
      <c r="L374" s="55"/>
      <c r="M374" s="55"/>
      <c r="N374" s="55"/>
      <c r="O374" s="55"/>
      <c r="P374" s="55"/>
      <c r="Q374" s="69"/>
      <c r="R374" s="69"/>
      <c r="S374" s="69"/>
    </row>
    <row r="375" spans="2:19" x14ac:dyDescent="0.25">
      <c r="B375" s="55"/>
      <c r="C375" s="55"/>
      <c r="D375" s="69"/>
      <c r="E375" s="69"/>
      <c r="F375" s="69"/>
      <c r="G375" s="69"/>
      <c r="H375" s="69"/>
      <c r="I375" s="69"/>
      <c r="J375" s="55"/>
      <c r="K375" s="55"/>
      <c r="L375" s="55"/>
      <c r="M375" s="55"/>
      <c r="N375" s="55"/>
      <c r="O375" s="55"/>
      <c r="P375" s="55"/>
      <c r="Q375" s="69"/>
      <c r="R375" s="69"/>
      <c r="S375" s="69"/>
    </row>
    <row r="376" spans="2:19" x14ac:dyDescent="0.25">
      <c r="B376" s="55"/>
      <c r="C376" s="55"/>
      <c r="D376" s="69"/>
      <c r="E376" s="69"/>
      <c r="F376" s="69"/>
      <c r="G376" s="69"/>
      <c r="H376" s="69"/>
      <c r="I376" s="69"/>
      <c r="J376" s="55"/>
      <c r="K376" s="55"/>
      <c r="L376" s="55"/>
      <c r="M376" s="55"/>
      <c r="N376" s="55"/>
      <c r="O376" s="55"/>
      <c r="P376" s="55"/>
      <c r="Q376" s="69"/>
      <c r="R376" s="69"/>
      <c r="S376" s="69"/>
    </row>
    <row r="377" spans="2:19" x14ac:dyDescent="0.25">
      <c r="B377" s="55"/>
      <c r="C377" s="55"/>
      <c r="D377" s="69"/>
      <c r="E377" s="69"/>
      <c r="F377" s="69"/>
      <c r="G377" s="69"/>
      <c r="H377" s="69"/>
      <c r="I377" s="69"/>
      <c r="J377" s="55"/>
      <c r="K377" s="55"/>
      <c r="L377" s="55"/>
      <c r="M377" s="55"/>
      <c r="N377" s="55"/>
      <c r="O377" s="55"/>
      <c r="P377" s="55"/>
      <c r="Q377" s="69"/>
      <c r="R377" s="69"/>
      <c r="S377" s="69"/>
    </row>
    <row r="378" spans="2:19" x14ac:dyDescent="0.25">
      <c r="B378" s="55"/>
      <c r="C378" s="55"/>
      <c r="D378" s="69"/>
      <c r="E378" s="69"/>
      <c r="F378" s="69"/>
      <c r="G378" s="69"/>
      <c r="H378" s="69"/>
      <c r="I378" s="69"/>
      <c r="J378" s="55"/>
      <c r="K378" s="55"/>
      <c r="L378" s="55"/>
      <c r="M378" s="55"/>
      <c r="N378" s="55"/>
      <c r="O378" s="55"/>
      <c r="P378" s="55"/>
      <c r="Q378" s="69"/>
      <c r="R378" s="69"/>
      <c r="S378" s="69"/>
    </row>
    <row r="379" spans="2:19" x14ac:dyDescent="0.25">
      <c r="B379" s="55"/>
      <c r="C379" s="55"/>
      <c r="D379" s="69"/>
      <c r="E379" s="69"/>
      <c r="F379" s="69"/>
      <c r="G379" s="69"/>
      <c r="H379" s="69"/>
      <c r="I379" s="69"/>
      <c r="J379" s="55"/>
      <c r="K379" s="55"/>
      <c r="L379" s="55"/>
      <c r="M379" s="55"/>
      <c r="N379" s="55"/>
      <c r="O379" s="55"/>
      <c r="P379" s="55"/>
      <c r="Q379" s="69"/>
      <c r="R379" s="69"/>
      <c r="S379" s="69"/>
    </row>
    <row r="380" spans="2:19" x14ac:dyDescent="0.25">
      <c r="B380" s="55"/>
      <c r="C380" s="55"/>
      <c r="D380" s="69"/>
      <c r="E380" s="69"/>
      <c r="F380" s="69"/>
      <c r="G380" s="69"/>
      <c r="H380" s="69"/>
      <c r="I380" s="69"/>
      <c r="J380" s="55"/>
      <c r="K380" s="55"/>
      <c r="L380" s="55"/>
      <c r="M380" s="55"/>
      <c r="N380" s="55"/>
      <c r="O380" s="55"/>
      <c r="P380" s="55"/>
      <c r="Q380" s="69"/>
      <c r="R380" s="69"/>
      <c r="S380" s="69"/>
    </row>
    <row r="381" spans="2:19" x14ac:dyDescent="0.25">
      <c r="B381" s="55"/>
      <c r="C381" s="55"/>
      <c r="D381" s="69"/>
      <c r="E381" s="69"/>
      <c r="F381" s="69"/>
      <c r="G381" s="69"/>
      <c r="H381" s="69"/>
      <c r="I381" s="69"/>
      <c r="J381" s="55"/>
      <c r="K381" s="55"/>
      <c r="L381" s="55"/>
      <c r="M381" s="55"/>
      <c r="N381" s="55"/>
      <c r="O381" s="55"/>
      <c r="P381" s="55"/>
      <c r="Q381" s="69"/>
      <c r="R381" s="69"/>
      <c r="S381" s="69"/>
    </row>
    <row r="382" spans="2:19" x14ac:dyDescent="0.25">
      <c r="B382" s="55"/>
      <c r="C382" s="55"/>
      <c r="D382" s="69"/>
      <c r="E382" s="69"/>
      <c r="F382" s="69"/>
      <c r="G382" s="69"/>
      <c r="H382" s="69"/>
      <c r="I382" s="69"/>
      <c r="J382" s="55"/>
      <c r="K382" s="55"/>
      <c r="L382" s="55"/>
      <c r="M382" s="55"/>
      <c r="N382" s="55"/>
      <c r="O382" s="55"/>
      <c r="P382" s="55"/>
      <c r="Q382" s="69"/>
      <c r="R382" s="69"/>
      <c r="S382" s="69"/>
    </row>
    <row r="383" spans="2:19" x14ac:dyDescent="0.25">
      <c r="B383" s="55"/>
      <c r="C383" s="55"/>
      <c r="D383" s="69"/>
      <c r="E383" s="69"/>
      <c r="F383" s="69"/>
      <c r="G383" s="69"/>
      <c r="H383" s="69"/>
      <c r="I383" s="69"/>
      <c r="J383" s="55"/>
      <c r="K383" s="55"/>
      <c r="L383" s="55"/>
      <c r="M383" s="55"/>
      <c r="N383" s="55"/>
      <c r="O383" s="55"/>
      <c r="P383" s="55"/>
      <c r="Q383" s="69"/>
      <c r="R383" s="69"/>
      <c r="S383" s="69"/>
    </row>
    <row r="384" spans="2:19" x14ac:dyDescent="0.25">
      <c r="B384" s="55"/>
      <c r="C384" s="55"/>
      <c r="D384" s="69"/>
      <c r="E384" s="69"/>
      <c r="F384" s="69"/>
      <c r="G384" s="69"/>
      <c r="H384" s="69"/>
      <c r="I384" s="69"/>
      <c r="J384" s="55"/>
      <c r="K384" s="55"/>
      <c r="L384" s="55"/>
      <c r="M384" s="55"/>
      <c r="N384" s="55"/>
      <c r="O384" s="55"/>
      <c r="P384" s="55"/>
      <c r="Q384" s="69"/>
      <c r="R384" s="69"/>
      <c r="S384" s="69"/>
    </row>
    <row r="385" spans="2:19" x14ac:dyDescent="0.25">
      <c r="B385" s="55"/>
      <c r="C385" s="55"/>
      <c r="D385" s="69"/>
      <c r="E385" s="69"/>
      <c r="F385" s="69"/>
      <c r="G385" s="69"/>
      <c r="H385" s="69"/>
      <c r="I385" s="69"/>
      <c r="J385" s="55"/>
      <c r="K385" s="55"/>
      <c r="L385" s="55"/>
      <c r="M385" s="55"/>
      <c r="N385" s="55"/>
      <c r="O385" s="55"/>
      <c r="P385" s="55"/>
      <c r="Q385" s="69"/>
      <c r="R385" s="69"/>
      <c r="S385" s="69"/>
    </row>
    <row r="386" spans="2:19" x14ac:dyDescent="0.25">
      <c r="B386" s="55"/>
      <c r="C386" s="55"/>
      <c r="D386" s="69"/>
      <c r="E386" s="69"/>
      <c r="F386" s="69"/>
      <c r="G386" s="69"/>
      <c r="H386" s="69"/>
      <c r="I386" s="69"/>
      <c r="J386" s="55"/>
      <c r="K386" s="55"/>
      <c r="L386" s="55"/>
      <c r="M386" s="55"/>
      <c r="N386" s="55"/>
      <c r="O386" s="55"/>
      <c r="P386" s="55"/>
      <c r="Q386" s="69"/>
      <c r="R386" s="69"/>
      <c r="S386" s="69"/>
    </row>
    <row r="387" spans="2:19" x14ac:dyDescent="0.25">
      <c r="B387" s="55"/>
      <c r="C387" s="55"/>
      <c r="D387" s="69"/>
      <c r="E387" s="69"/>
      <c r="F387" s="69"/>
      <c r="G387" s="69"/>
      <c r="H387" s="69"/>
      <c r="I387" s="69"/>
      <c r="J387" s="55"/>
      <c r="K387" s="55"/>
      <c r="L387" s="55"/>
      <c r="M387" s="55"/>
      <c r="N387" s="55"/>
      <c r="O387" s="55"/>
      <c r="P387" s="55"/>
      <c r="Q387" s="69"/>
      <c r="R387" s="69"/>
      <c r="S387" s="69"/>
    </row>
    <row r="388" spans="2:19" x14ac:dyDescent="0.25">
      <c r="B388" s="55"/>
      <c r="C388" s="55"/>
      <c r="D388" s="69"/>
      <c r="E388" s="69"/>
      <c r="F388" s="69"/>
      <c r="G388" s="69"/>
      <c r="H388" s="69"/>
      <c r="I388" s="69"/>
      <c r="J388" s="55"/>
      <c r="K388" s="55"/>
      <c r="L388" s="55"/>
      <c r="M388" s="55"/>
      <c r="N388" s="55"/>
      <c r="O388" s="55"/>
      <c r="P388" s="55"/>
      <c r="Q388" s="69"/>
      <c r="R388" s="69"/>
      <c r="S388" s="69"/>
    </row>
    <row r="389" spans="2:19" x14ac:dyDescent="0.25">
      <c r="B389" s="55"/>
      <c r="C389" s="55"/>
      <c r="D389" s="69"/>
      <c r="E389" s="69"/>
      <c r="F389" s="69"/>
      <c r="G389" s="69"/>
      <c r="H389" s="69"/>
      <c r="I389" s="69"/>
      <c r="J389" s="55"/>
      <c r="K389" s="55"/>
      <c r="L389" s="55"/>
      <c r="M389" s="55"/>
      <c r="N389" s="55"/>
      <c r="O389" s="55"/>
      <c r="P389" s="55"/>
      <c r="Q389" s="69"/>
      <c r="R389" s="69"/>
      <c r="S389" s="69"/>
    </row>
    <row r="390" spans="2:19" x14ac:dyDescent="0.25">
      <c r="B390" s="55"/>
      <c r="C390" s="55"/>
      <c r="D390" s="69"/>
      <c r="E390" s="69"/>
      <c r="F390" s="69"/>
      <c r="G390" s="69"/>
      <c r="H390" s="69"/>
      <c r="I390" s="69"/>
      <c r="J390" s="55"/>
      <c r="K390" s="55"/>
      <c r="L390" s="55"/>
      <c r="M390" s="55"/>
      <c r="N390" s="55"/>
      <c r="O390" s="55"/>
      <c r="P390" s="55"/>
      <c r="Q390" s="69"/>
      <c r="R390" s="69"/>
      <c r="S390" s="69"/>
    </row>
    <row r="391" spans="2:19" x14ac:dyDescent="0.25">
      <c r="B391" s="55"/>
      <c r="C391" s="55"/>
      <c r="D391" s="69"/>
      <c r="E391" s="69"/>
      <c r="F391" s="69"/>
      <c r="G391" s="69"/>
      <c r="H391" s="69"/>
      <c r="I391" s="69"/>
      <c r="J391" s="55"/>
      <c r="K391" s="55"/>
      <c r="L391" s="55"/>
      <c r="M391" s="55"/>
      <c r="N391" s="55"/>
      <c r="O391" s="55"/>
      <c r="P391" s="55"/>
      <c r="Q391" s="69"/>
      <c r="R391" s="69"/>
      <c r="S391" s="69"/>
    </row>
    <row r="392" spans="2:19" x14ac:dyDescent="0.25">
      <c r="B392" s="55"/>
      <c r="C392" s="55"/>
      <c r="D392" s="69"/>
      <c r="E392" s="69"/>
      <c r="F392" s="69"/>
      <c r="G392" s="69"/>
      <c r="H392" s="69"/>
      <c r="I392" s="69"/>
      <c r="J392" s="55"/>
      <c r="K392" s="55"/>
      <c r="L392" s="55"/>
      <c r="M392" s="55"/>
      <c r="N392" s="55"/>
      <c r="O392" s="55"/>
      <c r="P392" s="55"/>
      <c r="Q392" s="69"/>
      <c r="R392" s="69"/>
      <c r="S392" s="69"/>
    </row>
    <row r="393" spans="2:19" x14ac:dyDescent="0.25">
      <c r="B393" s="55"/>
      <c r="C393" s="55"/>
      <c r="D393" s="69"/>
      <c r="E393" s="69"/>
      <c r="F393" s="69"/>
      <c r="G393" s="69"/>
      <c r="H393" s="69"/>
      <c r="I393" s="69"/>
      <c r="J393" s="55"/>
      <c r="K393" s="55"/>
      <c r="L393" s="55"/>
      <c r="M393" s="55"/>
      <c r="N393" s="55"/>
      <c r="O393" s="55"/>
      <c r="P393" s="55"/>
      <c r="Q393" s="69"/>
      <c r="R393" s="69"/>
      <c r="S393" s="69"/>
    </row>
    <row r="394" spans="2:19" x14ac:dyDescent="0.25">
      <c r="B394" s="55"/>
      <c r="C394" s="55"/>
      <c r="D394" s="69"/>
      <c r="E394" s="69"/>
      <c r="F394" s="69"/>
      <c r="G394" s="69"/>
      <c r="H394" s="69"/>
      <c r="I394" s="69"/>
      <c r="J394" s="55"/>
      <c r="K394" s="55"/>
      <c r="L394" s="55"/>
      <c r="M394" s="55"/>
      <c r="N394" s="55"/>
      <c r="O394" s="55"/>
      <c r="P394" s="55"/>
      <c r="Q394" s="69"/>
      <c r="R394" s="69"/>
      <c r="S394" s="69"/>
    </row>
    <row r="395" spans="2:19" x14ac:dyDescent="0.25">
      <c r="B395" s="55"/>
      <c r="C395" s="55"/>
      <c r="D395" s="69"/>
      <c r="E395" s="69"/>
      <c r="F395" s="69"/>
      <c r="G395" s="69"/>
      <c r="H395" s="69"/>
      <c r="I395" s="69"/>
      <c r="J395" s="55"/>
      <c r="K395" s="55"/>
      <c r="L395" s="55"/>
      <c r="M395" s="55"/>
      <c r="N395" s="55"/>
      <c r="O395" s="55"/>
      <c r="P395" s="55"/>
      <c r="Q395" s="69"/>
      <c r="R395" s="69"/>
      <c r="S395" s="69"/>
    </row>
    <row r="396" spans="2:19" x14ac:dyDescent="0.25">
      <c r="B396" s="55"/>
      <c r="C396" s="55"/>
      <c r="D396" s="69"/>
      <c r="E396" s="69"/>
      <c r="F396" s="69"/>
      <c r="G396" s="69"/>
      <c r="H396" s="69"/>
      <c r="I396" s="69"/>
      <c r="J396" s="55"/>
      <c r="K396" s="55"/>
      <c r="L396" s="55"/>
      <c r="M396" s="55"/>
      <c r="N396" s="55"/>
      <c r="O396" s="55"/>
      <c r="P396" s="55"/>
      <c r="Q396" s="69"/>
      <c r="R396" s="69"/>
      <c r="S396" s="69"/>
    </row>
    <row r="397" spans="2:19" x14ac:dyDescent="0.25">
      <c r="B397" s="55"/>
      <c r="C397" s="55"/>
      <c r="D397" s="69"/>
      <c r="E397" s="69"/>
      <c r="F397" s="69"/>
      <c r="G397" s="69"/>
      <c r="H397" s="69"/>
      <c r="I397" s="69"/>
      <c r="J397" s="55"/>
      <c r="K397" s="55"/>
      <c r="L397" s="55"/>
      <c r="M397" s="55"/>
      <c r="N397" s="55"/>
      <c r="O397" s="55"/>
      <c r="P397" s="55"/>
      <c r="Q397" s="69"/>
      <c r="R397" s="69"/>
      <c r="S397" s="69"/>
    </row>
    <row r="398" spans="2:19" x14ac:dyDescent="0.25">
      <c r="B398" s="55"/>
      <c r="C398" s="55"/>
      <c r="D398" s="69"/>
      <c r="E398" s="69"/>
      <c r="F398" s="69"/>
      <c r="G398" s="69"/>
      <c r="H398" s="69"/>
      <c r="I398" s="69"/>
      <c r="J398" s="55"/>
      <c r="K398" s="55"/>
      <c r="L398" s="55"/>
      <c r="M398" s="55"/>
      <c r="N398" s="55"/>
      <c r="O398" s="55"/>
      <c r="P398" s="55"/>
      <c r="Q398" s="69"/>
      <c r="R398" s="69"/>
      <c r="S398" s="69"/>
    </row>
    <row r="399" spans="2:19" x14ac:dyDescent="0.25">
      <c r="B399" s="55"/>
      <c r="C399" s="55"/>
      <c r="D399" s="69"/>
      <c r="E399" s="69"/>
      <c r="F399" s="69"/>
      <c r="G399" s="69"/>
      <c r="H399" s="69"/>
      <c r="I399" s="69"/>
      <c r="J399" s="55"/>
      <c r="K399" s="55"/>
      <c r="L399" s="55"/>
      <c r="M399" s="55"/>
      <c r="N399" s="55"/>
      <c r="O399" s="55"/>
      <c r="P399" s="55"/>
      <c r="Q399" s="69"/>
      <c r="R399" s="69"/>
      <c r="S399" s="69"/>
    </row>
    <row r="400" spans="2:19" x14ac:dyDescent="0.25">
      <c r="B400" s="55"/>
      <c r="C400" s="55"/>
      <c r="D400" s="69"/>
      <c r="E400" s="69"/>
      <c r="F400" s="69"/>
      <c r="G400" s="69"/>
      <c r="H400" s="69"/>
      <c r="I400" s="69"/>
      <c r="J400" s="55"/>
      <c r="K400" s="55"/>
      <c r="L400" s="55"/>
      <c r="M400" s="55"/>
      <c r="N400" s="55"/>
      <c r="O400" s="55"/>
      <c r="P400" s="55"/>
      <c r="Q400" s="69"/>
      <c r="R400" s="69"/>
      <c r="S400" s="69"/>
    </row>
    <row r="401" spans="2:19" x14ac:dyDescent="0.25">
      <c r="B401" s="55"/>
      <c r="C401" s="55"/>
      <c r="D401" s="69"/>
      <c r="E401" s="69"/>
      <c r="F401" s="69"/>
      <c r="G401" s="69"/>
      <c r="H401" s="69"/>
      <c r="I401" s="69"/>
      <c r="J401" s="55"/>
      <c r="K401" s="55"/>
      <c r="L401" s="55"/>
      <c r="M401" s="55"/>
      <c r="N401" s="55"/>
      <c r="O401" s="55"/>
      <c r="P401" s="55"/>
      <c r="Q401" s="69"/>
      <c r="R401" s="69"/>
      <c r="S401" s="69"/>
    </row>
    <row r="402" spans="2:19" x14ac:dyDescent="0.25">
      <c r="B402" s="55"/>
      <c r="C402" s="55"/>
      <c r="D402" s="69"/>
      <c r="E402" s="69"/>
      <c r="F402" s="69"/>
      <c r="G402" s="69"/>
      <c r="H402" s="69"/>
      <c r="I402" s="69"/>
      <c r="J402" s="55"/>
      <c r="K402" s="55"/>
      <c r="L402" s="55"/>
      <c r="M402" s="55"/>
      <c r="N402" s="55"/>
      <c r="O402" s="55"/>
      <c r="P402" s="55"/>
      <c r="Q402" s="69"/>
      <c r="R402" s="69"/>
      <c r="S402" s="69"/>
    </row>
    <row r="403" spans="2:19" x14ac:dyDescent="0.25">
      <c r="B403" s="55"/>
      <c r="C403" s="55"/>
      <c r="D403" s="69"/>
      <c r="E403" s="69"/>
      <c r="F403" s="69"/>
      <c r="G403" s="69"/>
      <c r="H403" s="69"/>
      <c r="I403" s="69"/>
      <c r="J403" s="55"/>
      <c r="K403" s="55"/>
      <c r="L403" s="55"/>
      <c r="M403" s="55"/>
      <c r="N403" s="55"/>
      <c r="O403" s="55"/>
      <c r="P403" s="55"/>
      <c r="Q403" s="69"/>
      <c r="R403" s="69"/>
      <c r="S403" s="69"/>
    </row>
    <row r="404" spans="2:19" x14ac:dyDescent="0.25">
      <c r="B404" s="55"/>
      <c r="C404" s="55"/>
      <c r="D404" s="69"/>
      <c r="E404" s="69"/>
      <c r="F404" s="69"/>
      <c r="G404" s="69"/>
      <c r="H404" s="69"/>
      <c r="I404" s="69"/>
      <c r="J404" s="55"/>
      <c r="K404" s="55"/>
      <c r="L404" s="55"/>
      <c r="M404" s="55"/>
      <c r="N404" s="55"/>
      <c r="O404" s="55"/>
      <c r="P404" s="55"/>
      <c r="Q404" s="69"/>
      <c r="R404" s="69"/>
      <c r="S404" s="69"/>
    </row>
    <row r="405" spans="2:19" x14ac:dyDescent="0.25">
      <c r="B405" s="55"/>
      <c r="C405" s="55"/>
      <c r="D405" s="69"/>
      <c r="E405" s="69"/>
      <c r="F405" s="69"/>
      <c r="G405" s="69"/>
      <c r="H405" s="69"/>
      <c r="I405" s="69"/>
      <c r="J405" s="55"/>
      <c r="K405" s="55"/>
      <c r="L405" s="55"/>
      <c r="M405" s="55"/>
      <c r="N405" s="55"/>
      <c r="O405" s="55"/>
      <c r="P405" s="55"/>
      <c r="Q405" s="69"/>
      <c r="R405" s="69"/>
      <c r="S405" s="69"/>
    </row>
    <row r="406" spans="2:19" x14ac:dyDescent="0.25">
      <c r="B406" s="55"/>
      <c r="C406" s="55"/>
      <c r="D406" s="69"/>
      <c r="E406" s="69"/>
      <c r="F406" s="69"/>
      <c r="G406" s="69"/>
      <c r="H406" s="69"/>
      <c r="I406" s="69"/>
      <c r="J406" s="55"/>
      <c r="K406" s="55"/>
      <c r="L406" s="55"/>
      <c r="M406" s="55"/>
      <c r="N406" s="55"/>
      <c r="O406" s="55"/>
      <c r="P406" s="55"/>
      <c r="Q406" s="69"/>
      <c r="R406" s="69"/>
      <c r="S406" s="69"/>
    </row>
    <row r="407" spans="2:19" x14ac:dyDescent="0.25">
      <c r="B407" s="55"/>
      <c r="C407" s="55"/>
      <c r="D407" s="69"/>
      <c r="E407" s="69"/>
      <c r="F407" s="69"/>
      <c r="G407" s="69"/>
      <c r="H407" s="69"/>
      <c r="I407" s="69"/>
      <c r="J407" s="55"/>
      <c r="K407" s="55"/>
      <c r="L407" s="55"/>
      <c r="M407" s="55"/>
      <c r="N407" s="55"/>
      <c r="O407" s="55"/>
      <c r="P407" s="55"/>
      <c r="Q407" s="69"/>
      <c r="R407" s="69"/>
      <c r="S407" s="69"/>
    </row>
    <row r="408" spans="2:19" x14ac:dyDescent="0.25">
      <c r="B408" s="55"/>
      <c r="C408" s="55"/>
      <c r="D408" s="69"/>
      <c r="E408" s="69"/>
      <c r="F408" s="69"/>
      <c r="G408" s="69"/>
      <c r="H408" s="69"/>
      <c r="I408" s="69"/>
      <c r="J408" s="55"/>
      <c r="K408" s="55"/>
      <c r="L408" s="55"/>
      <c r="M408" s="55"/>
      <c r="N408" s="55"/>
      <c r="O408" s="55"/>
      <c r="P408" s="55"/>
      <c r="Q408" s="69"/>
      <c r="R408" s="69"/>
      <c r="S408" s="69"/>
    </row>
    <row r="409" spans="2:19" x14ac:dyDescent="0.25">
      <c r="B409" s="55"/>
      <c r="C409" s="55"/>
      <c r="D409" s="69"/>
      <c r="E409" s="69"/>
      <c r="F409" s="69"/>
      <c r="G409" s="69"/>
      <c r="H409" s="69"/>
      <c r="I409" s="69"/>
      <c r="J409" s="55"/>
      <c r="K409" s="55"/>
      <c r="L409" s="55"/>
      <c r="M409" s="55"/>
      <c r="N409" s="55"/>
      <c r="O409" s="55"/>
      <c r="P409" s="55"/>
      <c r="Q409" s="69"/>
      <c r="R409" s="69"/>
      <c r="S409" s="69"/>
    </row>
    <row r="410" spans="2:19" x14ac:dyDescent="0.25">
      <c r="B410" s="55"/>
      <c r="C410" s="55"/>
      <c r="D410" s="69"/>
      <c r="E410" s="69"/>
      <c r="F410" s="69"/>
      <c r="G410" s="69"/>
      <c r="H410" s="69"/>
      <c r="I410" s="69"/>
      <c r="J410" s="55"/>
      <c r="K410" s="55"/>
      <c r="L410" s="55"/>
      <c r="M410" s="55"/>
      <c r="N410" s="55"/>
      <c r="O410" s="55"/>
      <c r="P410" s="55"/>
      <c r="Q410" s="69"/>
      <c r="R410" s="69"/>
      <c r="S410" s="69"/>
    </row>
    <row r="411" spans="2:19" x14ac:dyDescent="0.25">
      <c r="B411" s="55"/>
      <c r="C411" s="55"/>
      <c r="D411" s="69"/>
      <c r="E411" s="69"/>
      <c r="F411" s="69"/>
      <c r="G411" s="69"/>
      <c r="H411" s="69"/>
      <c r="I411" s="69"/>
      <c r="J411" s="55"/>
      <c r="K411" s="55"/>
      <c r="L411" s="55"/>
      <c r="M411" s="55"/>
      <c r="N411" s="55"/>
      <c r="O411" s="55"/>
      <c r="P411" s="55"/>
      <c r="Q411" s="69"/>
      <c r="R411" s="69"/>
      <c r="S411" s="69"/>
    </row>
    <row r="412" spans="2:19" x14ac:dyDescent="0.25">
      <c r="B412" s="55"/>
      <c r="C412" s="55"/>
      <c r="D412" s="69"/>
      <c r="E412" s="69"/>
      <c r="F412" s="69"/>
      <c r="G412" s="69"/>
      <c r="H412" s="69"/>
      <c r="I412" s="69"/>
      <c r="J412" s="55"/>
      <c r="K412" s="55"/>
      <c r="L412" s="55"/>
      <c r="M412" s="55"/>
      <c r="N412" s="55"/>
      <c r="O412" s="55"/>
      <c r="P412" s="55"/>
      <c r="Q412" s="69"/>
      <c r="R412" s="69"/>
      <c r="S412" s="69"/>
    </row>
    <row r="413" spans="2:19" x14ac:dyDescent="0.25">
      <c r="B413" s="55"/>
      <c r="C413" s="55"/>
      <c r="D413" s="69"/>
      <c r="E413" s="69"/>
      <c r="F413" s="69"/>
      <c r="G413" s="69"/>
      <c r="H413" s="69"/>
      <c r="I413" s="69"/>
      <c r="J413" s="55"/>
      <c r="K413" s="55"/>
      <c r="L413" s="55"/>
      <c r="M413" s="55"/>
      <c r="N413" s="55"/>
      <c r="O413" s="55"/>
      <c r="P413" s="55"/>
      <c r="Q413" s="69"/>
      <c r="R413" s="69"/>
      <c r="S413" s="69"/>
    </row>
    <row r="414" spans="2:19" x14ac:dyDescent="0.25">
      <c r="B414" s="55"/>
      <c r="C414" s="55"/>
      <c r="D414" s="69"/>
      <c r="E414" s="69"/>
      <c r="F414" s="69"/>
      <c r="G414" s="69"/>
      <c r="H414" s="69"/>
      <c r="I414" s="69"/>
      <c r="J414" s="55"/>
      <c r="K414" s="55"/>
      <c r="L414" s="55"/>
      <c r="M414" s="55"/>
      <c r="N414" s="55"/>
      <c r="O414" s="55"/>
      <c r="P414" s="55"/>
      <c r="Q414" s="69"/>
      <c r="R414" s="69"/>
      <c r="S414" s="69"/>
    </row>
    <row r="415" spans="2:19" x14ac:dyDescent="0.25">
      <c r="B415" s="55"/>
      <c r="C415" s="55"/>
      <c r="D415" s="69"/>
      <c r="E415" s="69"/>
      <c r="F415" s="69"/>
      <c r="G415" s="69"/>
      <c r="H415" s="69"/>
      <c r="I415" s="69"/>
      <c r="J415" s="55"/>
      <c r="K415" s="55"/>
      <c r="L415" s="55"/>
      <c r="M415" s="55"/>
      <c r="N415" s="55"/>
      <c r="O415" s="55"/>
      <c r="P415" s="55"/>
      <c r="Q415" s="69"/>
      <c r="R415" s="69"/>
      <c r="S415" s="69"/>
    </row>
    <row r="416" spans="2:19" x14ac:dyDescent="0.25">
      <c r="B416" s="55"/>
      <c r="C416" s="55"/>
      <c r="D416" s="69"/>
      <c r="E416" s="69"/>
      <c r="F416" s="69"/>
      <c r="G416" s="69"/>
      <c r="H416" s="69"/>
      <c r="I416" s="69"/>
      <c r="J416" s="55"/>
      <c r="K416" s="55"/>
      <c r="L416" s="55"/>
      <c r="M416" s="55"/>
      <c r="N416" s="55"/>
      <c r="O416" s="55"/>
      <c r="P416" s="55"/>
      <c r="Q416" s="69"/>
      <c r="R416" s="69"/>
      <c r="S416" s="69"/>
    </row>
    <row r="417" spans="2:19" x14ac:dyDescent="0.25">
      <c r="B417" s="55"/>
      <c r="C417" s="55"/>
      <c r="D417" s="69"/>
      <c r="E417" s="69"/>
      <c r="F417" s="69"/>
      <c r="G417" s="69"/>
      <c r="H417" s="69"/>
      <c r="I417" s="69"/>
      <c r="J417" s="55"/>
      <c r="K417" s="55"/>
      <c r="L417" s="55"/>
      <c r="M417" s="55"/>
      <c r="N417" s="55"/>
      <c r="O417" s="55"/>
      <c r="P417" s="55"/>
      <c r="Q417" s="69"/>
      <c r="R417" s="69"/>
      <c r="S417" s="69"/>
    </row>
    <row r="418" spans="2:19" x14ac:dyDescent="0.25">
      <c r="B418" s="55"/>
      <c r="C418" s="55"/>
      <c r="D418" s="69"/>
      <c r="E418" s="69"/>
      <c r="F418" s="69"/>
      <c r="G418" s="69"/>
      <c r="H418" s="69"/>
      <c r="I418" s="69"/>
      <c r="J418" s="55"/>
      <c r="K418" s="55"/>
      <c r="L418" s="55"/>
      <c r="M418" s="55"/>
      <c r="N418" s="55"/>
      <c r="O418" s="55"/>
      <c r="P418" s="55"/>
      <c r="Q418" s="69"/>
      <c r="R418" s="69"/>
      <c r="S418" s="69"/>
    </row>
    <row r="419" spans="2:19" x14ac:dyDescent="0.25">
      <c r="B419" s="55"/>
      <c r="C419" s="55"/>
      <c r="D419" s="69"/>
      <c r="E419" s="69"/>
      <c r="F419" s="69"/>
      <c r="G419" s="69"/>
      <c r="H419" s="69"/>
      <c r="I419" s="69"/>
      <c r="J419" s="55"/>
      <c r="K419" s="55"/>
      <c r="L419" s="55"/>
      <c r="M419" s="55"/>
      <c r="N419" s="55"/>
      <c r="O419" s="55"/>
      <c r="P419" s="55"/>
      <c r="Q419" s="69"/>
      <c r="R419" s="69"/>
      <c r="S419" s="69"/>
    </row>
    <row r="420" spans="2:19" x14ac:dyDescent="0.25">
      <c r="B420" s="55"/>
      <c r="C420" s="55"/>
      <c r="D420" s="69"/>
      <c r="E420" s="69"/>
      <c r="F420" s="69"/>
      <c r="G420" s="69"/>
      <c r="H420" s="69"/>
      <c r="I420" s="69"/>
      <c r="J420" s="55"/>
      <c r="K420" s="55"/>
      <c r="L420" s="55"/>
      <c r="M420" s="55"/>
      <c r="N420" s="55"/>
      <c r="O420" s="55"/>
      <c r="P420" s="55"/>
      <c r="Q420" s="69"/>
      <c r="R420" s="69"/>
      <c r="S420" s="69"/>
    </row>
    <row r="421" spans="2:19" x14ac:dyDescent="0.25">
      <c r="B421" s="55"/>
      <c r="C421" s="55"/>
      <c r="D421" s="69"/>
      <c r="E421" s="69"/>
      <c r="F421" s="69"/>
      <c r="G421" s="69"/>
      <c r="H421" s="69"/>
      <c r="I421" s="69"/>
      <c r="J421" s="55"/>
      <c r="K421" s="55"/>
      <c r="L421" s="55"/>
      <c r="M421" s="55"/>
      <c r="N421" s="55"/>
      <c r="O421" s="55"/>
      <c r="P421" s="55"/>
      <c r="Q421" s="69"/>
      <c r="R421" s="69"/>
      <c r="S421" s="69"/>
    </row>
    <row r="422" spans="2:19" x14ac:dyDescent="0.25">
      <c r="B422" s="55"/>
      <c r="C422" s="55"/>
      <c r="D422" s="69"/>
      <c r="E422" s="69"/>
      <c r="F422" s="69"/>
      <c r="G422" s="69"/>
      <c r="H422" s="69"/>
      <c r="I422" s="69"/>
      <c r="J422" s="55"/>
      <c r="K422" s="55"/>
      <c r="L422" s="55"/>
      <c r="M422" s="55"/>
      <c r="N422" s="55"/>
      <c r="O422" s="55"/>
      <c r="P422" s="55"/>
      <c r="Q422" s="69"/>
      <c r="R422" s="69"/>
      <c r="S422" s="69"/>
    </row>
    <row r="423" spans="2:19" x14ac:dyDescent="0.25">
      <c r="B423" s="55"/>
      <c r="C423" s="55"/>
      <c r="D423" s="69"/>
      <c r="E423" s="69"/>
      <c r="F423" s="69"/>
      <c r="G423" s="69"/>
      <c r="H423" s="69"/>
      <c r="I423" s="69"/>
      <c r="J423" s="55"/>
      <c r="K423" s="55"/>
      <c r="L423" s="55"/>
      <c r="M423" s="55"/>
      <c r="N423" s="55"/>
      <c r="O423" s="55"/>
      <c r="P423" s="55"/>
      <c r="Q423" s="69"/>
      <c r="R423" s="69"/>
      <c r="S423" s="69"/>
    </row>
    <row r="424" spans="2:19" x14ac:dyDescent="0.25">
      <c r="B424" s="55"/>
      <c r="C424" s="55"/>
      <c r="D424" s="69"/>
      <c r="E424" s="69"/>
      <c r="F424" s="69"/>
      <c r="G424" s="69"/>
      <c r="H424" s="69"/>
      <c r="I424" s="69"/>
      <c r="J424" s="55"/>
      <c r="K424" s="55"/>
      <c r="L424" s="55"/>
      <c r="M424" s="55"/>
      <c r="N424" s="55"/>
      <c r="O424" s="55"/>
      <c r="P424" s="55"/>
      <c r="Q424" s="69"/>
      <c r="R424" s="69"/>
      <c r="S424" s="69"/>
    </row>
    <row r="425" spans="2:19" x14ac:dyDescent="0.25">
      <c r="B425" s="55"/>
      <c r="C425" s="55"/>
      <c r="D425" s="69"/>
      <c r="E425" s="69"/>
      <c r="F425" s="69"/>
      <c r="G425" s="69"/>
      <c r="H425" s="69"/>
      <c r="I425" s="69"/>
      <c r="J425" s="55"/>
      <c r="K425" s="55"/>
      <c r="L425" s="55"/>
      <c r="M425" s="55"/>
      <c r="N425" s="55"/>
      <c r="O425" s="55"/>
      <c r="P425" s="55"/>
      <c r="Q425" s="69"/>
      <c r="R425" s="69"/>
      <c r="S425" s="69"/>
    </row>
    <row r="426" spans="2:19" x14ac:dyDescent="0.25">
      <c r="B426" s="55"/>
      <c r="C426" s="55"/>
      <c r="D426" s="69"/>
      <c r="E426" s="69"/>
      <c r="F426" s="69"/>
      <c r="G426" s="69"/>
      <c r="H426" s="69"/>
      <c r="I426" s="69"/>
      <c r="J426" s="55"/>
      <c r="K426" s="55"/>
      <c r="L426" s="55"/>
      <c r="M426" s="55"/>
      <c r="N426" s="55"/>
      <c r="O426" s="55"/>
      <c r="P426" s="55"/>
      <c r="Q426" s="69"/>
      <c r="R426" s="69"/>
      <c r="S426" s="69"/>
    </row>
  </sheetData>
  <mergeCells count="17">
    <mergeCell ref="I2:M2"/>
    <mergeCell ref="B4:I4"/>
    <mergeCell ref="J4:R4"/>
    <mergeCell ref="K5:R5"/>
    <mergeCell ref="S6:S7"/>
    <mergeCell ref="Q6:Q7"/>
    <mergeCell ref="K6:L6"/>
    <mergeCell ref="M6:N6"/>
    <mergeCell ref="O6:P6"/>
    <mergeCell ref="R6:R7"/>
    <mergeCell ref="A132:I132"/>
    <mergeCell ref="A133:I133"/>
    <mergeCell ref="A139:I139"/>
    <mergeCell ref="A135:I135"/>
    <mergeCell ref="A134:I134"/>
    <mergeCell ref="A136:I136"/>
    <mergeCell ref="A137:I137"/>
  </mergeCells>
  <phoneticPr fontId="0" type="noConversion"/>
  <hyperlinks>
    <hyperlink ref="A141" r:id="rId1" display="http://www.rbf.gov.fj/"/>
  </hyperlinks>
  <printOptions horizontalCentered="1"/>
  <pageMargins left="0.70866141732283505" right="0.70866141732283505" top="0.74803149606299202" bottom="0.74803149606299202" header="0.31496062992126" footer="0.31496062992126"/>
  <pageSetup paperSize="34" scale="55" orientation="portrait" horizontalDpi="1200" verticalDpi="1200" r:id="rId2"/>
  <headerFooter alignWithMargins="0">
    <oddFooter xml:space="preserve">&amp;C&amp;"Times New Roman,Regular"&amp;12         A81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G364"/>
  <sheetViews>
    <sheetView zoomScale="75" workbookViewId="0">
      <pane xSplit="2" ySplit="10" topLeftCell="C35" activePane="bottomRight" state="frozen"/>
      <selection pane="topRight" activeCell="C1" sqref="C1"/>
      <selection pane="bottomLeft" activeCell="A11" sqref="A11"/>
      <selection pane="bottomRight" activeCell="J74" sqref="J74"/>
    </sheetView>
  </sheetViews>
  <sheetFormatPr defaultColWidth="9.1796875" defaultRowHeight="11.5" x14ac:dyDescent="0.25"/>
  <cols>
    <col min="1" max="1" width="5.7265625" style="2" customWidth="1"/>
    <col min="2" max="2" width="9.26953125" style="28" customWidth="1"/>
    <col min="3" max="4" width="9.7265625" style="2" customWidth="1"/>
    <col min="5" max="5" width="9.7265625" style="12" customWidth="1"/>
    <col min="6" max="9" width="9.7265625" style="2" customWidth="1"/>
    <col min="10" max="11" width="9.7265625" style="12" customWidth="1"/>
    <col min="12" max="12" width="10.7265625" style="12" customWidth="1"/>
    <col min="13" max="13" width="0.81640625" style="2" customWidth="1"/>
    <col min="14" max="16" width="9.7265625" style="2" customWidth="1"/>
    <col min="17" max="17" width="1" style="2" customWidth="1"/>
    <col min="18" max="18" width="8.7265625" style="2" customWidth="1"/>
    <col min="19" max="19" width="9.1796875" style="2"/>
    <col min="20" max="20" width="8.7265625" style="2" customWidth="1"/>
    <col min="21" max="21" width="8.7265625" style="12" customWidth="1"/>
    <col min="22" max="22" width="9" style="12" customWidth="1"/>
    <col min="23" max="23" width="8.54296875" style="2" customWidth="1"/>
    <col min="24" max="24" width="8" style="12" customWidth="1"/>
    <col min="25" max="25" width="9" style="2" customWidth="1"/>
    <col min="26" max="26" width="8.7265625" style="2" customWidth="1"/>
    <col min="27" max="27" width="11" style="2" customWidth="1"/>
    <col min="28" max="28" width="8.81640625" style="36" customWidth="1"/>
    <col min="29" max="16384" width="9.1796875" style="2"/>
  </cols>
  <sheetData>
    <row r="1" spans="2:28" ht="30" customHeight="1" x14ac:dyDescent="0.3">
      <c r="B1" s="139" t="s">
        <v>62</v>
      </c>
      <c r="C1" s="139"/>
      <c r="D1" s="140"/>
      <c r="E1" s="140"/>
      <c r="F1" s="140"/>
      <c r="G1" s="140"/>
      <c r="H1" s="140"/>
      <c r="I1" s="140"/>
      <c r="J1" s="140"/>
      <c r="K1" s="140"/>
      <c r="L1" s="4" t="s">
        <v>5</v>
      </c>
      <c r="M1" s="5"/>
      <c r="N1" s="6" t="s">
        <v>6</v>
      </c>
      <c r="O1" s="7"/>
      <c r="P1" s="7"/>
      <c r="Q1" s="3"/>
      <c r="R1" s="3"/>
      <c r="S1" s="140"/>
      <c r="T1" s="140"/>
      <c r="U1" s="140"/>
      <c r="V1" s="140"/>
      <c r="W1" s="140"/>
      <c r="X1" s="140"/>
      <c r="Y1" s="140"/>
      <c r="Z1" s="3"/>
      <c r="AA1" s="8"/>
      <c r="AB1" s="8"/>
    </row>
    <row r="2" spans="2:28" ht="12" customHeight="1" x14ac:dyDescent="0.3">
      <c r="B2" s="9"/>
      <c r="C2" s="8"/>
      <c r="D2" s="8"/>
      <c r="E2" s="10"/>
      <c r="F2" s="8"/>
      <c r="G2" s="8"/>
      <c r="H2" s="8"/>
      <c r="I2" s="8"/>
      <c r="J2" s="11"/>
      <c r="L2" s="13" t="s">
        <v>7</v>
      </c>
      <c r="M2" s="14"/>
      <c r="N2" s="15"/>
      <c r="O2" s="8"/>
      <c r="P2" s="8"/>
      <c r="Q2" s="8"/>
      <c r="R2" s="8"/>
      <c r="S2" s="8"/>
      <c r="T2" s="8"/>
      <c r="U2" s="10"/>
      <c r="V2" s="10"/>
      <c r="W2" s="8"/>
      <c r="X2" s="10"/>
      <c r="Y2" s="8"/>
      <c r="Z2" s="8"/>
      <c r="AA2" s="8"/>
      <c r="AB2" s="8"/>
    </row>
    <row r="3" spans="2:28" ht="12" customHeight="1" thickBot="1" x14ac:dyDescent="0.35">
      <c r="B3" s="9"/>
      <c r="C3" s="8"/>
      <c r="D3" s="8"/>
      <c r="E3" s="10"/>
      <c r="F3" s="8"/>
      <c r="G3" s="8"/>
      <c r="H3" s="8"/>
      <c r="I3" s="8"/>
      <c r="J3" s="10"/>
      <c r="K3" s="10"/>
      <c r="L3" s="10"/>
      <c r="M3" s="8"/>
      <c r="N3" s="8"/>
      <c r="O3" s="8"/>
      <c r="P3" s="8"/>
      <c r="Q3" s="8"/>
      <c r="R3" s="8"/>
      <c r="S3" s="8"/>
      <c r="T3" s="8"/>
      <c r="U3" s="10"/>
      <c r="V3" s="10"/>
      <c r="W3" s="8"/>
      <c r="X3" s="10"/>
      <c r="Y3" s="8"/>
      <c r="Z3" s="8"/>
      <c r="AA3" s="8"/>
      <c r="AB3" s="8"/>
    </row>
    <row r="4" spans="2:28" ht="17.149999999999999" customHeight="1" x14ac:dyDescent="0.3">
      <c r="B4" s="16"/>
      <c r="C4" s="17"/>
      <c r="D4" s="17"/>
      <c r="E4" s="18"/>
      <c r="F4" s="17"/>
      <c r="G4" s="17"/>
      <c r="H4" s="17"/>
      <c r="I4" s="17"/>
      <c r="J4" s="18"/>
      <c r="K4" s="18"/>
      <c r="L4" s="18"/>
      <c r="M4" s="17"/>
      <c r="N4" s="17"/>
      <c r="O4" s="17"/>
      <c r="P4" s="17"/>
      <c r="Q4" s="17"/>
      <c r="R4" s="17"/>
      <c r="S4" s="17"/>
      <c r="T4" s="17"/>
      <c r="U4" s="18"/>
      <c r="V4" s="18"/>
      <c r="W4" s="17"/>
      <c r="X4" s="18"/>
      <c r="Y4" s="17"/>
      <c r="Z4" s="17"/>
      <c r="AA4" s="8"/>
      <c r="AB4" s="8"/>
    </row>
    <row r="5" spans="2:28" s="19" customFormat="1" ht="17.149999999999999" customHeight="1" x14ac:dyDescent="0.25">
      <c r="B5" s="20" t="s">
        <v>8</v>
      </c>
      <c r="C5" s="138" t="s">
        <v>9</v>
      </c>
      <c r="D5" s="138"/>
      <c r="E5" s="138"/>
      <c r="F5" s="138"/>
      <c r="G5" s="138"/>
      <c r="H5" s="138"/>
      <c r="I5" s="138"/>
      <c r="J5" s="138"/>
      <c r="K5" s="138"/>
      <c r="L5" s="22"/>
      <c r="M5" s="21"/>
      <c r="N5" s="138" t="s">
        <v>10</v>
      </c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20" t="s">
        <v>8</v>
      </c>
      <c r="AA5" s="68"/>
      <c r="AB5" s="68"/>
    </row>
    <row r="6" spans="2:28" s="19" customFormat="1" ht="17.149999999999999" customHeight="1" x14ac:dyDescent="0.25">
      <c r="B6" s="20"/>
      <c r="C6" s="23"/>
      <c r="D6" s="23"/>
      <c r="E6" s="24"/>
      <c r="F6" s="23"/>
      <c r="G6" s="23"/>
      <c r="H6" s="23"/>
      <c r="I6" s="23"/>
      <c r="J6" s="24"/>
      <c r="K6" s="24"/>
      <c r="L6" s="24"/>
      <c r="M6" s="23"/>
      <c r="N6" s="25"/>
      <c r="O6" s="25"/>
      <c r="P6" s="25"/>
      <c r="Q6" s="25"/>
      <c r="R6" s="25"/>
      <c r="S6" s="25"/>
      <c r="T6" s="25"/>
      <c r="U6" s="26"/>
      <c r="V6" s="26"/>
      <c r="W6" s="25"/>
      <c r="X6" s="26"/>
      <c r="Y6" s="25"/>
      <c r="AA6" s="27"/>
      <c r="AB6" s="27"/>
    </row>
    <row r="7" spans="2:28" ht="17.149999999999999" customHeight="1" x14ac:dyDescent="0.25">
      <c r="C7" s="28" t="s">
        <v>0</v>
      </c>
      <c r="D7" s="28" t="s">
        <v>1</v>
      </c>
      <c r="E7" s="29" t="s">
        <v>11</v>
      </c>
      <c r="F7" s="28" t="s">
        <v>12</v>
      </c>
      <c r="G7" s="28" t="s">
        <v>4</v>
      </c>
      <c r="H7" s="28" t="s">
        <v>13</v>
      </c>
      <c r="I7" s="28" t="s">
        <v>3</v>
      </c>
      <c r="J7" s="29" t="s">
        <v>14</v>
      </c>
      <c r="K7" s="29" t="s">
        <v>15</v>
      </c>
      <c r="L7" s="29" t="s">
        <v>16</v>
      </c>
      <c r="M7" s="28"/>
      <c r="N7" s="138" t="s">
        <v>17</v>
      </c>
      <c r="O7" s="138"/>
      <c r="P7" s="138"/>
      <c r="Q7" s="30"/>
      <c r="R7" s="138" t="s">
        <v>13</v>
      </c>
      <c r="S7" s="138"/>
      <c r="T7" s="138"/>
      <c r="U7" s="138"/>
      <c r="V7" s="29" t="s">
        <v>18</v>
      </c>
      <c r="W7" s="28" t="s">
        <v>19</v>
      </c>
      <c r="X7" s="29" t="s">
        <v>20</v>
      </c>
      <c r="Y7" s="28" t="s">
        <v>21</v>
      </c>
      <c r="AB7" s="2"/>
    </row>
    <row r="8" spans="2:28" ht="17.149999999999999" customHeight="1" x14ac:dyDescent="0.25">
      <c r="B8" s="20"/>
      <c r="C8" s="28"/>
      <c r="D8" s="28"/>
      <c r="E8" s="29"/>
      <c r="F8" s="28" t="s">
        <v>22</v>
      </c>
      <c r="G8" s="28" t="s">
        <v>23</v>
      </c>
      <c r="H8" s="28" t="s">
        <v>24</v>
      </c>
      <c r="I8" s="28" t="s">
        <v>24</v>
      </c>
      <c r="J8" s="29" t="s">
        <v>25</v>
      </c>
      <c r="K8" s="29" t="s">
        <v>26</v>
      </c>
      <c r="L8" s="29" t="s">
        <v>27</v>
      </c>
      <c r="M8" s="28"/>
      <c r="N8" s="28" t="s">
        <v>28</v>
      </c>
      <c r="O8" s="28" t="s">
        <v>29</v>
      </c>
      <c r="P8" s="28" t="s">
        <v>30</v>
      </c>
      <c r="Q8" s="28"/>
      <c r="R8" s="28" t="s">
        <v>31</v>
      </c>
      <c r="S8" s="28" t="s">
        <v>32</v>
      </c>
      <c r="T8" s="28" t="s">
        <v>33</v>
      </c>
      <c r="U8" s="29" t="s">
        <v>34</v>
      </c>
      <c r="V8" s="29" t="s">
        <v>35</v>
      </c>
      <c r="W8" s="28" t="s">
        <v>36</v>
      </c>
      <c r="X8" s="29" t="s">
        <v>37</v>
      </c>
      <c r="Y8" s="28" t="s">
        <v>38</v>
      </c>
      <c r="Z8" s="20"/>
      <c r="AA8" s="2" t="s">
        <v>39</v>
      </c>
      <c r="AB8" s="2"/>
    </row>
    <row r="9" spans="2:28" ht="17.149999999999999" customHeight="1" x14ac:dyDescent="0.25">
      <c r="C9" s="28"/>
      <c r="D9" s="28"/>
      <c r="E9" s="29"/>
      <c r="F9" s="28"/>
      <c r="G9" s="28"/>
      <c r="H9" s="28" t="s">
        <v>21</v>
      </c>
      <c r="I9" s="28" t="s">
        <v>21</v>
      </c>
      <c r="J9" s="29"/>
      <c r="K9" s="29" t="s">
        <v>40</v>
      </c>
      <c r="L9" s="29" t="s">
        <v>41</v>
      </c>
      <c r="M9" s="28"/>
      <c r="N9" s="28"/>
      <c r="O9" s="28" t="s">
        <v>42</v>
      </c>
      <c r="P9" s="28"/>
      <c r="Q9" s="28"/>
      <c r="R9" s="28" t="s">
        <v>4</v>
      </c>
      <c r="S9" s="28"/>
      <c r="T9" s="28"/>
      <c r="U9" s="29"/>
      <c r="V9" s="29" t="s">
        <v>43</v>
      </c>
      <c r="W9" s="28"/>
      <c r="X9" s="29"/>
      <c r="Y9" s="28" t="s">
        <v>44</v>
      </c>
      <c r="AA9" s="2" t="s">
        <v>45</v>
      </c>
      <c r="AB9" s="2"/>
    </row>
    <row r="10" spans="2:28" ht="17.149999999999999" customHeight="1" thickBot="1" x14ac:dyDescent="0.35">
      <c r="B10" s="31"/>
      <c r="C10" s="32"/>
      <c r="D10" s="32"/>
      <c r="E10" s="1"/>
      <c r="F10" s="32"/>
      <c r="G10" s="32"/>
      <c r="H10" s="32"/>
      <c r="I10" s="32"/>
      <c r="J10" s="1"/>
      <c r="K10" s="1"/>
      <c r="L10" s="1"/>
      <c r="M10" s="32"/>
      <c r="N10" s="32"/>
      <c r="O10" s="32"/>
      <c r="P10" s="32"/>
      <c r="Q10" s="32"/>
      <c r="R10" s="32"/>
      <c r="S10" s="33"/>
      <c r="T10" s="33"/>
      <c r="U10" s="1"/>
      <c r="V10" s="1"/>
      <c r="W10" s="33"/>
      <c r="X10" s="1"/>
      <c r="Y10" s="32"/>
      <c r="Z10" s="31"/>
      <c r="AB10" s="2"/>
    </row>
    <row r="11" spans="2:28" ht="17.149999999999999" customHeight="1" x14ac:dyDescent="0.25">
      <c r="C11" s="34"/>
      <c r="D11" s="34"/>
      <c r="E11" s="35"/>
      <c r="F11" s="34"/>
      <c r="G11" s="34"/>
      <c r="H11" s="34"/>
      <c r="I11" s="34"/>
      <c r="J11" s="35"/>
      <c r="K11" s="35"/>
      <c r="L11" s="35"/>
      <c r="M11" s="34"/>
      <c r="N11" s="34"/>
      <c r="O11" s="34"/>
      <c r="P11" s="34"/>
      <c r="Q11" s="34"/>
      <c r="R11" s="34"/>
      <c r="S11" s="34"/>
      <c r="T11" s="34"/>
      <c r="U11" s="35"/>
      <c r="V11" s="35"/>
      <c r="W11" s="34"/>
      <c r="X11" s="35"/>
      <c r="Y11" s="34"/>
      <c r="Z11" s="36"/>
      <c r="AB11" s="2"/>
    </row>
    <row r="12" spans="2:28" ht="20.149999999999999" customHeight="1" x14ac:dyDescent="0.25">
      <c r="B12" s="20">
        <v>1988</v>
      </c>
      <c r="C12" s="37">
        <v>436.5</v>
      </c>
      <c r="D12" s="37">
        <v>556.6</v>
      </c>
      <c r="E12" s="38">
        <f t="shared" ref="E12:E22" si="0">+C12-D12</f>
        <v>-120.10000000000002</v>
      </c>
      <c r="F12" s="37">
        <v>145.6</v>
      </c>
      <c r="G12" s="37">
        <v>-54.3</v>
      </c>
      <c r="H12" s="37">
        <v>-5.0999999999999996</v>
      </c>
      <c r="I12" s="37">
        <v>118.5</v>
      </c>
      <c r="J12" s="38">
        <f>+G12+H12+I12</f>
        <v>59.1</v>
      </c>
      <c r="K12" s="38">
        <f>+J12+F12+E12</f>
        <v>84.599999999999966</v>
      </c>
      <c r="L12" s="38">
        <f>+K12/AA12*100</f>
        <v>5.3287981859410412</v>
      </c>
      <c r="M12" s="37"/>
      <c r="N12" s="37">
        <v>13.9</v>
      </c>
      <c r="O12" s="37">
        <v>-1</v>
      </c>
      <c r="P12" s="37">
        <f t="shared" ref="P12:P27" si="1">+N12+O12</f>
        <v>12.9</v>
      </c>
      <c r="Q12" s="37"/>
      <c r="R12" s="37">
        <v>32.299999999999997</v>
      </c>
      <c r="S12" s="37">
        <v>4.4000000000000004</v>
      </c>
      <c r="T12" s="37">
        <v>10.8</v>
      </c>
      <c r="U12" s="38">
        <f t="shared" ref="U12:U34" si="2">+T12+S12+R12</f>
        <v>47.5</v>
      </c>
      <c r="V12" s="38">
        <f t="shared" ref="V12:V34" si="3">+P12+U12</f>
        <v>60.4</v>
      </c>
      <c r="W12" s="37">
        <v>15.1</v>
      </c>
      <c r="X12" s="38">
        <f t="shared" ref="X12:X21" si="4">+K12+V12+W12</f>
        <v>160.09999999999997</v>
      </c>
      <c r="Y12" s="37">
        <f t="shared" ref="Y12:Y23" si="5">-X12</f>
        <v>-160.09999999999997</v>
      </c>
      <c r="Z12" s="20">
        <v>1988</v>
      </c>
      <c r="AA12" s="2">
        <v>1587.6</v>
      </c>
      <c r="AB12" s="2"/>
    </row>
    <row r="13" spans="2:28" ht="20.149999999999999" customHeight="1" x14ac:dyDescent="0.25">
      <c r="B13" s="20">
        <v>1989</v>
      </c>
      <c r="C13" s="37">
        <v>559.4</v>
      </c>
      <c r="D13" s="37">
        <v>725.3</v>
      </c>
      <c r="E13" s="38">
        <f t="shared" si="0"/>
        <v>-165.89999999999998</v>
      </c>
      <c r="F13" s="37">
        <v>239.7</v>
      </c>
      <c r="G13" s="37">
        <v>-70.2</v>
      </c>
      <c r="H13" s="37">
        <v>-21.5</v>
      </c>
      <c r="I13" s="37">
        <v>102.9</v>
      </c>
      <c r="J13" s="38">
        <f>+G13+H13+I13</f>
        <v>11.200000000000003</v>
      </c>
      <c r="K13" s="38">
        <f>+J13+F13+E13</f>
        <v>85</v>
      </c>
      <c r="L13" s="38">
        <f t="shared" ref="L13:L19" si="6">+K13/AA13*100</f>
        <v>4.5686643375436713</v>
      </c>
      <c r="M13" s="37"/>
      <c r="N13" s="37">
        <v>-16.5</v>
      </c>
      <c r="O13" s="37">
        <v>-32.5</v>
      </c>
      <c r="P13" s="37">
        <f t="shared" si="1"/>
        <v>-49</v>
      </c>
      <c r="Q13" s="37"/>
      <c r="R13" s="37">
        <v>28.7</v>
      </c>
      <c r="S13" s="37">
        <v>-9.5</v>
      </c>
      <c r="T13" s="37">
        <v>-58.1</v>
      </c>
      <c r="U13" s="38">
        <f t="shared" si="2"/>
        <v>-38.899999999999991</v>
      </c>
      <c r="V13" s="38">
        <f t="shared" si="3"/>
        <v>-87.899999999999991</v>
      </c>
      <c r="W13" s="37">
        <v>-18.3</v>
      </c>
      <c r="X13" s="38">
        <f t="shared" si="4"/>
        <v>-21.199999999999992</v>
      </c>
      <c r="Y13" s="37">
        <f t="shared" si="5"/>
        <v>21.199999999999992</v>
      </c>
      <c r="Z13" s="20">
        <v>1989</v>
      </c>
      <c r="AA13" s="2">
        <v>1860.5</v>
      </c>
      <c r="AB13" s="2"/>
    </row>
    <row r="14" spans="2:28" ht="20.149999999999999" customHeight="1" x14ac:dyDescent="0.25">
      <c r="B14" s="20">
        <v>1990</v>
      </c>
      <c r="C14" s="37">
        <v>618.29999999999995</v>
      </c>
      <c r="D14" s="37">
        <v>950.2</v>
      </c>
      <c r="E14" s="38">
        <f t="shared" si="0"/>
        <v>-331.90000000000009</v>
      </c>
      <c r="F14" s="37">
        <v>267.89999999999998</v>
      </c>
      <c r="G14" s="37">
        <v>-70.3</v>
      </c>
      <c r="H14" s="37">
        <v>-33</v>
      </c>
      <c r="I14" s="37">
        <v>101.5</v>
      </c>
      <c r="J14" s="38">
        <f>+G14+H14+I14</f>
        <v>-1.7999999999999972</v>
      </c>
      <c r="K14" s="38">
        <f>+J14+F14+E14</f>
        <v>-65.800000000000125</v>
      </c>
      <c r="L14" s="38">
        <f t="shared" si="6"/>
        <v>-3.2627559875043448</v>
      </c>
      <c r="M14" s="37"/>
      <c r="N14" s="37">
        <v>-2.5</v>
      </c>
      <c r="O14" s="37">
        <v>-42.1</v>
      </c>
      <c r="P14" s="37">
        <f t="shared" si="1"/>
        <v>-44.6</v>
      </c>
      <c r="Q14" s="37"/>
      <c r="R14" s="37">
        <v>100.4</v>
      </c>
      <c r="S14" s="37">
        <v>5</v>
      </c>
      <c r="T14" s="37">
        <v>16.2</v>
      </c>
      <c r="U14" s="38">
        <f t="shared" si="2"/>
        <v>121.60000000000001</v>
      </c>
      <c r="V14" s="38">
        <f t="shared" si="3"/>
        <v>77</v>
      </c>
      <c r="W14" s="37">
        <v>43.3</v>
      </c>
      <c r="X14" s="38">
        <f t="shared" si="4"/>
        <v>54.499999999999872</v>
      </c>
      <c r="Y14" s="37">
        <f t="shared" si="5"/>
        <v>-54.499999999999872</v>
      </c>
      <c r="Z14" s="20">
        <v>1990</v>
      </c>
      <c r="AA14" s="2">
        <v>2016.7</v>
      </c>
      <c r="AB14" s="2"/>
    </row>
    <row r="15" spans="2:28" ht="18" customHeight="1" x14ac:dyDescent="0.25">
      <c r="B15" s="20">
        <v>1991</v>
      </c>
      <c r="C15" s="37">
        <v>540.79999999999995</v>
      </c>
      <c r="D15" s="37">
        <v>810.6</v>
      </c>
      <c r="E15" s="38">
        <f t="shared" si="0"/>
        <v>-269.80000000000007</v>
      </c>
      <c r="F15" s="37">
        <v>232.5</v>
      </c>
      <c r="G15" s="37">
        <v>-58.5</v>
      </c>
      <c r="H15" s="37">
        <v>-36.299999999999997</v>
      </c>
      <c r="I15" s="37">
        <v>142.1</v>
      </c>
      <c r="J15" s="38">
        <f>+G15+H15+I15</f>
        <v>47.3</v>
      </c>
      <c r="K15" s="38">
        <f>+J15+F15+E15</f>
        <v>9.9999999999999432</v>
      </c>
      <c r="L15" s="38">
        <f t="shared" si="6"/>
        <v>0.47689446325527884</v>
      </c>
      <c r="M15" s="37"/>
      <c r="N15" s="37">
        <v>-22.9</v>
      </c>
      <c r="O15" s="37">
        <v>-22.8</v>
      </c>
      <c r="P15" s="37">
        <f t="shared" si="1"/>
        <v>-45.7</v>
      </c>
      <c r="Q15" s="37"/>
      <c r="R15" s="37">
        <v>-5.9</v>
      </c>
      <c r="S15" s="37">
        <v>1.7</v>
      </c>
      <c r="T15" s="37">
        <v>23.5</v>
      </c>
      <c r="U15" s="38">
        <f t="shared" si="2"/>
        <v>19.299999999999997</v>
      </c>
      <c r="V15" s="38">
        <f t="shared" si="3"/>
        <v>-26.400000000000006</v>
      </c>
      <c r="W15" s="37">
        <v>29.1</v>
      </c>
      <c r="X15" s="38">
        <f t="shared" si="4"/>
        <v>12.699999999999939</v>
      </c>
      <c r="Y15" s="37">
        <f t="shared" si="5"/>
        <v>-12.699999999999939</v>
      </c>
      <c r="Z15" s="20">
        <v>1991</v>
      </c>
      <c r="AA15" s="2">
        <v>2096.9</v>
      </c>
      <c r="AB15" s="2"/>
    </row>
    <row r="16" spans="2:28" ht="17.149999999999999" customHeight="1" x14ac:dyDescent="0.25">
      <c r="B16" s="20">
        <v>1992</v>
      </c>
      <c r="C16" s="37">
        <v>515.79999999999995</v>
      </c>
      <c r="D16" s="37">
        <v>809.8</v>
      </c>
      <c r="E16" s="38">
        <f t="shared" si="0"/>
        <v>-294</v>
      </c>
      <c r="F16" s="37">
        <v>258.8</v>
      </c>
      <c r="G16" s="37">
        <v>-75.2</v>
      </c>
      <c r="H16" s="37">
        <v>-24.5</v>
      </c>
      <c r="I16" s="37">
        <v>141.9</v>
      </c>
      <c r="J16" s="38">
        <f t="shared" ref="J16:J22" si="7">+G16+H16+I16</f>
        <v>42.2</v>
      </c>
      <c r="K16" s="38">
        <v>6.9</v>
      </c>
      <c r="L16" s="38">
        <f t="shared" si="6"/>
        <v>0.29958318860715527</v>
      </c>
      <c r="M16" s="37"/>
      <c r="N16" s="37">
        <v>-17.3</v>
      </c>
      <c r="O16" s="37">
        <v>-20.8</v>
      </c>
      <c r="P16" s="37">
        <f t="shared" si="1"/>
        <v>-38.1</v>
      </c>
      <c r="Q16" s="37"/>
      <c r="R16" s="37">
        <v>105.3</v>
      </c>
      <c r="S16" s="37">
        <v>9.4</v>
      </c>
      <c r="T16" s="37">
        <v>11.6</v>
      </c>
      <c r="U16" s="38">
        <f t="shared" ref="U16:U24" si="8">+T16+S16+R16</f>
        <v>126.3</v>
      </c>
      <c r="V16" s="38">
        <f>+P16+U16</f>
        <v>88.199999999999989</v>
      </c>
      <c r="W16" s="37">
        <v>-14.95</v>
      </c>
      <c r="X16" s="38">
        <f>+K16+V16+W16</f>
        <v>80.149999999999991</v>
      </c>
      <c r="Y16" s="37">
        <f t="shared" si="5"/>
        <v>-80.149999999999991</v>
      </c>
      <c r="Z16" s="20">
        <v>1992</v>
      </c>
      <c r="AA16" s="2">
        <v>2303.1999999999998</v>
      </c>
      <c r="AB16" s="2"/>
    </row>
    <row r="17" spans="2:28" ht="17.149999999999999" customHeight="1" x14ac:dyDescent="0.25">
      <c r="B17" s="20">
        <v>1993</v>
      </c>
      <c r="C17" s="37">
        <v>581</v>
      </c>
      <c r="D17" s="37">
        <v>1006.5</v>
      </c>
      <c r="E17" s="38">
        <f t="shared" si="0"/>
        <v>-425.5</v>
      </c>
      <c r="F17" s="37">
        <v>286.7</v>
      </c>
      <c r="G17" s="37">
        <v>-83.6</v>
      </c>
      <c r="H17" s="37">
        <v>-17.100000000000001</v>
      </c>
      <c r="I17" s="37">
        <v>123.6</v>
      </c>
      <c r="J17" s="38">
        <f t="shared" si="7"/>
        <v>22.900000000000006</v>
      </c>
      <c r="K17" s="38">
        <v>-115.9</v>
      </c>
      <c r="L17" s="38">
        <f t="shared" si="6"/>
        <v>-4.5946481665014867</v>
      </c>
      <c r="M17" s="37"/>
      <c r="N17" s="37">
        <v>-12.7</v>
      </c>
      <c r="O17" s="37">
        <v>-36.1</v>
      </c>
      <c r="P17" s="37">
        <f t="shared" si="1"/>
        <v>-48.8</v>
      </c>
      <c r="Q17" s="37"/>
      <c r="R17" s="37">
        <v>116.9</v>
      </c>
      <c r="S17" s="37">
        <v>-26.6</v>
      </c>
      <c r="T17" s="37">
        <v>-20.8</v>
      </c>
      <c r="U17" s="38">
        <f t="shared" si="8"/>
        <v>69.5</v>
      </c>
      <c r="V17" s="38">
        <f t="shared" si="3"/>
        <v>20.700000000000003</v>
      </c>
      <c r="W17" s="37">
        <v>29</v>
      </c>
      <c r="X17" s="38">
        <f t="shared" si="4"/>
        <v>-66.2</v>
      </c>
      <c r="Y17" s="37">
        <f t="shared" si="5"/>
        <v>66.2</v>
      </c>
      <c r="Z17" s="20">
        <v>1993</v>
      </c>
      <c r="AA17" s="2">
        <v>2522.5</v>
      </c>
      <c r="AB17" s="2"/>
    </row>
    <row r="18" spans="2:28" ht="17.149999999999999" customHeight="1" x14ac:dyDescent="0.25">
      <c r="B18" s="20">
        <v>1994</v>
      </c>
      <c r="C18" s="37">
        <v>727</v>
      </c>
      <c r="D18" s="37">
        <v>1053.7</v>
      </c>
      <c r="E18" s="38">
        <f t="shared" si="0"/>
        <v>-326.70000000000005</v>
      </c>
      <c r="F18" s="37">
        <v>290.3</v>
      </c>
      <c r="G18" s="37">
        <v>-126.1</v>
      </c>
      <c r="H18" s="37">
        <v>-34.799999999999997</v>
      </c>
      <c r="I18" s="37">
        <v>105.4</v>
      </c>
      <c r="J18" s="38">
        <f t="shared" si="7"/>
        <v>-55.499999999999972</v>
      </c>
      <c r="K18" s="38">
        <v>-91.9</v>
      </c>
      <c r="L18" s="38">
        <f t="shared" si="6"/>
        <v>-3.4379559313157011</v>
      </c>
      <c r="M18" s="37"/>
      <c r="N18" s="37">
        <v>5.3</v>
      </c>
      <c r="O18" s="37">
        <v>-53.9</v>
      </c>
      <c r="P18" s="37">
        <f t="shared" si="1"/>
        <v>-48.6</v>
      </c>
      <c r="Q18" s="37"/>
      <c r="R18" s="37">
        <v>99.9</v>
      </c>
      <c r="S18" s="37">
        <v>31.1</v>
      </c>
      <c r="T18" s="37">
        <v>-0.7</v>
      </c>
      <c r="U18" s="38">
        <f t="shared" si="8"/>
        <v>130.30000000000001</v>
      </c>
      <c r="V18" s="38">
        <f t="shared" si="3"/>
        <v>81.700000000000017</v>
      </c>
      <c r="W18" s="37">
        <v>-2.9</v>
      </c>
      <c r="X18" s="38">
        <f t="shared" si="4"/>
        <v>-13.099999999999989</v>
      </c>
      <c r="Y18" s="37">
        <f t="shared" si="5"/>
        <v>13.099999999999989</v>
      </c>
      <c r="Z18" s="20">
        <v>1994</v>
      </c>
      <c r="AA18" s="2">
        <v>2673.1</v>
      </c>
      <c r="AB18" s="2"/>
    </row>
    <row r="19" spans="2:28" ht="17.149999999999999" customHeight="1" x14ac:dyDescent="0.25">
      <c r="B19" s="20">
        <v>1995</v>
      </c>
      <c r="C19" s="37">
        <v>740.8</v>
      </c>
      <c r="D19" s="37">
        <v>1070.8</v>
      </c>
      <c r="E19" s="38">
        <f t="shared" si="0"/>
        <v>-330</v>
      </c>
      <c r="F19" s="37">
        <v>278.7</v>
      </c>
      <c r="G19" s="37">
        <v>-101.2</v>
      </c>
      <c r="H19" s="37">
        <v>-37.200000000000003</v>
      </c>
      <c r="I19" s="37">
        <v>164.6</v>
      </c>
      <c r="J19" s="38">
        <f t="shared" si="7"/>
        <v>26.199999999999989</v>
      </c>
      <c r="K19" s="38">
        <v>-25.1</v>
      </c>
      <c r="L19" s="38">
        <f t="shared" si="6"/>
        <v>-0.89646058787813854</v>
      </c>
      <c r="M19" s="37"/>
      <c r="N19" s="37">
        <v>-5.0999999999999996</v>
      </c>
      <c r="O19" s="37">
        <v>-17.899999999999999</v>
      </c>
      <c r="P19" s="37">
        <f t="shared" si="1"/>
        <v>-23</v>
      </c>
      <c r="Q19" s="37"/>
      <c r="R19" s="37">
        <v>76.2</v>
      </c>
      <c r="S19" s="37">
        <v>30</v>
      </c>
      <c r="T19" s="37">
        <v>25.6</v>
      </c>
      <c r="U19" s="38">
        <f t="shared" si="8"/>
        <v>131.80000000000001</v>
      </c>
      <c r="V19" s="38">
        <f t="shared" si="3"/>
        <v>108.80000000000001</v>
      </c>
      <c r="W19" s="37">
        <v>24.5</v>
      </c>
      <c r="X19" s="38">
        <f t="shared" si="4"/>
        <v>108.20000000000002</v>
      </c>
      <c r="Y19" s="37">
        <f t="shared" si="5"/>
        <v>-108.20000000000002</v>
      </c>
      <c r="Z19" s="20">
        <v>1995</v>
      </c>
      <c r="AA19" s="2">
        <v>2799.9</v>
      </c>
      <c r="AB19" s="2"/>
    </row>
    <row r="20" spans="2:28" ht="17.149999999999999" customHeight="1" x14ac:dyDescent="0.25">
      <c r="B20" s="20">
        <v>1996</v>
      </c>
      <c r="C20" s="37">
        <v>913.6</v>
      </c>
      <c r="D20" s="37">
        <v>1179.5</v>
      </c>
      <c r="E20" s="38">
        <f t="shared" si="0"/>
        <v>-265.89999999999998</v>
      </c>
      <c r="F20" s="37">
        <v>326.8</v>
      </c>
      <c r="G20" s="37">
        <v>-86</v>
      </c>
      <c r="H20" s="37">
        <v>-42.7</v>
      </c>
      <c r="I20" s="37">
        <v>155.1</v>
      </c>
      <c r="J20" s="38">
        <f t="shared" si="7"/>
        <v>26.400000000000006</v>
      </c>
      <c r="K20" s="38">
        <v>87.3</v>
      </c>
      <c r="L20" s="38">
        <v>3</v>
      </c>
      <c r="M20" s="37"/>
      <c r="N20" s="37">
        <v>-2.5</v>
      </c>
      <c r="O20" s="37">
        <v>-7.3</v>
      </c>
      <c r="P20" s="37">
        <f t="shared" si="1"/>
        <v>-9.8000000000000007</v>
      </c>
      <c r="Q20" s="37"/>
      <c r="R20" s="37">
        <v>-33</v>
      </c>
      <c r="S20" s="37">
        <v>30.2</v>
      </c>
      <c r="T20" s="37">
        <v>22.6</v>
      </c>
      <c r="U20" s="38">
        <f t="shared" si="8"/>
        <v>19.799999999999997</v>
      </c>
      <c r="V20" s="38">
        <f t="shared" si="3"/>
        <v>9.9999999999999964</v>
      </c>
      <c r="W20" s="37">
        <v>1.7</v>
      </c>
      <c r="X20" s="38">
        <f t="shared" si="4"/>
        <v>99</v>
      </c>
      <c r="Y20" s="37">
        <f t="shared" si="5"/>
        <v>-99</v>
      </c>
      <c r="Z20" s="20">
        <v>1996</v>
      </c>
      <c r="AA20" s="39">
        <v>2962.3</v>
      </c>
      <c r="AB20" s="2"/>
    </row>
    <row r="21" spans="2:28" s="12" customFormat="1" ht="17.149999999999999" customHeight="1" x14ac:dyDescent="0.25">
      <c r="B21" s="40">
        <v>1997</v>
      </c>
      <c r="C21" s="38">
        <f>SUM(C31:C34)</f>
        <v>803.8</v>
      </c>
      <c r="D21" s="38">
        <v>1182.3</v>
      </c>
      <c r="E21" s="38">
        <f t="shared" si="0"/>
        <v>-378.5</v>
      </c>
      <c r="F21" s="38">
        <v>426.3</v>
      </c>
      <c r="G21" s="38">
        <f>SUM(G31:G34)</f>
        <v>-104.08999999999999</v>
      </c>
      <c r="H21" s="38">
        <f>SUM(H31:H34)</f>
        <v>-16.498999999999999</v>
      </c>
      <c r="I21" s="38">
        <v>118.3</v>
      </c>
      <c r="J21" s="38">
        <f t="shared" si="7"/>
        <v>-2.2889999999999873</v>
      </c>
      <c r="K21" s="38">
        <v>44.5</v>
      </c>
      <c r="L21" s="38">
        <f>SUM(L31:L34)</f>
        <v>1.5191937011989924</v>
      </c>
      <c r="M21" s="38"/>
      <c r="N21" s="38">
        <v>-7.2</v>
      </c>
      <c r="O21" s="38">
        <f>SUM(O31:O34)</f>
        <v>-2.5999999999999996</v>
      </c>
      <c r="P21" s="38">
        <f t="shared" si="1"/>
        <v>-9.8000000000000007</v>
      </c>
      <c r="Q21" s="38"/>
      <c r="R21" s="38">
        <f>SUM(R31:R34)</f>
        <v>-10.600000000000003</v>
      </c>
      <c r="S21" s="38">
        <v>-11.2</v>
      </c>
      <c r="T21" s="38">
        <f>SUM(T31:T34)</f>
        <v>-10.160000000000004</v>
      </c>
      <c r="U21" s="38">
        <f t="shared" si="8"/>
        <v>-31.960000000000008</v>
      </c>
      <c r="V21" s="38">
        <f t="shared" si="3"/>
        <v>-41.760000000000005</v>
      </c>
      <c r="W21" s="38">
        <v>-42.7</v>
      </c>
      <c r="X21" s="38">
        <f t="shared" si="4"/>
        <v>-39.960000000000008</v>
      </c>
      <c r="Y21" s="38">
        <f t="shared" si="5"/>
        <v>39.960000000000008</v>
      </c>
      <c r="Z21" s="40">
        <v>1997</v>
      </c>
      <c r="AA21" s="41">
        <v>3060.9</v>
      </c>
    </row>
    <row r="22" spans="2:28" s="12" customFormat="1" ht="17.149999999999999" customHeight="1" x14ac:dyDescent="0.25">
      <c r="B22" s="40">
        <v>1998</v>
      </c>
      <c r="C22" s="38">
        <f>SUM(C37:C40)</f>
        <v>839.5</v>
      </c>
      <c r="D22" s="38">
        <v>1221.0999999999999</v>
      </c>
      <c r="E22" s="38">
        <f t="shared" si="0"/>
        <v>-381.59999999999991</v>
      </c>
      <c r="F22" s="38">
        <v>351.9</v>
      </c>
      <c r="G22" s="38">
        <f>SUM(G37:G40)</f>
        <v>-161.94</v>
      </c>
      <c r="H22" s="38">
        <f>SUM(H37:H40)</f>
        <v>-13.899999999999999</v>
      </c>
      <c r="I22" s="38">
        <f>SUM(I37:I40)</f>
        <v>188.5</v>
      </c>
      <c r="J22" s="38">
        <f t="shared" si="7"/>
        <v>12.659999999999997</v>
      </c>
      <c r="K22" s="38">
        <v>-17</v>
      </c>
      <c r="L22" s="38">
        <f>SUM(L37:L40)</f>
        <v>-0.51830196723308219</v>
      </c>
      <c r="M22" s="38"/>
      <c r="N22" s="38">
        <v>-13.4</v>
      </c>
      <c r="O22" s="38">
        <f>SUM(O37:O40)</f>
        <v>60.346000000000004</v>
      </c>
      <c r="P22" s="38">
        <f t="shared" si="1"/>
        <v>46.946000000000005</v>
      </c>
      <c r="Q22" s="38"/>
      <c r="R22" s="38">
        <f>SUM(R37:R40)</f>
        <v>139.88</v>
      </c>
      <c r="S22" s="38">
        <v>24</v>
      </c>
      <c r="T22" s="38">
        <f>SUM(T37:T40)</f>
        <v>-53.2</v>
      </c>
      <c r="U22" s="38">
        <f t="shared" si="8"/>
        <v>110.67999999999999</v>
      </c>
      <c r="V22" s="38">
        <f t="shared" si="3"/>
        <v>157.626</v>
      </c>
      <c r="W22" s="38">
        <f>SUM(W37:W40)</f>
        <v>-43.350000000000009</v>
      </c>
      <c r="X22" s="38">
        <v>97.2</v>
      </c>
      <c r="Y22" s="38">
        <f t="shared" si="5"/>
        <v>-97.2</v>
      </c>
      <c r="Z22" s="40">
        <v>1998</v>
      </c>
      <c r="AA22" s="41">
        <v>3283.8</v>
      </c>
    </row>
    <row r="23" spans="2:28" s="12" customFormat="1" ht="17.149999999999999" customHeight="1" x14ac:dyDescent="0.25">
      <c r="B23" s="40">
        <v>1999</v>
      </c>
      <c r="C23" s="38">
        <f>SUM(C43:C46)</f>
        <v>1047</v>
      </c>
      <c r="D23" s="38">
        <v>1540.4</v>
      </c>
      <c r="E23" s="38">
        <v>-493.4</v>
      </c>
      <c r="F23" s="38">
        <v>400.5</v>
      </c>
      <c r="G23" s="38">
        <f>SUM(G43:G46)</f>
        <v>-173.3</v>
      </c>
      <c r="H23" s="38">
        <f>SUM(H43:H46)</f>
        <v>-21</v>
      </c>
      <c r="I23" s="38">
        <f>SUM(I43:I46)</f>
        <v>146.29999999999998</v>
      </c>
      <c r="J23" s="38">
        <f>SUM(J43:J46)</f>
        <v>-47.999999999999993</v>
      </c>
      <c r="K23" s="38">
        <v>-140.9</v>
      </c>
      <c r="L23" s="38">
        <f>SUM(L43:L46)</f>
        <v>-3.8473090680719775</v>
      </c>
      <c r="M23" s="38"/>
      <c r="N23" s="38">
        <f>SUM(N43:N46)</f>
        <v>-29.3</v>
      </c>
      <c r="O23" s="38">
        <f>SUM(O43:O46)</f>
        <v>141.20000000000002</v>
      </c>
      <c r="P23" s="38">
        <f t="shared" si="1"/>
        <v>111.90000000000002</v>
      </c>
      <c r="Q23" s="38"/>
      <c r="R23" s="38">
        <f>SUM(R43:R46)</f>
        <v>-78.500000000000014</v>
      </c>
      <c r="S23" s="38">
        <f>SUM(S43:S46)</f>
        <v>2.7999999999999985</v>
      </c>
      <c r="T23" s="38">
        <f>SUM(T43:T46)</f>
        <v>139.80000000000001</v>
      </c>
      <c r="U23" s="38">
        <f t="shared" si="8"/>
        <v>64.100000000000009</v>
      </c>
      <c r="V23" s="38">
        <f>+P23+U23</f>
        <v>176.00000000000003</v>
      </c>
      <c r="W23" s="38">
        <f>SUM(W43:W46)</f>
        <v>32.300000000000011</v>
      </c>
      <c r="X23" s="38">
        <f>SUM(X43:X46)</f>
        <v>67.399999999999949</v>
      </c>
      <c r="Y23" s="38">
        <f t="shared" si="5"/>
        <v>-67.399999999999949</v>
      </c>
      <c r="Z23" s="40">
        <v>1999</v>
      </c>
      <c r="AA23" s="41">
        <v>3662.3</v>
      </c>
      <c r="AB23" s="41"/>
    </row>
    <row r="24" spans="2:28" s="12" customFormat="1" ht="17.149999999999999" customHeight="1" x14ac:dyDescent="0.25">
      <c r="B24" s="20">
        <v>2000</v>
      </c>
      <c r="C24" s="38">
        <f t="shared" ref="C24:L24" si="9">SUM(C49:C52)</f>
        <v>1129.2</v>
      </c>
      <c r="D24" s="38">
        <f t="shared" si="9"/>
        <v>1518.7500000000002</v>
      </c>
      <c r="E24" s="38">
        <f t="shared" si="9"/>
        <v>-389.55</v>
      </c>
      <c r="F24" s="38">
        <f t="shared" si="9"/>
        <v>167.65</v>
      </c>
      <c r="G24" s="38">
        <f t="shared" si="9"/>
        <v>-68.899999999999991</v>
      </c>
      <c r="H24" s="38">
        <f t="shared" si="9"/>
        <v>-26.299999999999997</v>
      </c>
      <c r="I24" s="38">
        <f t="shared" si="9"/>
        <v>113.9</v>
      </c>
      <c r="J24" s="38">
        <f t="shared" si="9"/>
        <v>18.70000000000001</v>
      </c>
      <c r="K24" s="38">
        <f t="shared" si="9"/>
        <v>-203.20000000000002</v>
      </c>
      <c r="L24" s="38">
        <f t="shared" si="9"/>
        <v>-5.7977630677927401</v>
      </c>
      <c r="M24" s="38"/>
      <c r="N24" s="38">
        <f>SUM(N49:N52)</f>
        <v>-18.299999999999997</v>
      </c>
      <c r="O24" s="38">
        <f>SUM(O49:O52)</f>
        <v>-5.8999999999999995</v>
      </c>
      <c r="P24" s="38">
        <f t="shared" si="1"/>
        <v>-24.199999999999996</v>
      </c>
      <c r="Q24" s="38"/>
      <c r="R24" s="38">
        <f>SUM(R49:R52)</f>
        <v>44</v>
      </c>
      <c r="S24" s="38">
        <f>SUM(S49:S52)</f>
        <v>-22.9</v>
      </c>
      <c r="T24" s="38">
        <f>SUM(T49:T52)</f>
        <v>226.1</v>
      </c>
      <c r="U24" s="38">
        <f t="shared" si="8"/>
        <v>247.2</v>
      </c>
      <c r="V24" s="38">
        <f>SUM(V49:V52)</f>
        <v>223</v>
      </c>
      <c r="W24" s="38">
        <f>SUM(W49:W52)</f>
        <v>79.599999999999994</v>
      </c>
      <c r="X24" s="38">
        <f>SUM(X49:X52)</f>
        <v>99.4</v>
      </c>
      <c r="Y24" s="38">
        <f>SUM(Y49:Y52)</f>
        <v>-99.4</v>
      </c>
      <c r="Z24" s="40">
        <v>2000</v>
      </c>
      <c r="AA24" s="41">
        <v>3504.8</v>
      </c>
      <c r="AB24" s="41"/>
    </row>
    <row r="25" spans="2:28" s="12" customFormat="1" ht="17.149999999999999" customHeight="1" x14ac:dyDescent="0.25">
      <c r="B25" s="20">
        <v>2001</v>
      </c>
      <c r="C25" s="38">
        <f>SUM(C55:C58)</f>
        <v>1101.5</v>
      </c>
      <c r="D25" s="38">
        <f>SUM(D55:D58)</f>
        <v>1511.9</v>
      </c>
      <c r="E25" s="38">
        <f>+C25-D25</f>
        <v>-410.40000000000009</v>
      </c>
      <c r="F25" s="38">
        <f t="shared" ref="F25:L25" si="10">SUM(F55:F58)</f>
        <v>232.6</v>
      </c>
      <c r="G25" s="38">
        <f t="shared" si="10"/>
        <v>-169.6</v>
      </c>
      <c r="H25" s="38">
        <f t="shared" si="10"/>
        <v>92.6</v>
      </c>
      <c r="I25" s="38">
        <f t="shared" si="10"/>
        <v>129.30000000000001</v>
      </c>
      <c r="J25" s="38">
        <f t="shared" si="10"/>
        <v>52.3</v>
      </c>
      <c r="K25" s="38">
        <f>SUM(K55:K58)</f>
        <v>-125.50000000000006</v>
      </c>
      <c r="L25" s="38">
        <f t="shared" si="10"/>
        <v>-3.3343075001992628</v>
      </c>
      <c r="M25" s="38">
        <f>SUM(M50:M52)</f>
        <v>0</v>
      </c>
      <c r="N25" s="38">
        <f>SUM(N55:N58)</f>
        <v>-10.1</v>
      </c>
      <c r="O25" s="38">
        <f>SUM(O55:O58)</f>
        <v>-6.4</v>
      </c>
      <c r="P25" s="38">
        <f t="shared" si="1"/>
        <v>-16.5</v>
      </c>
      <c r="Q25" s="38">
        <f>SUM(Q50:Q52)</f>
        <v>0</v>
      </c>
      <c r="R25" s="38">
        <f t="shared" ref="R25:Y25" si="11">SUM(R55:R58)</f>
        <v>96.8</v>
      </c>
      <c r="S25" s="38">
        <f t="shared" si="11"/>
        <v>36.6</v>
      </c>
      <c r="T25" s="38">
        <f t="shared" si="11"/>
        <v>61.5</v>
      </c>
      <c r="U25" s="38">
        <f t="shared" si="2"/>
        <v>194.89999999999998</v>
      </c>
      <c r="V25" s="38">
        <f t="shared" si="11"/>
        <v>178.39999999999998</v>
      </c>
      <c r="W25" s="38">
        <f t="shared" si="11"/>
        <v>-83.1</v>
      </c>
      <c r="X25" s="38">
        <f t="shared" si="11"/>
        <v>-30.200000000000003</v>
      </c>
      <c r="Y25" s="38">
        <f t="shared" si="11"/>
        <v>30.200000000000003</v>
      </c>
      <c r="Z25" s="40">
        <v>2001</v>
      </c>
      <c r="AA25" s="41">
        <v>3763.9</v>
      </c>
      <c r="AB25" s="41"/>
    </row>
    <row r="26" spans="2:28" s="12" customFormat="1" ht="17.149999999999999" customHeight="1" x14ac:dyDescent="0.25">
      <c r="B26" s="74" t="s">
        <v>59</v>
      </c>
      <c r="C26" s="38">
        <f>SUM(C61:C64)</f>
        <v>1065.7</v>
      </c>
      <c r="D26" s="38">
        <f t="shared" ref="D26:Y26" si="12">SUM(D61:D64)</f>
        <v>1658.9</v>
      </c>
      <c r="E26" s="38">
        <f t="shared" si="12"/>
        <v>-593.19999999999993</v>
      </c>
      <c r="F26" s="38">
        <f t="shared" si="12"/>
        <v>351.2</v>
      </c>
      <c r="G26" s="38">
        <f t="shared" si="12"/>
        <v>-170.3</v>
      </c>
      <c r="H26" s="38">
        <f t="shared" si="12"/>
        <v>115.39999999999999</v>
      </c>
      <c r="I26" s="38">
        <f t="shared" si="12"/>
        <v>151.89999999999998</v>
      </c>
      <c r="J26" s="38">
        <f t="shared" si="12"/>
        <v>96.999999999999986</v>
      </c>
      <c r="K26" s="38">
        <f t="shared" si="12"/>
        <v>-145</v>
      </c>
      <c r="L26" s="38">
        <f t="shared" si="12"/>
        <v>-3.6530370594311337</v>
      </c>
      <c r="M26" s="38"/>
      <c r="N26" s="38">
        <f t="shared" si="12"/>
        <v>5.4000000000000012</v>
      </c>
      <c r="O26" s="38">
        <f t="shared" si="12"/>
        <v>-15.4</v>
      </c>
      <c r="P26" s="38">
        <f t="shared" si="1"/>
        <v>-10</v>
      </c>
      <c r="Q26" s="38"/>
      <c r="R26" s="38">
        <f t="shared" si="12"/>
        <v>48.6</v>
      </c>
      <c r="S26" s="38">
        <f t="shared" si="12"/>
        <v>30.9</v>
      </c>
      <c r="T26" s="38">
        <f t="shared" si="12"/>
        <v>2.5999999999999943</v>
      </c>
      <c r="U26" s="38">
        <f t="shared" si="2"/>
        <v>82.1</v>
      </c>
      <c r="V26" s="38">
        <f t="shared" si="12"/>
        <v>72.100000000000023</v>
      </c>
      <c r="W26" s="38">
        <f t="shared" si="12"/>
        <v>-15.599999999999994</v>
      </c>
      <c r="X26" s="38">
        <f t="shared" si="12"/>
        <v>-88.5</v>
      </c>
      <c r="Y26" s="38">
        <f t="shared" si="12"/>
        <v>88.5</v>
      </c>
      <c r="Z26" s="73" t="s">
        <v>59</v>
      </c>
      <c r="AA26" s="41">
        <v>3969.3</v>
      </c>
      <c r="AB26" s="41"/>
    </row>
    <row r="27" spans="2:28" s="12" customFormat="1" ht="17.149999999999999" customHeight="1" x14ac:dyDescent="0.25">
      <c r="B27" s="20" t="s">
        <v>64</v>
      </c>
      <c r="C27" s="38">
        <f>SUM(C68:C71)</f>
        <v>1119.3000000000002</v>
      </c>
      <c r="D27" s="38">
        <f>SUM(D68:D71)</f>
        <v>1876.6</v>
      </c>
      <c r="E27" s="38">
        <f t="shared" ref="E27:O27" si="13">SUM(E68:E71)</f>
        <v>-757.29999999999984</v>
      </c>
      <c r="F27" s="38">
        <f t="shared" si="13"/>
        <v>431.69200000000001</v>
      </c>
      <c r="G27" s="38">
        <f t="shared" si="13"/>
        <v>-148.1</v>
      </c>
      <c r="H27" s="38">
        <f t="shared" si="13"/>
        <v>88.140000000000015</v>
      </c>
      <c r="I27" s="38">
        <f t="shared" si="13"/>
        <v>191.60000000000002</v>
      </c>
      <c r="J27" s="38">
        <f t="shared" si="13"/>
        <v>131.64000000000001</v>
      </c>
      <c r="K27" s="38">
        <f t="shared" si="13"/>
        <v>-193.9679999999999</v>
      </c>
      <c r="L27" s="38">
        <f t="shared" si="13"/>
        <v>-4.4120576599250345</v>
      </c>
      <c r="M27" s="38"/>
      <c r="N27" s="38">
        <f t="shared" si="13"/>
        <v>12.4</v>
      </c>
      <c r="O27" s="38">
        <f t="shared" si="13"/>
        <v>-19.100000000000001</v>
      </c>
      <c r="P27" s="38">
        <f t="shared" si="1"/>
        <v>-6.7000000000000011</v>
      </c>
      <c r="Q27" s="38"/>
      <c r="R27" s="38">
        <f t="shared" ref="R27:Y27" si="14">SUM(R68:R71)</f>
        <v>167</v>
      </c>
      <c r="S27" s="38">
        <f t="shared" si="14"/>
        <v>-77.899999999999991</v>
      </c>
      <c r="T27" s="38">
        <f t="shared" si="14"/>
        <v>12.799999999999999</v>
      </c>
      <c r="U27" s="38">
        <f t="shared" si="2"/>
        <v>101.9</v>
      </c>
      <c r="V27" s="38">
        <f t="shared" si="14"/>
        <v>95.199999999999989</v>
      </c>
      <c r="W27" s="38">
        <f t="shared" si="14"/>
        <v>98.63</v>
      </c>
      <c r="X27" s="38">
        <f t="shared" si="14"/>
        <v>-0.29999999999999716</v>
      </c>
      <c r="Y27" s="38">
        <f t="shared" si="14"/>
        <v>0.29999999999999716</v>
      </c>
      <c r="Z27" s="40" t="s">
        <v>64</v>
      </c>
      <c r="AA27" s="41">
        <v>4396.3</v>
      </c>
      <c r="AB27" s="41"/>
    </row>
    <row r="28" spans="2:28" ht="16.5" customHeight="1" x14ac:dyDescent="0.25">
      <c r="B28" s="42"/>
      <c r="C28" s="43"/>
      <c r="D28" s="43"/>
      <c r="E28" s="44"/>
      <c r="F28" s="43"/>
      <c r="G28" s="43"/>
      <c r="H28" s="43"/>
      <c r="I28" s="43"/>
      <c r="J28" s="44"/>
      <c r="K28" s="44"/>
      <c r="L28" s="44"/>
      <c r="M28" s="43"/>
      <c r="N28" s="43"/>
      <c r="O28" s="43"/>
      <c r="P28" s="43"/>
      <c r="Q28" s="43"/>
      <c r="R28" s="43"/>
      <c r="S28" s="43"/>
      <c r="T28" s="43"/>
      <c r="U28" s="44"/>
      <c r="V28" s="44"/>
      <c r="W28" s="43"/>
      <c r="X28" s="44"/>
      <c r="Y28" s="43"/>
      <c r="Z28" s="45"/>
      <c r="AA28" s="42"/>
      <c r="AB28" s="2"/>
    </row>
    <row r="29" spans="2:28" ht="17.149999999999999" customHeight="1" x14ac:dyDescent="0.25">
      <c r="C29" s="37"/>
      <c r="D29" s="37"/>
      <c r="E29" s="38"/>
      <c r="F29" s="37"/>
      <c r="G29" s="37"/>
      <c r="H29" s="37"/>
      <c r="I29" s="37"/>
      <c r="J29" s="38"/>
      <c r="K29" s="38"/>
      <c r="L29" s="38"/>
      <c r="M29" s="37"/>
      <c r="N29" s="37"/>
      <c r="O29" s="37"/>
      <c r="P29" s="37"/>
      <c r="Q29" s="37"/>
      <c r="R29" s="37"/>
      <c r="S29" s="37"/>
      <c r="T29" s="37"/>
      <c r="U29" s="38"/>
      <c r="V29" s="38"/>
      <c r="W29" s="37"/>
      <c r="X29" s="38"/>
      <c r="Y29" s="37"/>
      <c r="Z29" s="28"/>
      <c r="AB29" s="2"/>
    </row>
    <row r="30" spans="2:28" ht="17.149999999999999" customHeight="1" x14ac:dyDescent="0.25">
      <c r="B30" s="20">
        <v>1997</v>
      </c>
      <c r="C30" s="37"/>
      <c r="D30" s="37"/>
      <c r="E30" s="38">
        <f>+C30-D30</f>
        <v>0</v>
      </c>
      <c r="F30" s="37"/>
      <c r="G30" s="37"/>
      <c r="H30" s="37"/>
      <c r="I30" s="37"/>
      <c r="J30" s="38">
        <f>+G30+H30+I30</f>
        <v>0</v>
      </c>
      <c r="K30" s="38">
        <f>+J30+F30+E30</f>
        <v>0</v>
      </c>
      <c r="L30" s="38"/>
      <c r="M30" s="37"/>
      <c r="N30" s="37"/>
      <c r="O30" s="37"/>
      <c r="P30" s="37">
        <f>+N30+O30</f>
        <v>0</v>
      </c>
      <c r="Q30" s="37"/>
      <c r="R30" s="37"/>
      <c r="S30" s="37"/>
      <c r="T30" s="37"/>
      <c r="U30" s="38">
        <f t="shared" si="2"/>
        <v>0</v>
      </c>
      <c r="V30" s="38"/>
      <c r="W30" s="37"/>
      <c r="X30" s="38"/>
      <c r="Y30" s="37"/>
      <c r="Z30" s="20">
        <v>1997</v>
      </c>
      <c r="AB30" s="2"/>
    </row>
    <row r="31" spans="2:28" s="12" customFormat="1" ht="17.149999999999999" customHeight="1" x14ac:dyDescent="0.25">
      <c r="B31" s="29" t="s">
        <v>46</v>
      </c>
      <c r="C31" s="38">
        <v>139.1</v>
      </c>
      <c r="D31" s="38">
        <v>253.3</v>
      </c>
      <c r="E31" s="38">
        <f>+C31-D31</f>
        <v>-114.20000000000002</v>
      </c>
      <c r="F31" s="38">
        <v>81.739999999999995</v>
      </c>
      <c r="G31" s="38">
        <v>-31.9</v>
      </c>
      <c r="H31" s="38">
        <v>-4.5</v>
      </c>
      <c r="I31" s="38">
        <v>9.5</v>
      </c>
      <c r="J31" s="38">
        <f>+G31+H31+I31</f>
        <v>-26.9</v>
      </c>
      <c r="K31" s="38">
        <v>-59.5</v>
      </c>
      <c r="L31" s="38">
        <f>+K31/AA31*100</f>
        <v>-1.943872717174687</v>
      </c>
      <c r="M31" s="38"/>
      <c r="N31" s="38">
        <v>-0.8</v>
      </c>
      <c r="O31" s="38">
        <v>-0.6</v>
      </c>
      <c r="P31" s="38">
        <f>+N31+O31</f>
        <v>-1.4</v>
      </c>
      <c r="Q31" s="38"/>
      <c r="R31" s="38">
        <v>-35.700000000000003</v>
      </c>
      <c r="S31" s="38">
        <v>-9.6</v>
      </c>
      <c r="T31" s="38">
        <v>28.74</v>
      </c>
      <c r="U31" s="38">
        <f t="shared" si="2"/>
        <v>-16.560000000000002</v>
      </c>
      <c r="V31" s="38">
        <f t="shared" si="3"/>
        <v>-17.96</v>
      </c>
      <c r="W31" s="38">
        <v>7.3</v>
      </c>
      <c r="X31" s="38">
        <f>+W31+V31+K31</f>
        <v>-70.16</v>
      </c>
      <c r="Y31" s="38">
        <f>-X31</f>
        <v>70.16</v>
      </c>
      <c r="Z31" s="29" t="s">
        <v>46</v>
      </c>
      <c r="AA31" s="41">
        <v>3060.9</v>
      </c>
    </row>
    <row r="32" spans="2:28" s="12" customFormat="1" ht="17.149999999999999" customHeight="1" x14ac:dyDescent="0.25">
      <c r="B32" s="29" t="s">
        <v>47</v>
      </c>
      <c r="C32" s="38">
        <v>173.5</v>
      </c>
      <c r="D32" s="38">
        <v>295.74</v>
      </c>
      <c r="E32" s="38">
        <f>+C32-D32</f>
        <v>-122.24000000000001</v>
      </c>
      <c r="F32" s="38">
        <v>112.05</v>
      </c>
      <c r="G32" s="38">
        <v>-26.84</v>
      </c>
      <c r="H32" s="38">
        <v>-5.2489999999999997</v>
      </c>
      <c r="I32" s="38">
        <v>25.3</v>
      </c>
      <c r="J32" s="38">
        <f>+G32+H32+I32</f>
        <v>-6.7889999999999979</v>
      </c>
      <c r="K32" s="38">
        <f>+J32+F32+E32</f>
        <v>-16.979000000000013</v>
      </c>
      <c r="L32" s="38">
        <f>+K32/AA32*100</f>
        <v>-0.55470613218334519</v>
      </c>
      <c r="M32" s="38"/>
      <c r="N32" s="38">
        <v>-1.6</v>
      </c>
      <c r="O32" s="38">
        <v>-0.6</v>
      </c>
      <c r="P32" s="38">
        <f>+N32+O32</f>
        <v>-2.2000000000000002</v>
      </c>
      <c r="Q32" s="38"/>
      <c r="R32" s="38">
        <v>15.5</v>
      </c>
      <c r="S32" s="38">
        <v>-1.0489999999999999</v>
      </c>
      <c r="T32" s="38">
        <v>-23.8</v>
      </c>
      <c r="U32" s="38">
        <f t="shared" si="2"/>
        <v>-9.3490000000000002</v>
      </c>
      <c r="V32" s="38">
        <f t="shared" si="3"/>
        <v>-11.548999999999999</v>
      </c>
      <c r="W32" s="38">
        <v>3</v>
      </c>
      <c r="X32" s="38">
        <f>+W32+V32+K32</f>
        <v>-25.528000000000013</v>
      </c>
      <c r="Y32" s="38">
        <f>-X32</f>
        <v>25.528000000000013</v>
      </c>
      <c r="Z32" s="29" t="s">
        <v>47</v>
      </c>
      <c r="AA32" s="41">
        <v>3060.9</v>
      </c>
    </row>
    <row r="33" spans="2:85" s="12" customFormat="1" ht="17.149999999999999" customHeight="1" x14ac:dyDescent="0.25">
      <c r="B33" s="29" t="s">
        <v>48</v>
      </c>
      <c r="C33" s="38">
        <v>264.89999999999998</v>
      </c>
      <c r="D33" s="38">
        <v>357.1</v>
      </c>
      <c r="E33" s="38">
        <f>+C33-D33</f>
        <v>-92.200000000000045</v>
      </c>
      <c r="F33" s="38">
        <v>134.24</v>
      </c>
      <c r="G33" s="38">
        <v>-14.05</v>
      </c>
      <c r="H33" s="38">
        <v>-3.5</v>
      </c>
      <c r="I33" s="38">
        <v>37.299999999999997</v>
      </c>
      <c r="J33" s="38">
        <f>+G33+H33+I33</f>
        <v>19.749999999999996</v>
      </c>
      <c r="K33" s="38">
        <f>+J33+F33+E33</f>
        <v>61.789999999999964</v>
      </c>
      <c r="L33" s="38">
        <f>+K33/AA33*100</f>
        <v>2.0186873141886363</v>
      </c>
      <c r="M33" s="38"/>
      <c r="N33" s="38">
        <v>-2.4</v>
      </c>
      <c r="O33" s="38">
        <v>-0.7</v>
      </c>
      <c r="P33" s="38">
        <f>+N33+O33</f>
        <v>-3.0999999999999996</v>
      </c>
      <c r="Q33" s="38"/>
      <c r="R33" s="38">
        <v>8</v>
      </c>
      <c r="S33" s="38">
        <v>12</v>
      </c>
      <c r="T33" s="38">
        <v>-9.3000000000000007</v>
      </c>
      <c r="U33" s="38">
        <f t="shared" si="2"/>
        <v>10.7</v>
      </c>
      <c r="V33" s="38">
        <f t="shared" si="3"/>
        <v>7.6</v>
      </c>
      <c r="W33" s="38">
        <v>-43.3</v>
      </c>
      <c r="X33" s="38">
        <f>+W33+V33+K33</f>
        <v>26.089999999999968</v>
      </c>
      <c r="Y33" s="38">
        <f>-X33</f>
        <v>-26.089999999999968</v>
      </c>
      <c r="Z33" s="29" t="s">
        <v>48</v>
      </c>
      <c r="AA33" s="41">
        <v>3060.9</v>
      </c>
    </row>
    <row r="34" spans="2:85" s="12" customFormat="1" ht="17.149999999999999" customHeight="1" x14ac:dyDescent="0.3">
      <c r="B34" s="29" t="s">
        <v>49</v>
      </c>
      <c r="C34" s="38">
        <v>226.3</v>
      </c>
      <c r="D34" s="38">
        <v>276.10000000000002</v>
      </c>
      <c r="E34" s="38">
        <f>+C34-D34</f>
        <v>-49.800000000000011</v>
      </c>
      <c r="F34" s="38">
        <v>99.34</v>
      </c>
      <c r="G34" s="38">
        <v>-31.3</v>
      </c>
      <c r="H34" s="38">
        <v>-3.25</v>
      </c>
      <c r="I34" s="38">
        <v>46.2</v>
      </c>
      <c r="J34" s="38">
        <f>+G34+H34+I34</f>
        <v>11.650000000000006</v>
      </c>
      <c r="K34" s="38">
        <f>+J34+F34+E34</f>
        <v>61.19</v>
      </c>
      <c r="L34" s="38">
        <f>+K34/AA34*100</f>
        <v>1.9990852363683882</v>
      </c>
      <c r="M34" s="38"/>
      <c r="N34" s="38">
        <v>-0.3</v>
      </c>
      <c r="O34" s="38">
        <v>-0.7</v>
      </c>
      <c r="P34" s="38">
        <f>+N34+O34</f>
        <v>-1</v>
      </c>
      <c r="Q34" s="38">
        <v>0.10000000000000142</v>
      </c>
      <c r="R34" s="38">
        <v>1.6</v>
      </c>
      <c r="S34" s="38">
        <v>-2.4</v>
      </c>
      <c r="T34" s="38">
        <v>-5.8</v>
      </c>
      <c r="U34" s="38">
        <f t="shared" si="2"/>
        <v>-6.6</v>
      </c>
      <c r="V34" s="38">
        <f t="shared" si="3"/>
        <v>-7.6</v>
      </c>
      <c r="W34" s="38">
        <v>-29.8</v>
      </c>
      <c r="X34" s="38">
        <f>+W34+V34+K34</f>
        <v>23.79</v>
      </c>
      <c r="Y34" s="38">
        <f>-X34</f>
        <v>-23.79</v>
      </c>
      <c r="Z34" s="29" t="s">
        <v>49</v>
      </c>
      <c r="AA34" s="41">
        <v>3060.9</v>
      </c>
      <c r="AB34" s="46"/>
      <c r="AC34" s="46"/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v>0</v>
      </c>
      <c r="BZ34" s="46">
        <v>0</v>
      </c>
      <c r="CA34" s="46">
        <v>0</v>
      </c>
      <c r="CB34" s="46">
        <v>0</v>
      </c>
      <c r="CC34" s="46">
        <v>0</v>
      </c>
      <c r="CD34" s="46">
        <v>0</v>
      </c>
      <c r="CE34" s="46">
        <v>0</v>
      </c>
      <c r="CF34" s="46">
        <v>0</v>
      </c>
      <c r="CG34" s="46">
        <v>0</v>
      </c>
    </row>
    <row r="35" spans="2:85" ht="16.5" customHeight="1" x14ac:dyDescent="0.3">
      <c r="C35" s="37"/>
      <c r="D35" s="37"/>
      <c r="E35" s="38"/>
      <c r="F35" s="37"/>
      <c r="G35" s="37"/>
      <c r="H35" s="37"/>
      <c r="I35" s="37"/>
      <c r="J35" s="38"/>
      <c r="K35" s="38"/>
      <c r="L35" s="38"/>
      <c r="M35" s="37"/>
      <c r="N35" s="37"/>
      <c r="O35" s="37"/>
      <c r="P35" s="37"/>
      <c r="Q35" s="37"/>
      <c r="R35" s="37"/>
      <c r="S35" s="37"/>
      <c r="T35" s="37"/>
      <c r="U35" s="38"/>
      <c r="V35" s="38"/>
      <c r="W35" s="37"/>
      <c r="X35" s="38"/>
      <c r="Y35" s="37"/>
      <c r="Z35" s="28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</row>
    <row r="36" spans="2:85" ht="17.149999999999999" customHeight="1" x14ac:dyDescent="0.3">
      <c r="B36" s="20">
        <v>1998</v>
      </c>
      <c r="C36" s="37"/>
      <c r="D36" s="37"/>
      <c r="E36" s="38"/>
      <c r="F36" s="37"/>
      <c r="G36" s="37"/>
      <c r="H36" s="37"/>
      <c r="I36" s="37"/>
      <c r="J36" s="38"/>
      <c r="K36" s="38"/>
      <c r="L36" s="38"/>
      <c r="M36" s="37"/>
      <c r="N36" s="37"/>
      <c r="O36" s="37"/>
      <c r="P36" s="37"/>
      <c r="Q36" s="37"/>
      <c r="R36" s="37"/>
      <c r="S36" s="37"/>
      <c r="T36" s="37"/>
      <c r="U36" s="38"/>
      <c r="V36" s="38"/>
      <c r="W36" s="37"/>
      <c r="X36" s="38"/>
      <c r="Y36" s="37"/>
      <c r="Z36" s="20">
        <v>1998</v>
      </c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</row>
    <row r="37" spans="2:85" s="12" customFormat="1" ht="17.149999999999999" customHeight="1" x14ac:dyDescent="0.25">
      <c r="B37" s="29" t="s">
        <v>46</v>
      </c>
      <c r="C37" s="38">
        <v>178.7</v>
      </c>
      <c r="D37" s="38">
        <v>286.55</v>
      </c>
      <c r="E37" s="38">
        <f>+C37-D37</f>
        <v>-107.85000000000002</v>
      </c>
      <c r="F37" s="38">
        <v>81.739999999999995</v>
      </c>
      <c r="G37" s="38">
        <v>-33.65</v>
      </c>
      <c r="H37" s="38">
        <v>1.45</v>
      </c>
      <c r="I37" s="38">
        <v>6</v>
      </c>
      <c r="J37" s="38">
        <f>+G37+H37+I37</f>
        <v>-26.199999999999996</v>
      </c>
      <c r="K37" s="38">
        <f t="shared" ref="K37:K42" si="15">+J37+F37+E37</f>
        <v>-52.310000000000024</v>
      </c>
      <c r="L37" s="38">
        <f>+K37/AA37*100</f>
        <v>-1.5929715573421044</v>
      </c>
      <c r="M37" s="35"/>
      <c r="N37" s="38">
        <v>-2.4500000000000002</v>
      </c>
      <c r="O37" s="38">
        <v>-1.5</v>
      </c>
      <c r="P37" s="38">
        <f>+N37+O37</f>
        <v>-3.95</v>
      </c>
      <c r="Q37" s="38">
        <v>0.10000000000000142</v>
      </c>
      <c r="R37" s="38">
        <v>24.25</v>
      </c>
      <c r="S37" s="38">
        <v>-61.2</v>
      </c>
      <c r="T37" s="38">
        <v>-44.9</v>
      </c>
      <c r="U37" s="38">
        <f>+T37+S37+R37</f>
        <v>-81.849999999999994</v>
      </c>
      <c r="V37" s="38">
        <f>+P37+U37</f>
        <v>-85.8</v>
      </c>
      <c r="W37" s="38">
        <v>153.44999999999999</v>
      </c>
      <c r="X37" s="38">
        <f>+W37+V37+K37</f>
        <v>15.339999999999968</v>
      </c>
      <c r="Y37" s="38">
        <f>-X37</f>
        <v>-15.339999999999968</v>
      </c>
      <c r="Z37" s="29" t="s">
        <v>46</v>
      </c>
      <c r="AA37" s="41">
        <v>3283.8</v>
      </c>
    </row>
    <row r="38" spans="2:85" s="12" customFormat="1" ht="17.149999999999999" customHeight="1" x14ac:dyDescent="0.25">
      <c r="B38" s="29" t="s">
        <v>47</v>
      </c>
      <c r="C38" s="38">
        <v>182</v>
      </c>
      <c r="D38" s="38">
        <v>198.48</v>
      </c>
      <c r="E38" s="38">
        <f>+C38-D38</f>
        <v>-16.47999999999999</v>
      </c>
      <c r="F38" s="38">
        <v>103.25</v>
      </c>
      <c r="G38" s="38">
        <v>-50.15</v>
      </c>
      <c r="H38" s="38">
        <v>-3.2</v>
      </c>
      <c r="I38" s="38">
        <v>26.4</v>
      </c>
      <c r="J38" s="38">
        <f>+G38+H38+I38</f>
        <v>-26.950000000000003</v>
      </c>
      <c r="K38" s="38">
        <f t="shared" si="15"/>
        <v>59.820000000000007</v>
      </c>
      <c r="L38" s="38">
        <f>+K38/AA38*100</f>
        <v>1.8216700164443635</v>
      </c>
      <c r="M38" s="35"/>
      <c r="N38" s="38">
        <v>-4.8499999999999996</v>
      </c>
      <c r="O38" s="38">
        <v>-0.65400000000000003</v>
      </c>
      <c r="P38" s="38">
        <f>+N38+O38</f>
        <v>-5.5039999999999996</v>
      </c>
      <c r="Q38" s="38"/>
      <c r="R38" s="38">
        <v>7.85</v>
      </c>
      <c r="S38" s="38">
        <v>-7.7</v>
      </c>
      <c r="T38" s="38">
        <v>-3.2</v>
      </c>
      <c r="U38" s="38">
        <f>+T38+S38+R38</f>
        <v>-3.0500000000000007</v>
      </c>
      <c r="V38" s="38">
        <f>+P38+U38</f>
        <v>-8.5540000000000003</v>
      </c>
      <c r="W38" s="38">
        <v>-71.900000000000006</v>
      </c>
      <c r="X38" s="38">
        <f>+W38+V38+K38</f>
        <v>-20.634</v>
      </c>
      <c r="Y38" s="38">
        <f>-X38</f>
        <v>20.634</v>
      </c>
      <c r="Z38" s="29" t="s">
        <v>47</v>
      </c>
      <c r="AA38" s="41">
        <v>3283.8</v>
      </c>
    </row>
    <row r="39" spans="2:85" s="12" customFormat="1" ht="17.149999999999999" customHeight="1" x14ac:dyDescent="0.25">
      <c r="B39" s="29" t="s">
        <v>48</v>
      </c>
      <c r="C39" s="38">
        <v>263.60000000000002</v>
      </c>
      <c r="D39" s="38">
        <v>330.84</v>
      </c>
      <c r="E39" s="38">
        <f>+C39-D39</f>
        <v>-67.239999999999952</v>
      </c>
      <c r="F39" s="38">
        <v>107.1</v>
      </c>
      <c r="G39" s="38">
        <v>-19</v>
      </c>
      <c r="H39" s="38">
        <v>-0.7</v>
      </c>
      <c r="I39" s="38">
        <v>70.400000000000006</v>
      </c>
      <c r="J39" s="38">
        <f>+G39+H39+I39</f>
        <v>50.7</v>
      </c>
      <c r="K39" s="38">
        <f t="shared" si="15"/>
        <v>90.560000000000059</v>
      </c>
      <c r="L39" s="38">
        <f>+K39/AA39*100</f>
        <v>2.7577806200134005</v>
      </c>
      <c r="M39" s="35"/>
      <c r="N39" s="38">
        <v>2.0499999999999998</v>
      </c>
      <c r="O39" s="38">
        <v>0.9</v>
      </c>
      <c r="P39" s="38">
        <f>+N39+O39</f>
        <v>2.9499999999999997</v>
      </c>
      <c r="Q39" s="38"/>
      <c r="R39" s="38">
        <v>7.84</v>
      </c>
      <c r="S39" s="38">
        <v>73.099999999999994</v>
      </c>
      <c r="T39" s="38">
        <v>-3.4</v>
      </c>
      <c r="U39" s="38">
        <f>+T39+S39+R39</f>
        <v>77.539999999999992</v>
      </c>
      <c r="V39" s="38">
        <f>+P39+U39</f>
        <v>80.489999999999995</v>
      </c>
      <c r="W39" s="38">
        <v>-172.6</v>
      </c>
      <c r="X39" s="38">
        <f>+W39+V39+K39</f>
        <v>-1.5499999999999403</v>
      </c>
      <c r="Y39" s="38">
        <f>-X39</f>
        <v>1.5499999999999403</v>
      </c>
      <c r="Z39" s="29" t="s">
        <v>48</v>
      </c>
      <c r="AA39" s="41">
        <v>3283.8</v>
      </c>
    </row>
    <row r="40" spans="2:85" s="12" customFormat="1" ht="16.5" customHeight="1" x14ac:dyDescent="0.25">
      <c r="B40" s="29" t="s">
        <v>49</v>
      </c>
      <c r="C40" s="38">
        <v>215.2</v>
      </c>
      <c r="D40" s="38">
        <v>405.14</v>
      </c>
      <c r="E40" s="38">
        <f>+C40-D40</f>
        <v>-189.94</v>
      </c>
      <c r="F40" s="38">
        <v>59.74</v>
      </c>
      <c r="G40" s="38">
        <v>-59.14</v>
      </c>
      <c r="H40" s="38">
        <v>-11.45</v>
      </c>
      <c r="I40" s="38">
        <v>85.7</v>
      </c>
      <c r="J40" s="38">
        <f>+G40+H40+I40</f>
        <v>15.11</v>
      </c>
      <c r="K40" s="38">
        <f t="shared" si="15"/>
        <v>-115.09</v>
      </c>
      <c r="L40" s="38">
        <f>+K40/AA40*100</f>
        <v>-3.5047810463487421</v>
      </c>
      <c r="M40" s="35"/>
      <c r="N40" s="38">
        <v>-8.0500000000000007</v>
      </c>
      <c r="O40" s="38">
        <v>61.6</v>
      </c>
      <c r="P40" s="38">
        <f>+N40+O40</f>
        <v>53.55</v>
      </c>
      <c r="Q40" s="38"/>
      <c r="R40" s="38">
        <v>99.94</v>
      </c>
      <c r="S40" s="38">
        <v>19.8</v>
      </c>
      <c r="T40" s="38">
        <v>-1.7</v>
      </c>
      <c r="U40" s="38">
        <f>+T40+S40+R40</f>
        <v>118.03999999999999</v>
      </c>
      <c r="V40" s="38">
        <v>171.5</v>
      </c>
      <c r="W40" s="38">
        <v>47.7</v>
      </c>
      <c r="X40" s="38">
        <f>+W40+V40+K40</f>
        <v>104.10999999999999</v>
      </c>
      <c r="Y40" s="38">
        <f>-X40</f>
        <v>-104.10999999999999</v>
      </c>
      <c r="Z40" s="29" t="s">
        <v>49</v>
      </c>
      <c r="AA40" s="41">
        <v>3283.8</v>
      </c>
    </row>
    <row r="41" spans="2:85" ht="16.5" customHeight="1" x14ac:dyDescent="0.3">
      <c r="C41" s="37"/>
      <c r="D41" s="37"/>
      <c r="E41" s="38"/>
      <c r="F41" s="37"/>
      <c r="G41" s="37"/>
      <c r="H41" s="37"/>
      <c r="I41" s="37"/>
      <c r="J41" s="38"/>
      <c r="K41" s="38">
        <f t="shared" si="15"/>
        <v>0</v>
      </c>
      <c r="L41" s="38"/>
      <c r="M41" s="37"/>
      <c r="N41" s="37"/>
      <c r="O41" s="37"/>
      <c r="P41" s="37"/>
      <c r="Q41" s="37"/>
      <c r="R41" s="37"/>
      <c r="S41" s="37"/>
      <c r="T41" s="37"/>
      <c r="U41" s="38"/>
      <c r="V41" s="38"/>
      <c r="W41" s="37"/>
      <c r="X41" s="38"/>
      <c r="Y41" s="37"/>
      <c r="Z41" s="28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</row>
    <row r="42" spans="2:85" ht="16.5" customHeight="1" x14ac:dyDescent="0.3">
      <c r="B42" s="20">
        <v>1999</v>
      </c>
      <c r="C42" s="37"/>
      <c r="D42" s="37"/>
      <c r="E42" s="38"/>
      <c r="F42" s="37"/>
      <c r="G42" s="37"/>
      <c r="H42" s="37"/>
      <c r="I42" s="37"/>
      <c r="J42" s="38"/>
      <c r="K42" s="38">
        <f t="shared" si="15"/>
        <v>0</v>
      </c>
      <c r="L42" s="38"/>
      <c r="M42" s="37"/>
      <c r="N42" s="37"/>
      <c r="O42" s="37"/>
      <c r="P42" s="38"/>
      <c r="Q42" s="37"/>
      <c r="R42" s="37"/>
      <c r="S42" s="37"/>
      <c r="T42" s="37"/>
      <c r="U42" s="38"/>
      <c r="V42" s="38"/>
      <c r="W42" s="37"/>
      <c r="X42" s="38"/>
      <c r="Y42" s="38"/>
      <c r="Z42" s="20">
        <v>1999</v>
      </c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</row>
    <row r="43" spans="2:85" s="12" customFormat="1" ht="17.149999999999999" customHeight="1" x14ac:dyDescent="0.25">
      <c r="B43" s="29" t="s">
        <v>46</v>
      </c>
      <c r="C43" s="38">
        <v>202.6</v>
      </c>
      <c r="D43" s="38">
        <v>279.10000000000002</v>
      </c>
      <c r="E43" s="38">
        <v>-76.400000000000006</v>
      </c>
      <c r="F43" s="38">
        <v>90.6</v>
      </c>
      <c r="G43" s="38">
        <v>-36</v>
      </c>
      <c r="H43" s="38">
        <v>-6.3</v>
      </c>
      <c r="I43" s="38">
        <v>25.8</v>
      </c>
      <c r="J43" s="38">
        <f>+G43+H43+I43</f>
        <v>-16.499999999999996</v>
      </c>
      <c r="K43" s="38">
        <v>-2.4</v>
      </c>
      <c r="L43" s="38">
        <f>+K43/AA43*100</f>
        <v>-6.5532588810310446E-2</v>
      </c>
      <c r="M43" s="35"/>
      <c r="N43" s="38">
        <v>-1.6</v>
      </c>
      <c r="O43" s="38">
        <v>-2.1</v>
      </c>
      <c r="P43" s="38">
        <f>+N43+O43</f>
        <v>-3.7</v>
      </c>
      <c r="Q43" s="38"/>
      <c r="R43" s="38">
        <v>24.6</v>
      </c>
      <c r="S43" s="38">
        <v>-23.1</v>
      </c>
      <c r="T43" s="38">
        <v>66.099999999999994</v>
      </c>
      <c r="U43" s="38">
        <f>+T43+S43+R43</f>
        <v>67.599999999999994</v>
      </c>
      <c r="V43" s="38">
        <f>+P43+U43</f>
        <v>63.899999999999991</v>
      </c>
      <c r="W43" s="38">
        <v>-7.3</v>
      </c>
      <c r="X43" s="38">
        <f>+W43+V43+K43</f>
        <v>54.199999999999996</v>
      </c>
      <c r="Y43" s="38">
        <f>-X43</f>
        <v>-54.199999999999996</v>
      </c>
      <c r="Z43" s="29" t="s">
        <v>46</v>
      </c>
      <c r="AA43" s="41">
        <v>3662.3</v>
      </c>
    </row>
    <row r="44" spans="2:85" s="12" customFormat="1" ht="17.149999999999999" customHeight="1" x14ac:dyDescent="0.25">
      <c r="B44" s="29" t="s">
        <v>47</v>
      </c>
      <c r="C44" s="38">
        <v>240.3</v>
      </c>
      <c r="D44" s="38">
        <v>337.5</v>
      </c>
      <c r="E44" s="38">
        <f>+C44-D44</f>
        <v>-97.199999999999989</v>
      </c>
      <c r="F44" s="38">
        <v>97.3</v>
      </c>
      <c r="G44" s="38">
        <v>-22.8</v>
      </c>
      <c r="H44" s="38">
        <v>-12.2</v>
      </c>
      <c r="I44" s="38">
        <v>7.4</v>
      </c>
      <c r="J44" s="38">
        <f>+G44+H44+I44</f>
        <v>-27.6</v>
      </c>
      <c r="K44" s="38">
        <f>+J44+F44+E44</f>
        <v>-27.5</v>
      </c>
      <c r="L44" s="38">
        <f>+K44/AA44*100</f>
        <v>-0.75089424678480732</v>
      </c>
      <c r="M44" s="35"/>
      <c r="N44" s="38">
        <v>-8.9</v>
      </c>
      <c r="O44" s="38">
        <v>70.2</v>
      </c>
      <c r="P44" s="38">
        <f>+N44+O44</f>
        <v>61.300000000000004</v>
      </c>
      <c r="Q44" s="38"/>
      <c r="R44" s="38">
        <v>-86.9</v>
      </c>
      <c r="S44" s="38">
        <v>20</v>
      </c>
      <c r="T44" s="38">
        <v>43</v>
      </c>
      <c r="U44" s="38">
        <f>+T44+S44+R44</f>
        <v>-23.900000000000006</v>
      </c>
      <c r="V44" s="38">
        <f>+P44+U44</f>
        <v>37.4</v>
      </c>
      <c r="W44" s="38">
        <v>-65</v>
      </c>
      <c r="X44" s="38">
        <f>+W44+V44+K44</f>
        <v>-55.1</v>
      </c>
      <c r="Y44" s="38">
        <f>-X44</f>
        <v>55.1</v>
      </c>
      <c r="Z44" s="29" t="s">
        <v>47</v>
      </c>
      <c r="AA44" s="41">
        <v>3662.3</v>
      </c>
    </row>
    <row r="45" spans="2:85" s="12" customFormat="1" ht="17.149999999999999" customHeight="1" x14ac:dyDescent="0.25">
      <c r="B45" s="29" t="s">
        <v>48</v>
      </c>
      <c r="C45" s="38">
        <v>273.39999999999998</v>
      </c>
      <c r="D45" s="38">
        <v>415.7</v>
      </c>
      <c r="E45" s="38">
        <f>+C45-D45</f>
        <v>-142.30000000000001</v>
      </c>
      <c r="F45" s="38">
        <v>108</v>
      </c>
      <c r="G45" s="38">
        <v>-61</v>
      </c>
      <c r="H45" s="38">
        <v>0.2</v>
      </c>
      <c r="I45" s="38">
        <v>99</v>
      </c>
      <c r="J45" s="38">
        <f>+G45+H45+I45</f>
        <v>38.200000000000003</v>
      </c>
      <c r="K45" s="38">
        <f>+J45+F45+E45</f>
        <v>3.8999999999999773</v>
      </c>
      <c r="L45" s="38">
        <f>+K45/AA45*100</f>
        <v>0.10649045681675388</v>
      </c>
      <c r="M45" s="35"/>
      <c r="N45" s="38">
        <v>-14.5</v>
      </c>
      <c r="O45" s="38">
        <v>69.8</v>
      </c>
      <c r="P45" s="38">
        <f>+N45+O45</f>
        <v>55.3</v>
      </c>
      <c r="Q45" s="38"/>
      <c r="R45" s="38">
        <v>-34</v>
      </c>
      <c r="S45" s="38">
        <v>3.1</v>
      </c>
      <c r="T45" s="38">
        <v>14.9</v>
      </c>
      <c r="U45" s="38">
        <f>+T45+S45+R45</f>
        <v>-16</v>
      </c>
      <c r="V45" s="38">
        <f>+P45+U45</f>
        <v>39.299999999999997</v>
      </c>
      <c r="W45" s="38">
        <v>-43.4</v>
      </c>
      <c r="X45" s="38">
        <f>+W45+V45+K45</f>
        <v>-0.20000000000002416</v>
      </c>
      <c r="Y45" s="38">
        <f>-X45</f>
        <v>0.20000000000002416</v>
      </c>
      <c r="Z45" s="29" t="s">
        <v>48</v>
      </c>
      <c r="AA45" s="41">
        <v>3662.3</v>
      </c>
    </row>
    <row r="46" spans="2:85" s="12" customFormat="1" ht="17.149999999999999" customHeight="1" x14ac:dyDescent="0.25">
      <c r="B46" s="29" t="s">
        <v>49</v>
      </c>
      <c r="C46" s="38">
        <v>330.7</v>
      </c>
      <c r="D46" s="38">
        <v>508.1</v>
      </c>
      <c r="E46" s="38">
        <f>+C46-D46</f>
        <v>-177.40000000000003</v>
      </c>
      <c r="F46" s="38">
        <v>104.6</v>
      </c>
      <c r="G46" s="38">
        <v>-53.5</v>
      </c>
      <c r="H46" s="38">
        <v>-2.7</v>
      </c>
      <c r="I46" s="38">
        <v>14.1</v>
      </c>
      <c r="J46" s="38">
        <f>+G46+H46+I46</f>
        <v>-42.1</v>
      </c>
      <c r="K46" s="38">
        <f>+J46+F46+E46</f>
        <v>-114.90000000000003</v>
      </c>
      <c r="L46" s="38">
        <f>+K46/AA46*100</f>
        <v>-3.1373726892936138</v>
      </c>
      <c r="M46" s="35"/>
      <c r="N46" s="38">
        <v>-4.3</v>
      </c>
      <c r="O46" s="38">
        <v>3.3</v>
      </c>
      <c r="P46" s="38">
        <f>+N46+O46</f>
        <v>-1</v>
      </c>
      <c r="Q46" s="38"/>
      <c r="R46" s="38">
        <v>17.8</v>
      </c>
      <c r="S46" s="38">
        <v>2.8</v>
      </c>
      <c r="T46" s="38">
        <v>15.8</v>
      </c>
      <c r="U46" s="38">
        <f>+T46+S46+R46</f>
        <v>36.400000000000006</v>
      </c>
      <c r="V46" s="38">
        <f>+P46+U46</f>
        <v>35.400000000000006</v>
      </c>
      <c r="W46" s="38">
        <v>148</v>
      </c>
      <c r="X46" s="38">
        <f>+W46+V46+K46</f>
        <v>68.499999999999972</v>
      </c>
      <c r="Y46" s="38">
        <f>-X46</f>
        <v>-68.499999999999972</v>
      </c>
      <c r="Z46" s="29" t="s">
        <v>49</v>
      </c>
      <c r="AA46" s="41">
        <v>3662.3</v>
      </c>
    </row>
    <row r="47" spans="2:85" s="12" customFormat="1" ht="16.5" customHeight="1" x14ac:dyDescent="0.25">
      <c r="B47" s="29"/>
      <c r="C47" s="38"/>
      <c r="D47" s="38"/>
      <c r="E47" s="38"/>
      <c r="F47" s="38"/>
      <c r="G47" s="38"/>
      <c r="H47" s="38"/>
      <c r="I47" s="38"/>
      <c r="J47" s="38"/>
      <c r="K47" s="38">
        <f t="shared" ref="K47:K57" si="16">+J47+F47+E47</f>
        <v>0</v>
      </c>
      <c r="L47" s="38"/>
      <c r="M47" s="35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29"/>
      <c r="AA47" s="41"/>
    </row>
    <row r="48" spans="2:85" s="12" customFormat="1" ht="17.149999999999999" customHeight="1" x14ac:dyDescent="0.25">
      <c r="B48" s="20">
        <v>2000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5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20">
        <v>2000</v>
      </c>
      <c r="AA48" s="41"/>
    </row>
    <row r="49" spans="2:27" s="12" customFormat="1" ht="17.149999999999999" customHeight="1" x14ac:dyDescent="0.25">
      <c r="B49" s="29" t="s">
        <v>46</v>
      </c>
      <c r="C49" s="38">
        <v>251.2</v>
      </c>
      <c r="D49" s="38">
        <v>400.31</v>
      </c>
      <c r="E49" s="38">
        <f>+C49-D49</f>
        <v>-149.11000000000001</v>
      </c>
      <c r="F49" s="38">
        <v>41.31</v>
      </c>
      <c r="G49" s="38">
        <v>41.2</v>
      </c>
      <c r="H49" s="38">
        <v>-6.8</v>
      </c>
      <c r="I49" s="38">
        <v>14.1</v>
      </c>
      <c r="J49" s="38">
        <f>+G49+H49+I49</f>
        <v>48.500000000000007</v>
      </c>
      <c r="K49" s="38">
        <f>+J49+F49+E49</f>
        <v>-59.300000000000011</v>
      </c>
      <c r="L49" s="38">
        <f>+K49/AA49*100</f>
        <v>-1.691965304724949</v>
      </c>
      <c r="M49" s="35"/>
      <c r="N49" s="38">
        <v>-4.5999999999999996</v>
      </c>
      <c r="O49" s="38">
        <v>-1.4</v>
      </c>
      <c r="P49" s="38">
        <f>+N49+O49</f>
        <v>-6</v>
      </c>
      <c r="Q49" s="38"/>
      <c r="R49" s="38">
        <v>-54.6</v>
      </c>
      <c r="S49" s="38">
        <v>-12.1</v>
      </c>
      <c r="T49" s="38">
        <v>92.2</v>
      </c>
      <c r="U49" s="38">
        <f>+T49+S49+R49</f>
        <v>25.500000000000007</v>
      </c>
      <c r="V49" s="38">
        <f t="shared" ref="V49:V58" si="17">+P49+U49</f>
        <v>19.500000000000007</v>
      </c>
      <c r="W49" s="38">
        <v>71.2</v>
      </c>
      <c r="X49" s="38">
        <v>31.4</v>
      </c>
      <c r="Y49" s="38">
        <f>-X49</f>
        <v>-31.4</v>
      </c>
      <c r="Z49" s="29" t="s">
        <v>46</v>
      </c>
      <c r="AA49" s="41">
        <v>3504.8</v>
      </c>
    </row>
    <row r="50" spans="2:27" ht="16.5" customHeight="1" x14ac:dyDescent="0.25">
      <c r="B50" s="29" t="s">
        <v>47</v>
      </c>
      <c r="C50" s="48">
        <v>226.3</v>
      </c>
      <c r="D50" s="39">
        <v>379.14</v>
      </c>
      <c r="E50" s="38">
        <f>+C50-D50</f>
        <v>-152.83999999999997</v>
      </c>
      <c r="F50" s="39">
        <v>79.11</v>
      </c>
      <c r="G50" s="2">
        <v>-33.4</v>
      </c>
      <c r="H50" s="2">
        <v>-18.7</v>
      </c>
      <c r="I50" s="39">
        <v>15</v>
      </c>
      <c r="J50" s="38">
        <f>+G50+H50+I50</f>
        <v>-37.099999999999994</v>
      </c>
      <c r="K50" s="38">
        <f t="shared" si="16"/>
        <v>-110.82999999999997</v>
      </c>
      <c r="L50" s="38">
        <f>+K50/AA50*100</f>
        <v>-3.1622346496233722</v>
      </c>
      <c r="N50" s="2">
        <v>-4.5999999999999996</v>
      </c>
      <c r="O50" s="2">
        <v>-1.4</v>
      </c>
      <c r="P50" s="38">
        <f>+N50+O50</f>
        <v>-6</v>
      </c>
      <c r="R50" s="2">
        <v>51.9</v>
      </c>
      <c r="S50" s="2">
        <v>-2.4</v>
      </c>
      <c r="T50" s="48">
        <v>0.4</v>
      </c>
      <c r="U50" s="38">
        <f>+T50+S50+R50</f>
        <v>49.9</v>
      </c>
      <c r="V50" s="38">
        <f t="shared" si="17"/>
        <v>43.9</v>
      </c>
      <c r="W50" s="39">
        <v>52.8</v>
      </c>
      <c r="X50" s="12">
        <v>-14.1</v>
      </c>
      <c r="Y50" s="38">
        <f t="shared" ref="Y50:Y57" si="18">-X50</f>
        <v>14.1</v>
      </c>
      <c r="Z50" s="28" t="s">
        <v>47</v>
      </c>
      <c r="AA50" s="41">
        <v>3504.8</v>
      </c>
    </row>
    <row r="51" spans="2:27" ht="16.5" customHeight="1" x14ac:dyDescent="0.25">
      <c r="B51" s="29" t="s">
        <v>48</v>
      </c>
      <c r="C51" s="48">
        <v>319.7</v>
      </c>
      <c r="D51" s="2">
        <v>337.6</v>
      </c>
      <c r="E51" s="38">
        <f>+C51-D51</f>
        <v>-17.900000000000034</v>
      </c>
      <c r="F51" s="39">
        <v>-19</v>
      </c>
      <c r="G51" s="39">
        <v>-49.3</v>
      </c>
      <c r="H51" s="2">
        <v>-15.9</v>
      </c>
      <c r="I51" s="2">
        <v>44.4</v>
      </c>
      <c r="J51" s="38">
        <f>+G51+H51+I51</f>
        <v>-20.800000000000004</v>
      </c>
      <c r="K51" s="38">
        <f t="shared" si="16"/>
        <v>-57.700000000000038</v>
      </c>
      <c r="L51" s="38">
        <f>+K51/AA51*100</f>
        <v>-1.6463136270257941</v>
      </c>
      <c r="N51" s="2">
        <v>-4.5</v>
      </c>
      <c r="O51" s="2">
        <v>-0.8</v>
      </c>
      <c r="P51" s="38">
        <f>+N51+O51</f>
        <v>-5.3</v>
      </c>
      <c r="R51" s="39">
        <v>29</v>
      </c>
      <c r="S51" s="2">
        <v>-4.2</v>
      </c>
      <c r="T51" s="48">
        <v>109.3</v>
      </c>
      <c r="U51" s="38">
        <f>+T51+S51+R51</f>
        <v>134.1</v>
      </c>
      <c r="V51" s="38">
        <f t="shared" si="17"/>
        <v>128.79999999999998</v>
      </c>
      <c r="W51" s="39">
        <v>-75.900000000000006</v>
      </c>
      <c r="X51" s="12">
        <v>-4.8</v>
      </c>
      <c r="Y51" s="38">
        <f t="shared" si="18"/>
        <v>4.8</v>
      </c>
      <c r="Z51" s="28" t="s">
        <v>48</v>
      </c>
      <c r="AA51" s="41">
        <v>3504.8</v>
      </c>
    </row>
    <row r="52" spans="2:27" ht="16.5" customHeight="1" x14ac:dyDescent="0.25">
      <c r="B52" s="29" t="s">
        <v>49</v>
      </c>
      <c r="C52" s="48">
        <v>332</v>
      </c>
      <c r="D52" s="2">
        <v>401.7</v>
      </c>
      <c r="E52" s="38">
        <f>+C52-D52</f>
        <v>-69.699999999999989</v>
      </c>
      <c r="F52" s="72">
        <v>66.23</v>
      </c>
      <c r="G52" s="39">
        <v>-27.4</v>
      </c>
      <c r="H52" s="2">
        <v>15.1</v>
      </c>
      <c r="I52" s="2">
        <v>40.4</v>
      </c>
      <c r="J52" s="38">
        <f>+G52+H52+I52</f>
        <v>28.1</v>
      </c>
      <c r="K52" s="38">
        <f t="shared" si="16"/>
        <v>24.630000000000024</v>
      </c>
      <c r="L52" s="38">
        <f>+K52/AA52*100</f>
        <v>0.70275051358137475</v>
      </c>
      <c r="N52" s="39">
        <v>-4.5999999999999996</v>
      </c>
      <c r="O52" s="2">
        <v>-2.2999999999999998</v>
      </c>
      <c r="P52" s="38">
        <f>+N52+O52</f>
        <v>-6.8999999999999995</v>
      </c>
      <c r="R52" s="2">
        <v>17.7</v>
      </c>
      <c r="S52" s="2">
        <v>-4.2</v>
      </c>
      <c r="T52" s="48">
        <v>24.2</v>
      </c>
      <c r="U52" s="38">
        <f>+T52+S52+R52</f>
        <v>37.700000000000003</v>
      </c>
      <c r="V52" s="38">
        <f t="shared" si="17"/>
        <v>30.800000000000004</v>
      </c>
      <c r="W52" s="39">
        <v>31.5</v>
      </c>
      <c r="X52" s="41">
        <v>86.9</v>
      </c>
      <c r="Y52" s="38">
        <f t="shared" si="18"/>
        <v>-86.9</v>
      </c>
      <c r="Z52" s="28" t="s">
        <v>49</v>
      </c>
      <c r="AA52" s="41">
        <v>3504.8</v>
      </c>
    </row>
    <row r="53" spans="2:27" ht="16.5" customHeight="1" x14ac:dyDescent="0.25">
      <c r="B53" s="29"/>
      <c r="C53" s="48"/>
      <c r="E53" s="41"/>
      <c r="F53" s="39"/>
      <c r="G53" s="39"/>
      <c r="J53" s="38"/>
      <c r="K53" s="38"/>
      <c r="L53" s="38"/>
      <c r="N53" s="39"/>
      <c r="P53" s="38"/>
      <c r="T53" s="48"/>
      <c r="U53" s="38"/>
      <c r="V53" s="38"/>
      <c r="X53" s="41"/>
      <c r="Y53" s="38"/>
      <c r="Z53" s="28"/>
      <c r="AA53" s="41"/>
    </row>
    <row r="54" spans="2:27" ht="16.5" customHeight="1" x14ac:dyDescent="0.25">
      <c r="B54" s="40">
        <v>2001</v>
      </c>
      <c r="C54" s="48"/>
      <c r="E54" s="41"/>
      <c r="F54" s="39"/>
      <c r="G54" s="39"/>
      <c r="J54" s="38"/>
      <c r="K54" s="38"/>
      <c r="L54" s="38"/>
      <c r="N54" s="39"/>
      <c r="P54" s="38"/>
      <c r="T54" s="48"/>
      <c r="U54" s="38"/>
      <c r="V54" s="38"/>
      <c r="X54" s="41"/>
      <c r="Y54" s="38"/>
      <c r="Z54" s="40">
        <v>2001</v>
      </c>
      <c r="AA54" s="41"/>
    </row>
    <row r="55" spans="2:27" ht="16.5" customHeight="1" x14ac:dyDescent="0.25">
      <c r="B55" s="29" t="s">
        <v>46</v>
      </c>
      <c r="C55" s="48">
        <v>223.3</v>
      </c>
      <c r="D55" s="2">
        <v>355.3</v>
      </c>
      <c r="E55" s="38">
        <f>+C55-D55</f>
        <v>-132</v>
      </c>
      <c r="F55" s="39">
        <v>29.1</v>
      </c>
      <c r="G55" s="39">
        <v>-48.3</v>
      </c>
      <c r="H55" s="39">
        <v>6</v>
      </c>
      <c r="I55" s="39">
        <v>4.8</v>
      </c>
      <c r="J55" s="38">
        <f>+G55+H55+I55</f>
        <v>-37.5</v>
      </c>
      <c r="K55" s="38">
        <f t="shared" si="16"/>
        <v>-140.4</v>
      </c>
      <c r="L55" s="38">
        <f>+K55/AA55*100</f>
        <v>-3.7301734902627595</v>
      </c>
      <c r="N55" s="39">
        <v>-2.1</v>
      </c>
      <c r="O55" s="2">
        <v>-1.6</v>
      </c>
      <c r="P55" s="38">
        <f>+N55+O55</f>
        <v>-3.7</v>
      </c>
      <c r="R55" s="39">
        <v>16.5</v>
      </c>
      <c r="S55" s="2">
        <v>-0.8</v>
      </c>
      <c r="T55" s="48">
        <v>34.5</v>
      </c>
      <c r="U55" s="38">
        <f>+T55+S55+R55</f>
        <v>50.2</v>
      </c>
      <c r="V55" s="38">
        <f t="shared" si="17"/>
        <v>46.5</v>
      </c>
      <c r="W55" s="39">
        <v>7.3</v>
      </c>
      <c r="X55" s="41">
        <v>-86.6</v>
      </c>
      <c r="Y55" s="38">
        <f t="shared" si="18"/>
        <v>86.6</v>
      </c>
      <c r="Z55" s="29" t="s">
        <v>46</v>
      </c>
      <c r="AA55" s="41">
        <v>3763.9</v>
      </c>
    </row>
    <row r="56" spans="2:27" ht="16.5" customHeight="1" x14ac:dyDescent="0.25">
      <c r="B56" s="29" t="s">
        <v>47</v>
      </c>
      <c r="C56" s="48">
        <v>243.4</v>
      </c>
      <c r="D56" s="39">
        <v>354</v>
      </c>
      <c r="E56" s="38">
        <f>+C56-D56</f>
        <v>-110.6</v>
      </c>
      <c r="F56" s="39">
        <v>27</v>
      </c>
      <c r="G56" s="39">
        <v>-44.5</v>
      </c>
      <c r="H56" s="39">
        <v>31.9</v>
      </c>
      <c r="I56" s="39">
        <v>21</v>
      </c>
      <c r="J56" s="38">
        <f>+G56+H56+I56</f>
        <v>8.3999999999999986</v>
      </c>
      <c r="K56" s="38">
        <f t="shared" si="16"/>
        <v>-75.199999999999989</v>
      </c>
      <c r="L56" s="38">
        <f>+K56/AA56*100</f>
        <v>-1.9979276813942979</v>
      </c>
      <c r="N56" s="39">
        <v>-2.1</v>
      </c>
      <c r="O56" s="2">
        <v>-1.6</v>
      </c>
      <c r="P56" s="38">
        <f>+N56+O56</f>
        <v>-3.7</v>
      </c>
      <c r="R56" s="39">
        <v>43.3</v>
      </c>
      <c r="S56" s="2">
        <v>10.6</v>
      </c>
      <c r="T56" s="48">
        <v>21.4</v>
      </c>
      <c r="U56" s="38">
        <f>+T56+S56+R56</f>
        <v>75.3</v>
      </c>
      <c r="V56" s="38">
        <f t="shared" si="17"/>
        <v>71.599999999999994</v>
      </c>
      <c r="W56" s="2">
        <v>-25.8</v>
      </c>
      <c r="X56" s="41">
        <v>-29.4</v>
      </c>
      <c r="Y56" s="38">
        <f t="shared" si="18"/>
        <v>29.4</v>
      </c>
      <c r="Z56" s="29" t="s">
        <v>47</v>
      </c>
      <c r="AA56" s="41">
        <v>3763.9</v>
      </c>
    </row>
    <row r="57" spans="2:27" ht="16.5" customHeight="1" x14ac:dyDescent="0.25">
      <c r="B57" s="29" t="s">
        <v>48</v>
      </c>
      <c r="C57" s="48">
        <v>317.89999999999998</v>
      </c>
      <c r="D57" s="2">
        <v>399.6</v>
      </c>
      <c r="E57" s="38">
        <f>+C57-D57</f>
        <v>-81.700000000000045</v>
      </c>
      <c r="F57" s="39">
        <v>92.1</v>
      </c>
      <c r="G57" s="39">
        <v>-44.8</v>
      </c>
      <c r="H57" s="39">
        <v>23.3</v>
      </c>
      <c r="I57" s="39">
        <v>48.3</v>
      </c>
      <c r="J57" s="38">
        <f>+G57+H57+I57</f>
        <v>26.8</v>
      </c>
      <c r="K57" s="38">
        <f t="shared" si="16"/>
        <v>37.199999999999946</v>
      </c>
      <c r="L57" s="38">
        <f>+K57/AA57*100</f>
        <v>0.98833656579611417</v>
      </c>
      <c r="N57" s="39">
        <v>-4.2</v>
      </c>
      <c r="O57" s="2">
        <v>-1.6</v>
      </c>
      <c r="P57" s="38">
        <f>+N57+O57</f>
        <v>-5.8000000000000007</v>
      </c>
      <c r="R57" s="39">
        <v>37.299999999999997</v>
      </c>
      <c r="S57" s="2">
        <v>-5.2</v>
      </c>
      <c r="T57" s="48">
        <v>-1.1000000000000001</v>
      </c>
      <c r="U57" s="38">
        <f>+T57+S57+R57</f>
        <v>30.999999999999996</v>
      </c>
      <c r="V57" s="38">
        <f t="shared" si="17"/>
        <v>25.199999999999996</v>
      </c>
      <c r="W57" s="2">
        <v>-59.8</v>
      </c>
      <c r="X57" s="41">
        <v>2.6</v>
      </c>
      <c r="Y57" s="38">
        <f t="shared" si="18"/>
        <v>-2.6</v>
      </c>
      <c r="Z57" s="28" t="s">
        <v>48</v>
      </c>
      <c r="AA57" s="41">
        <v>3763.9</v>
      </c>
    </row>
    <row r="58" spans="2:27" ht="16.5" customHeight="1" x14ac:dyDescent="0.25">
      <c r="B58" s="29" t="s">
        <v>49</v>
      </c>
      <c r="C58" s="48">
        <v>316.89999999999998</v>
      </c>
      <c r="D58" s="39">
        <v>403</v>
      </c>
      <c r="E58" s="38">
        <f>+C58-D58</f>
        <v>-86.100000000000023</v>
      </c>
      <c r="F58" s="39">
        <v>84.4</v>
      </c>
      <c r="G58" s="39">
        <v>-32</v>
      </c>
      <c r="H58" s="39">
        <v>31.4</v>
      </c>
      <c r="I58" s="39">
        <v>55.2</v>
      </c>
      <c r="J58" s="38">
        <f>+G58+H58+I58</f>
        <v>54.6</v>
      </c>
      <c r="K58" s="38">
        <f>+J58+F58+E58</f>
        <v>52.899999999999977</v>
      </c>
      <c r="L58" s="38">
        <f>+K58/AA58*100</f>
        <v>1.40545710566168</v>
      </c>
      <c r="N58" s="39">
        <v>-1.7</v>
      </c>
      <c r="O58" s="2">
        <v>-1.6</v>
      </c>
      <c r="P58" s="38">
        <f>+N58+O58</f>
        <v>-3.3</v>
      </c>
      <c r="Q58" s="2">
        <v>-0.3</v>
      </c>
      <c r="R58" s="39">
        <v>-0.3</v>
      </c>
      <c r="S58" s="39">
        <v>32</v>
      </c>
      <c r="T58" s="48">
        <v>6.7</v>
      </c>
      <c r="U58" s="38">
        <f>+T58+S58+R58</f>
        <v>38.400000000000006</v>
      </c>
      <c r="V58" s="38">
        <f t="shared" si="17"/>
        <v>35.100000000000009</v>
      </c>
      <c r="W58" s="2">
        <v>-4.8</v>
      </c>
      <c r="X58" s="41">
        <v>83.2</v>
      </c>
      <c r="Y58" s="38">
        <v>-83.2</v>
      </c>
      <c r="Z58" s="28" t="s">
        <v>49</v>
      </c>
      <c r="AA58" s="41">
        <v>3763.9</v>
      </c>
    </row>
    <row r="59" spans="2:27" ht="16.5" customHeight="1" x14ac:dyDescent="0.25">
      <c r="B59" s="29"/>
      <c r="C59" s="48"/>
      <c r="D59" s="39"/>
      <c r="E59" s="38"/>
      <c r="F59" s="39"/>
      <c r="G59" s="39"/>
      <c r="H59" s="39"/>
      <c r="I59" s="39"/>
      <c r="J59" s="38"/>
      <c r="K59" s="38"/>
      <c r="L59" s="38"/>
      <c r="N59" s="39"/>
      <c r="P59" s="38"/>
      <c r="R59" s="39"/>
      <c r="S59" s="39"/>
      <c r="T59" s="48"/>
      <c r="U59" s="38"/>
      <c r="V59" s="38"/>
      <c r="X59" s="41"/>
      <c r="Y59" s="38"/>
      <c r="Z59" s="28"/>
      <c r="AA59" s="41"/>
    </row>
    <row r="60" spans="2:27" ht="16.5" customHeight="1" x14ac:dyDescent="0.25">
      <c r="B60" s="40">
        <v>2002</v>
      </c>
      <c r="C60" s="48"/>
      <c r="D60" s="39"/>
      <c r="E60" s="38"/>
      <c r="F60" s="39"/>
      <c r="G60" s="39"/>
      <c r="H60" s="39"/>
      <c r="I60" s="39"/>
      <c r="J60" s="38"/>
      <c r="K60" s="38"/>
      <c r="L60" s="38"/>
      <c r="N60" s="39"/>
      <c r="P60" s="38"/>
      <c r="R60" s="39"/>
      <c r="S60" s="39"/>
      <c r="T60" s="48"/>
      <c r="U60" s="38"/>
      <c r="V60" s="38"/>
      <c r="X60" s="41"/>
      <c r="Y60" s="38"/>
      <c r="Z60" s="40">
        <v>2002</v>
      </c>
      <c r="AA60" s="41"/>
    </row>
    <row r="61" spans="2:27" ht="16.5" customHeight="1" x14ac:dyDescent="0.25">
      <c r="B61" s="29" t="s">
        <v>46</v>
      </c>
      <c r="C61" s="48">
        <v>210.4</v>
      </c>
      <c r="D61" s="39">
        <v>320.60000000000002</v>
      </c>
      <c r="E61" s="38">
        <f>+C61-D61</f>
        <v>-110.20000000000002</v>
      </c>
      <c r="F61" s="39">
        <v>96.6</v>
      </c>
      <c r="G61" s="39">
        <v>8.3000000000000007</v>
      </c>
      <c r="H61" s="39">
        <v>25.7</v>
      </c>
      <c r="I61" s="39">
        <v>4.7</v>
      </c>
      <c r="J61" s="38">
        <f>+G61+H61+I61</f>
        <v>38.700000000000003</v>
      </c>
      <c r="K61" s="38">
        <f>+J61+F61+E61</f>
        <v>25.099999999999994</v>
      </c>
      <c r="L61" s="38">
        <f>+K61/AA61*100</f>
        <v>0.63235331166704445</v>
      </c>
      <c r="N61" s="39">
        <v>-4.5999999999999996</v>
      </c>
      <c r="O61" s="2">
        <v>3.4</v>
      </c>
      <c r="P61" s="38">
        <f>+N61+O61</f>
        <v>-1.1999999999999997</v>
      </c>
      <c r="R61" s="39">
        <v>-54.6</v>
      </c>
      <c r="S61" s="39">
        <v>-9.1999999999999993</v>
      </c>
      <c r="T61" s="48">
        <v>62.3</v>
      </c>
      <c r="U61" s="38">
        <f>+T61+S61+R61</f>
        <v>-1.5000000000000071</v>
      </c>
      <c r="V61" s="38">
        <f>+P61+U61</f>
        <v>-2.7000000000000068</v>
      </c>
      <c r="W61" s="2">
        <v>-81.5</v>
      </c>
      <c r="X61" s="41">
        <v>-59.1</v>
      </c>
      <c r="Y61" s="38">
        <v>59.1</v>
      </c>
      <c r="Z61" s="28" t="s">
        <v>46</v>
      </c>
      <c r="AA61" s="41">
        <v>3969.3</v>
      </c>
    </row>
    <row r="62" spans="2:27" ht="16.5" customHeight="1" x14ac:dyDescent="0.25">
      <c r="B62" s="29" t="s">
        <v>47</v>
      </c>
      <c r="C62" s="48">
        <v>249.7</v>
      </c>
      <c r="D62" s="39">
        <v>402.5</v>
      </c>
      <c r="E62" s="38">
        <f>+C62-D62</f>
        <v>-152.80000000000001</v>
      </c>
      <c r="F62" s="39">
        <v>71.3</v>
      </c>
      <c r="G62" s="39">
        <v>-75.400000000000006</v>
      </c>
      <c r="H62" s="39">
        <v>30.9</v>
      </c>
      <c r="I62" s="39">
        <v>22.9</v>
      </c>
      <c r="J62" s="38">
        <f>+G62+H62+I62</f>
        <v>-21.600000000000009</v>
      </c>
      <c r="K62" s="38">
        <f>+J62+F62+E62</f>
        <v>-103.10000000000002</v>
      </c>
      <c r="L62" s="38">
        <f>+K62/AA62*100</f>
        <v>-2.5974353160506896</v>
      </c>
      <c r="N62" s="39">
        <v>13.4</v>
      </c>
      <c r="O62" s="2">
        <v>-10.1</v>
      </c>
      <c r="P62" s="38">
        <f>+N62+O62</f>
        <v>3.3000000000000007</v>
      </c>
      <c r="R62" s="39">
        <v>53.7</v>
      </c>
      <c r="S62" s="39">
        <v>6.8</v>
      </c>
      <c r="T62" s="48">
        <v>-39.1</v>
      </c>
      <c r="U62" s="38">
        <f>+T62+S62+R62</f>
        <v>21.4</v>
      </c>
      <c r="V62" s="38">
        <f>+P62+U62</f>
        <v>24.7</v>
      </c>
      <c r="W62" s="2">
        <v>50.2</v>
      </c>
      <c r="X62" s="41">
        <v>-28.2</v>
      </c>
      <c r="Y62" s="38">
        <v>28.2</v>
      </c>
      <c r="Z62" s="28" t="s">
        <v>47</v>
      </c>
      <c r="AA62" s="41">
        <v>3969.3</v>
      </c>
    </row>
    <row r="63" spans="2:27" ht="16.5" customHeight="1" x14ac:dyDescent="0.25">
      <c r="B63" s="29" t="s">
        <v>48</v>
      </c>
      <c r="C63" s="48">
        <v>308.5</v>
      </c>
      <c r="D63" s="39">
        <v>430.9</v>
      </c>
      <c r="E63" s="38">
        <f>+C63-D63</f>
        <v>-122.39999999999998</v>
      </c>
      <c r="F63" s="39">
        <v>120.6</v>
      </c>
      <c r="G63" s="39">
        <v>-82</v>
      </c>
      <c r="H63" s="39">
        <v>25.5</v>
      </c>
      <c r="I63" s="39">
        <v>45.2</v>
      </c>
      <c r="J63" s="38">
        <f>+G63+H63+I63</f>
        <v>-11.299999999999997</v>
      </c>
      <c r="K63" s="38">
        <f>+J63+F63+E63</f>
        <v>-13.09999999999998</v>
      </c>
      <c r="L63" s="38">
        <f>+K63/AA63*100</f>
        <v>-0.33003300330032953</v>
      </c>
      <c r="N63" s="39">
        <v>-3.1</v>
      </c>
      <c r="O63" s="2">
        <v>-2.8</v>
      </c>
      <c r="P63" s="38">
        <f>+N63+O63</f>
        <v>-5.9</v>
      </c>
      <c r="R63" s="39">
        <v>48.6</v>
      </c>
      <c r="S63" s="39">
        <v>4.4000000000000004</v>
      </c>
      <c r="T63" s="48">
        <v>-126.6</v>
      </c>
      <c r="U63" s="38">
        <f>+T63+S63+R63</f>
        <v>-73.599999999999994</v>
      </c>
      <c r="V63" s="38">
        <f>+P63+U63</f>
        <v>-79.5</v>
      </c>
      <c r="W63" s="2">
        <v>107.2</v>
      </c>
      <c r="X63" s="41">
        <v>14.6</v>
      </c>
      <c r="Y63" s="38">
        <v>-14.6</v>
      </c>
      <c r="Z63" s="28" t="s">
        <v>48</v>
      </c>
      <c r="AA63" s="41">
        <v>3969.3</v>
      </c>
    </row>
    <row r="64" spans="2:27" ht="16.5" customHeight="1" x14ac:dyDescent="0.25">
      <c r="B64" s="70" t="s">
        <v>58</v>
      </c>
      <c r="C64" s="48">
        <v>297.10000000000002</v>
      </c>
      <c r="D64" s="39">
        <v>504.9</v>
      </c>
      <c r="E64" s="38">
        <f>+C64-D64</f>
        <v>-207.79999999999995</v>
      </c>
      <c r="F64" s="39">
        <v>62.7</v>
      </c>
      <c r="G64" s="39">
        <v>-21.2</v>
      </c>
      <c r="H64" s="39">
        <v>33.299999999999997</v>
      </c>
      <c r="I64" s="39">
        <v>79.099999999999994</v>
      </c>
      <c r="J64" s="38">
        <f>+G64+H64+I64</f>
        <v>91.199999999999989</v>
      </c>
      <c r="K64" s="38">
        <f>+J64+F64+E64</f>
        <v>-53.899999999999977</v>
      </c>
      <c r="L64" s="38">
        <f>+K64/AA64*100</f>
        <v>-1.3579220517471589</v>
      </c>
      <c r="N64" s="39">
        <v>-0.3</v>
      </c>
      <c r="O64" s="2">
        <v>-5.9</v>
      </c>
      <c r="P64" s="38">
        <f>+N64+O64</f>
        <v>-6.2</v>
      </c>
      <c r="R64" s="39">
        <v>0.9</v>
      </c>
      <c r="S64" s="39">
        <v>28.9</v>
      </c>
      <c r="T64" s="48">
        <v>106</v>
      </c>
      <c r="U64" s="38">
        <f>+T64+S64+R64</f>
        <v>135.80000000000001</v>
      </c>
      <c r="V64" s="38">
        <f>+P64+U64</f>
        <v>129.60000000000002</v>
      </c>
      <c r="W64" s="2">
        <v>-91.5</v>
      </c>
      <c r="X64" s="41">
        <v>-15.8</v>
      </c>
      <c r="Y64" s="38">
        <v>15.8</v>
      </c>
      <c r="Z64" s="71" t="s">
        <v>58</v>
      </c>
      <c r="AA64" s="41">
        <v>3969.3</v>
      </c>
    </row>
    <row r="65" spans="2:31" ht="16.5" customHeight="1" x14ac:dyDescent="0.25">
      <c r="B65" s="70"/>
      <c r="C65" s="48"/>
      <c r="D65" s="39"/>
      <c r="E65" s="38"/>
      <c r="F65" s="39"/>
      <c r="G65" s="39"/>
      <c r="H65" s="39"/>
      <c r="I65" s="39"/>
      <c r="J65" s="38"/>
      <c r="K65" s="38"/>
      <c r="L65" s="38"/>
      <c r="N65" s="39"/>
      <c r="P65" s="38"/>
      <c r="R65" s="39"/>
      <c r="S65" s="39"/>
      <c r="T65" s="48"/>
      <c r="U65" s="38"/>
      <c r="V65" s="38"/>
      <c r="X65" s="41"/>
      <c r="Y65" s="38"/>
      <c r="Z65" s="71"/>
      <c r="AA65" s="41"/>
    </row>
    <row r="66" spans="2:31" ht="16.5" customHeight="1" x14ac:dyDescent="0.25">
      <c r="B66" s="29"/>
      <c r="C66" s="48"/>
      <c r="D66" s="39"/>
      <c r="E66" s="38"/>
      <c r="F66" s="39"/>
      <c r="G66" s="39"/>
      <c r="H66" s="39"/>
      <c r="I66" s="39"/>
      <c r="J66" s="38"/>
      <c r="K66" s="38"/>
      <c r="L66" s="38"/>
      <c r="N66" s="39"/>
      <c r="P66" s="38"/>
      <c r="R66" s="39"/>
      <c r="S66" s="39"/>
      <c r="T66" s="48"/>
      <c r="U66" s="38"/>
      <c r="V66" s="38"/>
      <c r="X66" s="41"/>
      <c r="Y66" s="38"/>
      <c r="Z66" s="28"/>
      <c r="AA66" s="41"/>
    </row>
    <row r="67" spans="2:31" ht="16.5" customHeight="1" x14ac:dyDescent="0.25">
      <c r="B67" s="40">
        <v>2003</v>
      </c>
      <c r="C67" s="48"/>
      <c r="D67" s="39"/>
      <c r="E67" s="38"/>
      <c r="F67" s="39"/>
      <c r="G67" s="39"/>
      <c r="H67" s="39"/>
      <c r="I67" s="39"/>
      <c r="J67" s="38"/>
      <c r="K67" s="38"/>
      <c r="L67" s="38"/>
      <c r="N67" s="39"/>
      <c r="P67" s="38"/>
      <c r="R67" s="39"/>
      <c r="S67" s="39"/>
      <c r="T67" s="48"/>
      <c r="U67" s="38"/>
      <c r="V67" s="38"/>
      <c r="W67" s="39"/>
      <c r="X67" s="41"/>
      <c r="Y67" s="38"/>
      <c r="Z67" s="20">
        <v>2003</v>
      </c>
      <c r="AA67" s="41"/>
    </row>
    <row r="68" spans="2:31" ht="16.5" customHeight="1" x14ac:dyDescent="0.25">
      <c r="B68" s="29" t="s">
        <v>54</v>
      </c>
      <c r="C68" s="48">
        <v>222.6</v>
      </c>
      <c r="D68" s="39">
        <v>396.5</v>
      </c>
      <c r="E68" s="38">
        <f>+C68-D68</f>
        <v>-173.9</v>
      </c>
      <c r="F68" s="39">
        <v>85.31</v>
      </c>
      <c r="G68" s="39">
        <v>-39.9</v>
      </c>
      <c r="H68" s="39">
        <v>16.8</v>
      </c>
      <c r="I68" s="39">
        <v>31.6</v>
      </c>
      <c r="J68" s="38">
        <f>+G68+H68+I68</f>
        <v>8.5000000000000036</v>
      </c>
      <c r="K68" s="38">
        <f>+J68+F68+E68</f>
        <v>-80.09</v>
      </c>
      <c r="L68" s="38">
        <f>+K68/AA68*100</f>
        <v>-1.8217451176366493</v>
      </c>
      <c r="N68" s="39">
        <v>3.9</v>
      </c>
      <c r="O68" s="2">
        <v>-11.3</v>
      </c>
      <c r="P68" s="38">
        <f>+N68+O68</f>
        <v>-7.4</v>
      </c>
      <c r="R68" s="39">
        <v>-13.3</v>
      </c>
      <c r="S68" s="39">
        <v>-9.5</v>
      </c>
      <c r="T68" s="48">
        <v>12.7</v>
      </c>
      <c r="U68" s="38">
        <f>+T68+S68+R68</f>
        <v>-10.100000000000001</v>
      </c>
      <c r="V68" s="38">
        <f>+P68+U68</f>
        <v>-17.5</v>
      </c>
      <c r="W68" s="39">
        <v>19.34</v>
      </c>
      <c r="X68" s="41">
        <v>-78.3</v>
      </c>
      <c r="Y68" s="38">
        <v>78.3</v>
      </c>
      <c r="Z68" s="28" t="s">
        <v>54</v>
      </c>
      <c r="AA68" s="41">
        <v>4396.3339999999998</v>
      </c>
    </row>
    <row r="69" spans="2:31" ht="16.5" customHeight="1" x14ac:dyDescent="0.25">
      <c r="B69" s="29" t="s">
        <v>55</v>
      </c>
      <c r="C69" s="48">
        <v>316.60000000000002</v>
      </c>
      <c r="D69" s="39">
        <v>535</v>
      </c>
      <c r="E69" s="38">
        <f>+C69-D69</f>
        <v>-218.39999999999998</v>
      </c>
      <c r="F69" s="39">
        <v>73.44</v>
      </c>
      <c r="G69" s="39">
        <v>-26.6</v>
      </c>
      <c r="H69" s="39">
        <v>23.54</v>
      </c>
      <c r="I69" s="39">
        <v>38.700000000000003</v>
      </c>
      <c r="J69" s="38">
        <f>+G69+H69+I69</f>
        <v>35.64</v>
      </c>
      <c r="K69" s="38">
        <f>+J69+F69+E69</f>
        <v>-109.31999999999998</v>
      </c>
      <c r="L69" s="38">
        <f>+K69/AA69*100</f>
        <v>-2.4866172588342916</v>
      </c>
      <c r="N69" s="39">
        <v>8.6</v>
      </c>
      <c r="O69" s="2">
        <v>-3.8</v>
      </c>
      <c r="P69" s="38">
        <f>+N69+O69</f>
        <v>4.8</v>
      </c>
      <c r="R69" s="39">
        <v>157.19999999999999</v>
      </c>
      <c r="S69" s="39">
        <v>-10.3</v>
      </c>
      <c r="T69" s="48">
        <v>-16.100000000000001</v>
      </c>
      <c r="U69" s="38">
        <f>+T69+S69+R69</f>
        <v>130.79999999999998</v>
      </c>
      <c r="V69" s="38">
        <f>+P69+U69</f>
        <v>135.6</v>
      </c>
      <c r="W69" s="39">
        <v>8.6</v>
      </c>
      <c r="X69" s="41">
        <v>34.9</v>
      </c>
      <c r="Y69" s="38">
        <v>-34.9</v>
      </c>
      <c r="Z69" s="28" t="s">
        <v>56</v>
      </c>
      <c r="AA69" s="41">
        <v>4396.3339999999998</v>
      </c>
    </row>
    <row r="70" spans="2:31" ht="16.5" customHeight="1" x14ac:dyDescent="0.25">
      <c r="B70" s="29" t="s">
        <v>57</v>
      </c>
      <c r="C70" s="48">
        <v>281.5</v>
      </c>
      <c r="D70" s="39">
        <v>420.8</v>
      </c>
      <c r="E70" s="38">
        <f>+C70-D70</f>
        <v>-139.30000000000001</v>
      </c>
      <c r="F70" s="39">
        <v>170.821</v>
      </c>
      <c r="G70" s="39">
        <v>-26.8</v>
      </c>
      <c r="H70" s="39">
        <v>32.9</v>
      </c>
      <c r="I70" s="39">
        <v>60.1</v>
      </c>
      <c r="J70" s="38">
        <f>+G70+H70+I70</f>
        <v>66.2</v>
      </c>
      <c r="K70" s="38">
        <f>+J70+F70+E70</f>
        <v>97.721000000000004</v>
      </c>
      <c r="L70" s="38">
        <f>+K70/AA70*100</f>
        <v>2.222783801230753</v>
      </c>
      <c r="N70" s="39">
        <v>-1.9</v>
      </c>
      <c r="O70" s="2">
        <v>-4.2</v>
      </c>
      <c r="P70" s="38">
        <f>+N70+O70</f>
        <v>-6.1</v>
      </c>
      <c r="R70" s="39">
        <v>-7.2</v>
      </c>
      <c r="S70" s="39">
        <v>-57.8</v>
      </c>
      <c r="T70" s="48">
        <v>26.8</v>
      </c>
      <c r="U70" s="38">
        <f>+T70+S70+R70</f>
        <v>-38.199999999999996</v>
      </c>
      <c r="V70" s="38">
        <f>+P70+U70</f>
        <v>-44.3</v>
      </c>
      <c r="W70" s="39">
        <v>-85.75</v>
      </c>
      <c r="X70" s="41">
        <v>-32.4</v>
      </c>
      <c r="Y70" s="38">
        <v>32.4</v>
      </c>
      <c r="Z70" s="28" t="s">
        <v>57</v>
      </c>
      <c r="AA70" s="41">
        <v>4396.3339999999998</v>
      </c>
    </row>
    <row r="71" spans="2:31" ht="16.5" customHeight="1" x14ac:dyDescent="0.25">
      <c r="B71" s="29" t="s">
        <v>63</v>
      </c>
      <c r="C71" s="48">
        <v>298.60000000000002</v>
      </c>
      <c r="D71" s="39">
        <v>524.29999999999995</v>
      </c>
      <c r="E71" s="38">
        <f>+C71-D71</f>
        <v>-225.69999999999993</v>
      </c>
      <c r="F71" s="39">
        <v>102.121</v>
      </c>
      <c r="G71" s="39">
        <v>-54.8</v>
      </c>
      <c r="H71" s="39">
        <v>14.9</v>
      </c>
      <c r="I71" s="39">
        <v>61.2</v>
      </c>
      <c r="J71" s="38">
        <f>+G71+H71+I71</f>
        <v>21.300000000000004</v>
      </c>
      <c r="K71" s="38">
        <f>+J71+F71+E71</f>
        <v>-102.27899999999994</v>
      </c>
      <c r="L71" s="38">
        <f>+K71/AA71*100</f>
        <v>-2.3264790846848471</v>
      </c>
      <c r="N71" s="39">
        <v>1.8</v>
      </c>
      <c r="O71" s="2">
        <v>0.2</v>
      </c>
      <c r="P71" s="38">
        <f>+N71+O71</f>
        <v>2</v>
      </c>
      <c r="R71" s="39">
        <v>30.3</v>
      </c>
      <c r="S71" s="39">
        <v>-0.3</v>
      </c>
      <c r="T71" s="48">
        <v>-10.6</v>
      </c>
      <c r="U71" s="38">
        <f>+T71+S71+R71</f>
        <v>19.399999999999999</v>
      </c>
      <c r="V71" s="38">
        <f>+P71+U71</f>
        <v>21.4</v>
      </c>
      <c r="W71" s="39">
        <v>156.44</v>
      </c>
      <c r="X71" s="41">
        <v>75.5</v>
      </c>
      <c r="Y71" s="38">
        <v>-75.5</v>
      </c>
      <c r="Z71" s="28" t="s">
        <v>63</v>
      </c>
      <c r="AA71" s="41">
        <v>4396.3</v>
      </c>
    </row>
    <row r="72" spans="2:31" ht="16.5" customHeight="1" thickBot="1" x14ac:dyDescent="0.3">
      <c r="B72" s="49"/>
      <c r="C72" s="50"/>
      <c r="D72" s="53"/>
      <c r="E72" s="54"/>
      <c r="F72" s="53"/>
      <c r="G72" s="53"/>
      <c r="H72" s="53"/>
      <c r="I72" s="53"/>
      <c r="J72" s="54"/>
      <c r="K72" s="54"/>
      <c r="L72" s="54"/>
      <c r="M72" s="51"/>
      <c r="N72" s="53"/>
      <c r="O72" s="51"/>
      <c r="P72" s="54"/>
      <c r="Q72" s="51"/>
      <c r="R72" s="53"/>
      <c r="S72" s="53"/>
      <c r="T72" s="50"/>
      <c r="U72" s="54"/>
      <c r="V72" s="54"/>
      <c r="W72" s="53"/>
      <c r="X72" s="52"/>
      <c r="Y72" s="54"/>
      <c r="Z72" s="33"/>
      <c r="AA72" s="41"/>
    </row>
    <row r="73" spans="2:31" ht="15" customHeight="1" x14ac:dyDescent="0.25">
      <c r="C73" s="55"/>
      <c r="D73" s="55"/>
      <c r="E73" s="69"/>
      <c r="F73" s="55"/>
      <c r="G73" s="55"/>
      <c r="H73" s="55"/>
      <c r="I73" s="55"/>
      <c r="J73" s="69"/>
      <c r="K73" s="35"/>
      <c r="L73" s="35"/>
      <c r="M73" s="34"/>
      <c r="N73" s="55"/>
      <c r="O73" s="55"/>
      <c r="P73" s="34"/>
      <c r="Q73" s="55"/>
      <c r="R73" s="55"/>
      <c r="S73" s="55"/>
      <c r="T73" s="55"/>
      <c r="U73" s="69"/>
      <c r="V73" s="69"/>
      <c r="W73" s="55"/>
      <c r="X73" s="69"/>
      <c r="Y73" s="55"/>
      <c r="Z73" s="55"/>
      <c r="AA73" s="55"/>
    </row>
    <row r="74" spans="2:31" ht="12.65" customHeight="1" x14ac:dyDescent="0.3">
      <c r="B74" s="56" t="s">
        <v>60</v>
      </c>
      <c r="C74" s="48"/>
      <c r="D74" s="48"/>
      <c r="E74" s="57"/>
      <c r="F74" s="58"/>
      <c r="G74" s="58"/>
      <c r="H74" s="59"/>
      <c r="I74" s="58"/>
      <c r="J74" s="60"/>
      <c r="K74" s="61"/>
      <c r="L74" s="61"/>
      <c r="M74" s="62"/>
      <c r="N74" s="63"/>
      <c r="O74" s="58"/>
      <c r="P74" s="62"/>
      <c r="Q74" s="58"/>
      <c r="R74" s="58"/>
      <c r="S74" s="58"/>
      <c r="T74" s="59"/>
      <c r="U74" s="57"/>
      <c r="V74" s="57"/>
      <c r="W74" s="58"/>
      <c r="X74" s="57"/>
      <c r="Y74" s="58"/>
      <c r="Z74" s="58"/>
      <c r="AA74" s="58"/>
      <c r="AB74" s="64"/>
      <c r="AC74" s="65"/>
      <c r="AD74" s="65"/>
      <c r="AE74" s="65"/>
    </row>
    <row r="75" spans="2:31" ht="12.65" customHeight="1" x14ac:dyDescent="0.3">
      <c r="B75" s="56" t="s">
        <v>61</v>
      </c>
      <c r="C75" s="48"/>
      <c r="D75" s="48"/>
      <c r="E75" s="57"/>
      <c r="F75" s="58"/>
      <c r="G75" s="58"/>
      <c r="H75" s="59"/>
      <c r="I75" s="58"/>
      <c r="J75" s="60"/>
      <c r="K75" s="61"/>
      <c r="L75" s="61"/>
      <c r="M75" s="62"/>
      <c r="N75" s="63"/>
      <c r="O75" s="58"/>
      <c r="P75" s="62"/>
      <c r="Q75" s="58"/>
      <c r="R75" s="58"/>
      <c r="S75" s="58"/>
      <c r="T75" s="59"/>
      <c r="U75" s="57"/>
      <c r="V75" s="57"/>
      <c r="W75" s="58"/>
      <c r="X75" s="57"/>
      <c r="Y75" s="58"/>
      <c r="Z75" s="58"/>
      <c r="AA75" s="58"/>
      <c r="AB75" s="64"/>
      <c r="AC75" s="65"/>
      <c r="AD75" s="65"/>
      <c r="AE75" s="65"/>
    </row>
    <row r="76" spans="2:31" ht="12.65" customHeight="1" x14ac:dyDescent="0.3">
      <c r="B76" s="2"/>
      <c r="C76" s="48"/>
      <c r="D76" s="48"/>
      <c r="E76" s="57"/>
      <c r="F76" s="58"/>
      <c r="G76" s="58"/>
      <c r="H76" s="59"/>
      <c r="I76" s="58"/>
      <c r="J76" s="60"/>
      <c r="K76" s="61"/>
      <c r="L76" s="61"/>
      <c r="M76" s="62"/>
      <c r="N76" s="63"/>
      <c r="O76" s="58"/>
      <c r="P76" s="62"/>
      <c r="Q76" s="58"/>
      <c r="R76" s="58"/>
      <c r="S76" s="58"/>
      <c r="T76" s="59"/>
      <c r="U76" s="57"/>
      <c r="V76" s="57"/>
      <c r="W76" s="58"/>
      <c r="X76" s="57"/>
      <c r="Y76" s="58"/>
      <c r="Z76" s="58"/>
      <c r="AA76" s="58"/>
      <c r="AB76" s="64"/>
      <c r="AC76" s="65"/>
      <c r="AD76" s="65"/>
      <c r="AE76" s="65"/>
    </row>
    <row r="77" spans="2:31" ht="12.65" customHeight="1" x14ac:dyDescent="0.3">
      <c r="B77" s="56" t="s">
        <v>50</v>
      </c>
      <c r="C77" s="48"/>
      <c r="D77" s="48"/>
      <c r="E77" s="57"/>
      <c r="F77" s="58"/>
      <c r="G77" s="58"/>
      <c r="H77" s="59"/>
      <c r="I77" s="58"/>
      <c r="J77" s="60"/>
      <c r="K77" s="61"/>
      <c r="L77" s="61"/>
      <c r="M77" s="62"/>
      <c r="N77" s="63"/>
      <c r="O77" s="58"/>
      <c r="P77" s="62"/>
      <c r="Q77" s="58"/>
      <c r="R77" s="58"/>
      <c r="S77" s="58"/>
      <c r="T77" s="59"/>
      <c r="U77" s="57"/>
      <c r="V77" s="57"/>
      <c r="W77" s="58"/>
      <c r="X77" s="57"/>
      <c r="Y77" s="58"/>
      <c r="Z77" s="58"/>
      <c r="AA77" s="58"/>
      <c r="AB77" s="64"/>
      <c r="AC77" s="65"/>
      <c r="AD77" s="65"/>
      <c r="AE77" s="65"/>
    </row>
    <row r="78" spans="2:31" x14ac:dyDescent="0.25">
      <c r="C78" s="48"/>
      <c r="D78" s="48"/>
      <c r="E78" s="66"/>
      <c r="F78" s="48"/>
      <c r="G78" s="48"/>
      <c r="H78" s="48"/>
      <c r="I78" s="48"/>
      <c r="J78" s="66"/>
      <c r="K78" s="66"/>
      <c r="L78" s="66"/>
      <c r="M78" s="48"/>
      <c r="N78" s="48"/>
      <c r="O78" s="48"/>
      <c r="P78" s="48"/>
      <c r="Q78" s="48"/>
      <c r="R78" s="48"/>
      <c r="S78" s="48"/>
      <c r="T78" s="48"/>
      <c r="U78" s="66"/>
      <c r="V78" s="66"/>
      <c r="W78" s="48"/>
      <c r="X78" s="66"/>
      <c r="Y78" s="48"/>
      <c r="Z78" s="48"/>
    </row>
    <row r="79" spans="2:31" ht="12.75" customHeight="1" x14ac:dyDescent="0.25">
      <c r="B79" s="28" t="s">
        <v>51</v>
      </c>
      <c r="C79" s="48" t="s">
        <v>52</v>
      </c>
      <c r="D79" s="48"/>
      <c r="E79" s="66"/>
      <c r="F79" s="48"/>
      <c r="G79" s="48"/>
      <c r="H79" s="48"/>
      <c r="I79" s="48"/>
      <c r="J79" s="66"/>
      <c r="K79" s="66"/>
      <c r="L79" s="66"/>
      <c r="M79" s="48"/>
      <c r="N79" s="48"/>
      <c r="O79" s="48"/>
      <c r="P79" s="48"/>
      <c r="Q79" s="48"/>
      <c r="R79" s="48"/>
      <c r="S79" s="48"/>
      <c r="T79" s="48"/>
      <c r="U79" s="66"/>
      <c r="V79" s="66"/>
      <c r="W79" s="48"/>
      <c r="X79" s="66"/>
      <c r="Y79" s="48"/>
      <c r="Z79" s="48"/>
      <c r="AA79" s="48"/>
    </row>
    <row r="80" spans="2:31" ht="18" customHeight="1" x14ac:dyDescent="0.25">
      <c r="B80" s="67" t="s">
        <v>53</v>
      </c>
      <c r="C80" s="48"/>
      <c r="D80" s="48"/>
      <c r="E80" s="66"/>
      <c r="F80" s="48"/>
      <c r="G80" s="48"/>
      <c r="H80" s="48"/>
      <c r="I80" s="48"/>
      <c r="J80" s="66"/>
      <c r="K80" s="35"/>
      <c r="L80" s="35"/>
      <c r="M80" s="34"/>
      <c r="N80" s="48"/>
      <c r="O80" s="48"/>
      <c r="P80" s="34"/>
      <c r="Q80" s="48"/>
      <c r="R80" s="48"/>
      <c r="S80" s="48"/>
      <c r="T80" s="48"/>
      <c r="U80" s="66"/>
      <c r="V80" s="66"/>
      <c r="W80" s="48"/>
      <c r="X80" s="66"/>
      <c r="Y80" s="48"/>
      <c r="Z80" s="48"/>
      <c r="AA80" s="48"/>
    </row>
    <row r="81" spans="2:27" ht="17.25" customHeight="1" x14ac:dyDescent="0.25">
      <c r="B81" s="67"/>
      <c r="C81" s="48"/>
      <c r="D81" s="48"/>
      <c r="E81" s="66"/>
      <c r="F81" s="48"/>
      <c r="G81" s="48"/>
      <c r="H81" s="48"/>
      <c r="I81" s="48"/>
      <c r="J81" s="66"/>
      <c r="K81" s="35"/>
      <c r="L81" s="35"/>
      <c r="M81" s="34"/>
      <c r="N81" s="48"/>
      <c r="O81" s="48"/>
      <c r="P81" s="34"/>
      <c r="Q81" s="48"/>
      <c r="R81" s="48"/>
      <c r="S81" s="48"/>
      <c r="T81" s="48"/>
      <c r="U81" s="66"/>
      <c r="V81" s="66"/>
      <c r="W81" s="48"/>
      <c r="X81" s="66"/>
      <c r="Y81" s="48"/>
      <c r="Z81" s="48"/>
      <c r="AA81" s="48"/>
    </row>
    <row r="82" spans="2:27" x14ac:dyDescent="0.25">
      <c r="C82" s="48"/>
      <c r="D82" s="48"/>
      <c r="E82" s="66"/>
      <c r="F82" s="48"/>
      <c r="G82" s="48"/>
      <c r="H82" s="48"/>
      <c r="I82" s="48"/>
      <c r="J82" s="66"/>
      <c r="K82" s="35"/>
      <c r="L82" s="35"/>
      <c r="M82" s="34"/>
      <c r="N82" s="48"/>
      <c r="O82" s="48"/>
      <c r="P82" s="34"/>
      <c r="Q82" s="48"/>
      <c r="R82" s="48"/>
      <c r="S82" s="48"/>
      <c r="T82" s="48"/>
      <c r="U82" s="66"/>
      <c r="V82" s="66"/>
      <c r="W82" s="48"/>
      <c r="X82" s="66"/>
      <c r="Y82" s="48"/>
      <c r="Z82" s="48"/>
      <c r="AA82" s="48"/>
    </row>
    <row r="83" spans="2:27" x14ac:dyDescent="0.25">
      <c r="C83" s="48"/>
      <c r="D83" s="48"/>
      <c r="E83" s="66"/>
      <c r="F83" s="48"/>
      <c r="G83" s="48"/>
      <c r="H83" s="48"/>
      <c r="I83" s="48"/>
      <c r="J83" s="66"/>
      <c r="K83" s="35"/>
      <c r="L83" s="35"/>
      <c r="M83" s="34"/>
      <c r="N83" s="48"/>
      <c r="O83" s="48"/>
      <c r="P83" s="34"/>
      <c r="Q83" s="48"/>
      <c r="R83" s="48"/>
      <c r="S83" s="48"/>
      <c r="T83" s="48"/>
      <c r="U83" s="66"/>
      <c r="V83" s="66"/>
      <c r="W83" s="48"/>
      <c r="X83" s="66"/>
      <c r="Y83" s="48"/>
      <c r="Z83" s="48"/>
      <c r="AA83" s="48"/>
    </row>
    <row r="84" spans="2:27" x14ac:dyDescent="0.25">
      <c r="C84" s="48"/>
      <c r="D84" s="48"/>
      <c r="E84" s="66"/>
      <c r="F84" s="48"/>
      <c r="G84" s="48"/>
      <c r="H84" s="48"/>
      <c r="I84" s="48"/>
      <c r="J84" s="66"/>
      <c r="K84" s="35"/>
      <c r="L84" s="35"/>
      <c r="M84" s="34"/>
      <c r="N84" s="48"/>
      <c r="O84" s="48"/>
      <c r="P84" s="34"/>
      <c r="Q84" s="48"/>
      <c r="R84" s="48"/>
      <c r="S84" s="48"/>
      <c r="T84" s="48"/>
      <c r="U84" s="66"/>
      <c r="V84" s="66"/>
      <c r="W84" s="48"/>
      <c r="X84" s="66"/>
      <c r="Y84" s="48"/>
      <c r="Z84" s="48"/>
      <c r="AA84" s="48"/>
    </row>
    <row r="85" spans="2:27" x14ac:dyDescent="0.25">
      <c r="C85" s="48"/>
      <c r="D85" s="48"/>
      <c r="E85" s="66"/>
      <c r="F85" s="48"/>
      <c r="G85" s="48"/>
      <c r="H85" s="48"/>
      <c r="I85" s="48"/>
      <c r="J85" s="66"/>
      <c r="K85" s="35"/>
      <c r="L85" s="35"/>
      <c r="M85" s="34"/>
      <c r="N85" s="48"/>
      <c r="O85" s="48"/>
      <c r="P85" s="34"/>
      <c r="Q85" s="48"/>
      <c r="R85" s="48"/>
      <c r="S85" s="48"/>
      <c r="T85" s="48"/>
      <c r="U85" s="66"/>
      <c r="V85" s="66"/>
      <c r="W85" s="48"/>
      <c r="X85" s="66"/>
      <c r="Y85" s="48"/>
      <c r="Z85" s="48"/>
      <c r="AA85" s="48"/>
    </row>
    <row r="86" spans="2:27" x14ac:dyDescent="0.25">
      <c r="C86" s="48"/>
      <c r="D86" s="48"/>
      <c r="E86" s="66"/>
      <c r="F86" s="48"/>
      <c r="G86" s="48"/>
      <c r="H86" s="48"/>
      <c r="I86" s="48"/>
      <c r="J86" s="66"/>
      <c r="K86" s="35"/>
      <c r="L86" s="35"/>
      <c r="M86" s="34"/>
      <c r="N86" s="48"/>
      <c r="O86" s="48"/>
      <c r="P86" s="34"/>
      <c r="Q86" s="48"/>
      <c r="R86" s="48"/>
      <c r="S86" s="48"/>
      <c r="T86" s="48"/>
      <c r="U86" s="66"/>
      <c r="V86" s="66"/>
      <c r="W86" s="48"/>
      <c r="X86" s="66"/>
      <c r="Y86" s="48"/>
      <c r="Z86" s="48"/>
      <c r="AA86" s="48"/>
    </row>
    <row r="87" spans="2:27" x14ac:dyDescent="0.25">
      <c r="C87" s="48"/>
      <c r="D87" s="48"/>
      <c r="E87" s="66"/>
      <c r="F87" s="48"/>
      <c r="G87" s="48"/>
      <c r="H87" s="48"/>
      <c r="I87" s="48"/>
      <c r="J87" s="66"/>
      <c r="K87" s="66"/>
      <c r="L87" s="66"/>
      <c r="M87" s="48"/>
      <c r="N87" s="48"/>
      <c r="O87" s="48"/>
      <c r="P87" s="34"/>
      <c r="Q87" s="48"/>
      <c r="R87" s="48"/>
      <c r="S87" s="48"/>
      <c r="T87" s="48"/>
      <c r="U87" s="66"/>
      <c r="V87" s="66"/>
      <c r="W87" s="48"/>
      <c r="X87" s="66"/>
      <c r="Y87" s="48"/>
      <c r="Z87" s="48"/>
      <c r="AA87" s="48"/>
    </row>
    <row r="88" spans="2:27" x14ac:dyDescent="0.25">
      <c r="C88" s="48"/>
      <c r="D88" s="48"/>
      <c r="E88" s="66"/>
      <c r="F88" s="48"/>
      <c r="G88" s="48"/>
      <c r="H88" s="48"/>
      <c r="I88" s="48"/>
      <c r="J88" s="66"/>
      <c r="K88" s="66"/>
      <c r="L88" s="66"/>
      <c r="M88" s="48"/>
      <c r="N88" s="48"/>
      <c r="O88" s="48"/>
      <c r="P88" s="34"/>
      <c r="Q88" s="48"/>
      <c r="R88" s="48"/>
      <c r="S88" s="48"/>
      <c r="T88" s="48"/>
      <c r="U88" s="66"/>
      <c r="V88" s="66"/>
      <c r="W88" s="48"/>
      <c r="X88" s="66"/>
      <c r="Y88" s="48"/>
      <c r="Z88" s="48"/>
      <c r="AA88" s="48"/>
    </row>
    <row r="89" spans="2:27" x14ac:dyDescent="0.25">
      <c r="C89" s="48"/>
      <c r="D89" s="48"/>
      <c r="E89" s="66"/>
      <c r="F89" s="48"/>
      <c r="G89" s="48"/>
      <c r="H89" s="48"/>
      <c r="I89" s="48"/>
      <c r="J89" s="66"/>
      <c r="K89" s="66"/>
      <c r="L89" s="66"/>
      <c r="M89" s="48"/>
      <c r="N89" s="48"/>
      <c r="O89" s="48"/>
      <c r="P89" s="34"/>
      <c r="Q89" s="48"/>
      <c r="R89" s="48"/>
      <c r="S89" s="48"/>
      <c r="T89" s="48"/>
      <c r="U89" s="66"/>
      <c r="V89" s="66"/>
      <c r="W89" s="48"/>
      <c r="X89" s="66"/>
      <c r="Y89" s="48"/>
      <c r="Z89" s="48"/>
      <c r="AA89" s="48"/>
    </row>
    <row r="90" spans="2:27" x14ac:dyDescent="0.25">
      <c r="C90" s="48"/>
      <c r="D90" s="48"/>
      <c r="E90" s="66"/>
      <c r="F90" s="48"/>
      <c r="G90" s="48"/>
      <c r="H90" s="48"/>
      <c r="I90" s="48"/>
      <c r="J90" s="66"/>
      <c r="K90" s="66"/>
      <c r="L90" s="66"/>
      <c r="M90" s="48"/>
      <c r="N90" s="48"/>
      <c r="O90" s="48"/>
      <c r="P90" s="34"/>
      <c r="Q90" s="48"/>
      <c r="R90" s="48"/>
      <c r="S90" s="48"/>
      <c r="T90" s="48"/>
      <c r="U90" s="66"/>
      <c r="V90" s="66"/>
      <c r="W90" s="48"/>
      <c r="X90" s="66"/>
      <c r="Y90" s="48"/>
      <c r="Z90" s="48"/>
      <c r="AA90" s="48"/>
    </row>
    <row r="91" spans="2:27" x14ac:dyDescent="0.25">
      <c r="C91" s="48"/>
      <c r="D91" s="48"/>
      <c r="E91" s="66"/>
      <c r="F91" s="48"/>
      <c r="G91" s="48"/>
      <c r="H91" s="48"/>
      <c r="I91" s="48"/>
      <c r="J91" s="66"/>
      <c r="K91" s="66"/>
      <c r="L91" s="66"/>
      <c r="M91" s="48"/>
      <c r="N91" s="48"/>
      <c r="O91" s="48"/>
      <c r="P91" s="34"/>
      <c r="Q91" s="48"/>
      <c r="R91" s="48"/>
      <c r="S91" s="48"/>
      <c r="T91" s="48"/>
      <c r="U91" s="66"/>
      <c r="V91" s="66"/>
      <c r="W91" s="48"/>
      <c r="X91" s="66"/>
      <c r="Y91" s="48"/>
      <c r="Z91" s="48"/>
      <c r="AA91" s="48"/>
    </row>
    <row r="92" spans="2:27" x14ac:dyDescent="0.25">
      <c r="C92" s="48"/>
      <c r="D92" s="48"/>
      <c r="E92" s="66"/>
      <c r="F92" s="48"/>
      <c r="G92" s="48"/>
      <c r="H92" s="48"/>
      <c r="I92" s="48"/>
      <c r="J92" s="66"/>
      <c r="K92" s="66"/>
      <c r="L92" s="66"/>
      <c r="M92" s="48"/>
      <c r="N92" s="48"/>
      <c r="O92" s="48"/>
      <c r="P92" s="34"/>
      <c r="Q92" s="48"/>
      <c r="R92" s="48"/>
      <c r="S92" s="48"/>
      <c r="T92" s="48"/>
      <c r="U92" s="66"/>
      <c r="V92" s="66"/>
      <c r="W92" s="48"/>
      <c r="X92" s="66"/>
      <c r="Y92" s="48"/>
      <c r="Z92" s="48"/>
      <c r="AA92" s="48"/>
    </row>
    <row r="93" spans="2:27" x14ac:dyDescent="0.25">
      <c r="C93" s="48"/>
      <c r="D93" s="48"/>
      <c r="E93" s="66"/>
      <c r="F93" s="48"/>
      <c r="G93" s="48"/>
      <c r="H93" s="48"/>
      <c r="I93" s="48"/>
      <c r="J93" s="66"/>
      <c r="K93" s="66"/>
      <c r="L93" s="66"/>
      <c r="M93" s="48"/>
      <c r="N93" s="48"/>
      <c r="O93" s="48"/>
      <c r="P93" s="34"/>
      <c r="Q93" s="48"/>
      <c r="R93" s="48"/>
      <c r="S93" s="48"/>
      <c r="T93" s="48"/>
      <c r="U93" s="66"/>
      <c r="V93" s="66"/>
      <c r="W93" s="48"/>
      <c r="X93" s="66"/>
      <c r="Y93" s="48"/>
      <c r="Z93" s="48"/>
      <c r="AA93" s="48"/>
    </row>
    <row r="94" spans="2:27" x14ac:dyDescent="0.25">
      <c r="C94" s="48"/>
      <c r="D94" s="48"/>
      <c r="E94" s="66"/>
      <c r="F94" s="48"/>
      <c r="G94" s="48"/>
      <c r="H94" s="48"/>
      <c r="I94" s="48"/>
      <c r="J94" s="66"/>
      <c r="K94" s="66"/>
      <c r="L94" s="66"/>
      <c r="M94" s="48"/>
      <c r="N94" s="48"/>
      <c r="O94" s="48"/>
      <c r="P94" s="34"/>
      <c r="Q94" s="48"/>
      <c r="R94" s="48"/>
      <c r="S94" s="48"/>
      <c r="T94" s="48"/>
      <c r="U94" s="66"/>
      <c r="V94" s="66"/>
      <c r="W94" s="48"/>
      <c r="X94" s="66"/>
      <c r="Y94" s="48"/>
      <c r="Z94" s="48"/>
      <c r="AA94" s="48"/>
    </row>
    <row r="95" spans="2:27" x14ac:dyDescent="0.25">
      <c r="C95" s="48"/>
      <c r="D95" s="48"/>
      <c r="E95" s="66"/>
      <c r="F95" s="48"/>
      <c r="G95" s="48"/>
      <c r="H95" s="48"/>
      <c r="I95" s="48"/>
      <c r="J95" s="66"/>
      <c r="K95" s="66"/>
      <c r="L95" s="66"/>
      <c r="M95" s="48"/>
      <c r="N95" s="48"/>
      <c r="O95" s="48"/>
      <c r="P95" s="34"/>
      <c r="Q95" s="48"/>
      <c r="R95" s="48"/>
      <c r="S95" s="48"/>
      <c r="T95" s="48"/>
      <c r="U95" s="66"/>
      <c r="V95" s="66"/>
      <c r="W95" s="48"/>
      <c r="X95" s="66"/>
      <c r="Y95" s="48"/>
      <c r="Z95" s="48"/>
      <c r="AA95" s="48"/>
    </row>
    <row r="96" spans="2:27" x14ac:dyDescent="0.25">
      <c r="C96" s="48"/>
      <c r="D96" s="48"/>
      <c r="E96" s="66"/>
      <c r="F96" s="48"/>
      <c r="G96" s="48"/>
      <c r="H96" s="48"/>
      <c r="I96" s="48"/>
      <c r="J96" s="66"/>
      <c r="K96" s="66"/>
      <c r="L96" s="66"/>
      <c r="M96" s="48"/>
      <c r="N96" s="48"/>
      <c r="O96" s="48"/>
      <c r="P96" s="34"/>
      <c r="Q96" s="48"/>
      <c r="R96" s="48"/>
      <c r="S96" s="48"/>
      <c r="T96" s="48"/>
      <c r="U96" s="66"/>
      <c r="V96" s="66"/>
      <c r="W96" s="48"/>
      <c r="X96" s="66"/>
      <c r="Y96" s="48"/>
      <c r="Z96" s="48"/>
      <c r="AA96" s="48"/>
    </row>
    <row r="97" spans="3:27" x14ac:dyDescent="0.25">
      <c r="C97" s="48"/>
      <c r="D97" s="48"/>
      <c r="E97" s="66"/>
      <c r="F97" s="48"/>
      <c r="G97" s="48"/>
      <c r="H97" s="48"/>
      <c r="I97" s="48"/>
      <c r="J97" s="66"/>
      <c r="K97" s="66"/>
      <c r="L97" s="66"/>
      <c r="M97" s="48"/>
      <c r="N97" s="48"/>
      <c r="O97" s="48"/>
      <c r="P97" s="34"/>
      <c r="Q97" s="48"/>
      <c r="R97" s="48"/>
      <c r="S97" s="48"/>
      <c r="T97" s="48"/>
      <c r="U97" s="66"/>
      <c r="V97" s="66"/>
      <c r="W97" s="48"/>
      <c r="X97" s="66"/>
      <c r="Y97" s="48"/>
      <c r="Z97" s="48"/>
      <c r="AA97" s="48"/>
    </row>
    <row r="98" spans="3:27" x14ac:dyDescent="0.25">
      <c r="C98" s="48"/>
      <c r="D98" s="48"/>
      <c r="E98" s="66"/>
      <c r="F98" s="48"/>
      <c r="G98" s="48"/>
      <c r="H98" s="48"/>
      <c r="I98" s="48"/>
      <c r="J98" s="66"/>
      <c r="K98" s="66"/>
      <c r="L98" s="66"/>
      <c r="M98" s="48"/>
      <c r="N98" s="48"/>
      <c r="O98" s="48"/>
      <c r="P98" s="34"/>
      <c r="Q98" s="48"/>
      <c r="R98" s="48"/>
      <c r="S98" s="48"/>
      <c r="T98" s="48"/>
      <c r="U98" s="66"/>
      <c r="V98" s="66"/>
      <c r="W98" s="48"/>
      <c r="X98" s="66"/>
      <c r="Y98" s="48"/>
      <c r="Z98" s="48"/>
      <c r="AA98" s="48"/>
    </row>
    <row r="99" spans="3:27" x14ac:dyDescent="0.25">
      <c r="C99" s="48"/>
      <c r="D99" s="48"/>
      <c r="E99" s="66"/>
      <c r="F99" s="48"/>
      <c r="G99" s="48"/>
      <c r="H99" s="48"/>
      <c r="I99" s="48"/>
      <c r="J99" s="66"/>
      <c r="K99" s="66"/>
      <c r="L99" s="66"/>
      <c r="M99" s="48"/>
      <c r="N99" s="48"/>
      <c r="O99" s="48"/>
      <c r="P99" s="34"/>
      <c r="Q99" s="48"/>
      <c r="R99" s="48"/>
      <c r="S99" s="48"/>
      <c r="T99" s="48"/>
      <c r="U99" s="66"/>
      <c r="V99" s="66"/>
      <c r="W99" s="48"/>
      <c r="X99" s="66"/>
      <c r="Y99" s="48"/>
      <c r="Z99" s="48"/>
      <c r="AA99" s="48"/>
    </row>
    <row r="100" spans="3:27" x14ac:dyDescent="0.25">
      <c r="C100" s="48"/>
      <c r="D100" s="48"/>
      <c r="E100" s="66"/>
      <c r="F100" s="48"/>
      <c r="G100" s="48"/>
      <c r="H100" s="48"/>
      <c r="I100" s="48"/>
      <c r="J100" s="66"/>
      <c r="K100" s="66"/>
      <c r="L100" s="66"/>
      <c r="M100" s="48"/>
      <c r="N100" s="48"/>
      <c r="O100" s="48"/>
      <c r="P100" s="34"/>
      <c r="Q100" s="48"/>
      <c r="R100" s="48"/>
      <c r="S100" s="48"/>
      <c r="T100" s="48"/>
      <c r="U100" s="66"/>
      <c r="V100" s="66"/>
      <c r="W100" s="48"/>
      <c r="X100" s="66"/>
      <c r="Y100" s="48"/>
      <c r="Z100" s="48"/>
      <c r="AA100" s="48"/>
    </row>
    <row r="101" spans="3:27" x14ac:dyDescent="0.25">
      <c r="C101" s="48"/>
      <c r="D101" s="48"/>
      <c r="E101" s="66"/>
      <c r="F101" s="48"/>
      <c r="G101" s="48"/>
      <c r="H101" s="48"/>
      <c r="I101" s="48"/>
      <c r="J101" s="66"/>
      <c r="K101" s="66"/>
      <c r="L101" s="66"/>
      <c r="M101" s="48"/>
      <c r="N101" s="48"/>
      <c r="O101" s="48"/>
      <c r="P101" s="34"/>
      <c r="Q101" s="48"/>
      <c r="R101" s="48"/>
      <c r="S101" s="48"/>
      <c r="T101" s="48"/>
      <c r="U101" s="66"/>
      <c r="V101" s="66"/>
      <c r="W101" s="48"/>
      <c r="X101" s="66"/>
      <c r="Y101" s="48"/>
      <c r="Z101" s="48"/>
      <c r="AA101" s="48"/>
    </row>
    <row r="102" spans="3:27" x14ac:dyDescent="0.25">
      <c r="C102" s="48"/>
      <c r="D102" s="48"/>
      <c r="E102" s="66"/>
      <c r="F102" s="48"/>
      <c r="G102" s="48"/>
      <c r="H102" s="48"/>
      <c r="I102" s="48"/>
      <c r="J102" s="66"/>
      <c r="K102" s="66"/>
      <c r="L102" s="66"/>
      <c r="M102" s="48"/>
      <c r="N102" s="48"/>
      <c r="O102" s="48"/>
      <c r="P102" s="34"/>
      <c r="Q102" s="48"/>
      <c r="R102" s="48"/>
      <c r="S102" s="48"/>
      <c r="T102" s="48"/>
      <c r="U102" s="66"/>
      <c r="V102" s="66"/>
      <c r="W102" s="48"/>
      <c r="X102" s="66"/>
      <c r="Y102" s="48"/>
      <c r="Z102" s="48"/>
      <c r="AA102" s="48"/>
    </row>
    <row r="103" spans="3:27" x14ac:dyDescent="0.25">
      <c r="C103" s="48"/>
      <c r="D103" s="48"/>
      <c r="E103" s="66"/>
      <c r="F103" s="48"/>
      <c r="G103" s="48"/>
      <c r="H103" s="48"/>
      <c r="I103" s="48"/>
      <c r="J103" s="66"/>
      <c r="K103" s="66"/>
      <c r="L103" s="66"/>
      <c r="M103" s="48"/>
      <c r="N103" s="48"/>
      <c r="O103" s="48"/>
      <c r="P103" s="34"/>
      <c r="Q103" s="48"/>
      <c r="R103" s="48"/>
      <c r="S103" s="48"/>
      <c r="T103" s="48"/>
      <c r="U103" s="66"/>
      <c r="V103" s="66"/>
      <c r="W103" s="48"/>
      <c r="X103" s="66"/>
      <c r="Y103" s="48"/>
      <c r="Z103" s="48"/>
      <c r="AA103" s="48"/>
    </row>
    <row r="104" spans="3:27" x14ac:dyDescent="0.25">
      <c r="C104" s="48"/>
      <c r="D104" s="48"/>
      <c r="E104" s="66"/>
      <c r="F104" s="48"/>
      <c r="G104" s="48"/>
      <c r="H104" s="48"/>
      <c r="I104" s="48"/>
      <c r="J104" s="66"/>
      <c r="K104" s="66"/>
      <c r="L104" s="66"/>
      <c r="M104" s="48"/>
      <c r="N104" s="48"/>
      <c r="O104" s="48"/>
      <c r="P104" s="34"/>
      <c r="Q104" s="48"/>
      <c r="R104" s="48"/>
      <c r="S104" s="48"/>
      <c r="T104" s="48"/>
      <c r="U104" s="66"/>
      <c r="V104" s="66"/>
      <c r="W104" s="48"/>
      <c r="X104" s="66"/>
      <c r="Y104" s="48"/>
      <c r="Z104" s="48"/>
      <c r="AA104" s="48"/>
    </row>
    <row r="105" spans="3:27" x14ac:dyDescent="0.25">
      <c r="C105" s="48"/>
      <c r="D105" s="48"/>
      <c r="E105" s="66"/>
      <c r="F105" s="48"/>
      <c r="G105" s="48"/>
      <c r="H105" s="48"/>
      <c r="I105" s="48"/>
      <c r="J105" s="66"/>
      <c r="K105" s="66"/>
      <c r="L105" s="66"/>
      <c r="M105" s="48"/>
      <c r="N105" s="48"/>
      <c r="O105" s="48"/>
      <c r="P105" s="34"/>
      <c r="Q105" s="48"/>
      <c r="R105" s="48"/>
      <c r="S105" s="48"/>
      <c r="T105" s="48"/>
      <c r="U105" s="66"/>
      <c r="V105" s="66"/>
      <c r="W105" s="48"/>
      <c r="X105" s="66"/>
      <c r="Y105" s="48"/>
      <c r="Z105" s="48"/>
      <c r="AA105" s="48"/>
    </row>
    <row r="106" spans="3:27" x14ac:dyDescent="0.25">
      <c r="C106" s="48"/>
      <c r="D106" s="48"/>
      <c r="E106" s="66"/>
      <c r="F106" s="48"/>
      <c r="G106" s="48"/>
      <c r="H106" s="48"/>
      <c r="I106" s="48"/>
      <c r="J106" s="66"/>
      <c r="K106" s="66"/>
      <c r="L106" s="66"/>
      <c r="M106" s="48"/>
      <c r="N106" s="48"/>
      <c r="O106" s="48"/>
      <c r="P106" s="34"/>
      <c r="Q106" s="48"/>
      <c r="R106" s="48"/>
      <c r="S106" s="48"/>
      <c r="T106" s="48"/>
      <c r="U106" s="66"/>
      <c r="V106" s="66"/>
      <c r="W106" s="48"/>
      <c r="X106" s="66"/>
      <c r="Y106" s="48"/>
      <c r="Z106" s="48"/>
      <c r="AA106" s="48"/>
    </row>
    <row r="107" spans="3:27" x14ac:dyDescent="0.25">
      <c r="C107" s="48"/>
      <c r="D107" s="48"/>
      <c r="E107" s="66"/>
      <c r="F107" s="48"/>
      <c r="G107" s="48"/>
      <c r="H107" s="48"/>
      <c r="I107" s="48"/>
      <c r="J107" s="66"/>
      <c r="K107" s="66"/>
      <c r="L107" s="66"/>
      <c r="M107" s="48"/>
      <c r="N107" s="48"/>
      <c r="O107" s="48"/>
      <c r="P107" s="34"/>
      <c r="Q107" s="48"/>
      <c r="R107" s="48"/>
      <c r="S107" s="48"/>
      <c r="T107" s="48"/>
      <c r="U107" s="66"/>
      <c r="V107" s="66"/>
      <c r="W107" s="48"/>
      <c r="X107" s="66"/>
      <c r="Y107" s="48"/>
      <c r="Z107" s="48"/>
      <c r="AA107" s="48"/>
    </row>
    <row r="108" spans="3:27" x14ac:dyDescent="0.25">
      <c r="C108" s="48"/>
      <c r="D108" s="48"/>
      <c r="E108" s="66"/>
      <c r="F108" s="48"/>
      <c r="G108" s="48"/>
      <c r="H108" s="48"/>
      <c r="I108" s="48"/>
      <c r="J108" s="66"/>
      <c r="K108" s="66"/>
      <c r="L108" s="66"/>
      <c r="M108" s="48"/>
      <c r="N108" s="48"/>
      <c r="O108" s="48"/>
      <c r="P108" s="34"/>
      <c r="Q108" s="48"/>
      <c r="R108" s="48"/>
      <c r="S108" s="48"/>
      <c r="T108" s="48"/>
      <c r="U108" s="66"/>
      <c r="V108" s="66"/>
      <c r="W108" s="48"/>
      <c r="X108" s="66"/>
      <c r="Y108" s="48"/>
      <c r="Z108" s="48"/>
      <c r="AA108" s="48"/>
    </row>
    <row r="109" spans="3:27" x14ac:dyDescent="0.25">
      <c r="C109" s="48"/>
      <c r="D109" s="48"/>
      <c r="E109" s="66"/>
      <c r="F109" s="48"/>
      <c r="G109" s="48"/>
      <c r="H109" s="48"/>
      <c r="I109" s="48"/>
      <c r="J109" s="66"/>
      <c r="K109" s="66"/>
      <c r="L109" s="66"/>
      <c r="M109" s="48"/>
      <c r="N109" s="48"/>
      <c r="O109" s="48"/>
      <c r="P109" s="34"/>
      <c r="Q109" s="48"/>
      <c r="R109" s="48"/>
      <c r="S109" s="48"/>
      <c r="T109" s="48"/>
      <c r="U109" s="66"/>
      <c r="V109" s="66"/>
      <c r="W109" s="48"/>
      <c r="X109" s="66"/>
      <c r="Y109" s="48"/>
      <c r="Z109" s="48"/>
      <c r="AA109" s="48"/>
    </row>
    <row r="110" spans="3:27" x14ac:dyDescent="0.25">
      <c r="C110" s="48"/>
      <c r="D110" s="48"/>
      <c r="E110" s="66"/>
      <c r="F110" s="48"/>
      <c r="G110" s="48"/>
      <c r="H110" s="48"/>
      <c r="I110" s="48"/>
      <c r="J110" s="66"/>
      <c r="K110" s="66"/>
      <c r="L110" s="66"/>
      <c r="M110" s="48"/>
      <c r="N110" s="48"/>
      <c r="O110" s="48"/>
      <c r="P110" s="34"/>
      <c r="Q110" s="48"/>
      <c r="R110" s="48"/>
      <c r="S110" s="48"/>
      <c r="T110" s="48"/>
      <c r="U110" s="66"/>
      <c r="V110" s="66"/>
      <c r="W110" s="48"/>
      <c r="X110" s="66"/>
      <c r="Y110" s="48"/>
      <c r="Z110" s="48"/>
      <c r="AA110" s="48"/>
    </row>
    <row r="111" spans="3:27" x14ac:dyDescent="0.25">
      <c r="C111" s="48"/>
      <c r="D111" s="48"/>
      <c r="E111" s="66"/>
      <c r="F111" s="48"/>
      <c r="G111" s="48"/>
      <c r="H111" s="48"/>
      <c r="I111" s="48"/>
      <c r="J111" s="66"/>
      <c r="K111" s="66"/>
      <c r="L111" s="66"/>
      <c r="M111" s="48"/>
      <c r="N111" s="48"/>
      <c r="O111" s="48"/>
      <c r="P111" s="34"/>
      <c r="Q111" s="48"/>
      <c r="R111" s="48"/>
      <c r="S111" s="48"/>
      <c r="T111" s="48"/>
      <c r="U111" s="66"/>
      <c r="V111" s="66"/>
      <c r="W111" s="48"/>
      <c r="X111" s="66"/>
      <c r="Y111" s="48"/>
      <c r="Z111" s="48"/>
      <c r="AA111" s="48"/>
    </row>
    <row r="112" spans="3:27" x14ac:dyDescent="0.25">
      <c r="C112" s="48"/>
      <c r="D112" s="48"/>
      <c r="E112" s="66"/>
      <c r="F112" s="48"/>
      <c r="G112" s="48"/>
      <c r="H112" s="48"/>
      <c r="I112" s="48"/>
      <c r="J112" s="66"/>
      <c r="K112" s="66"/>
      <c r="L112" s="66"/>
      <c r="M112" s="48"/>
      <c r="N112" s="48"/>
      <c r="O112" s="48"/>
      <c r="P112" s="34"/>
      <c r="Q112" s="48"/>
      <c r="R112" s="48"/>
      <c r="S112" s="48"/>
      <c r="T112" s="48"/>
      <c r="U112" s="66"/>
      <c r="V112" s="66"/>
      <c r="W112" s="48"/>
      <c r="X112" s="66"/>
      <c r="Y112" s="48"/>
      <c r="Z112" s="48"/>
      <c r="AA112" s="48"/>
    </row>
    <row r="113" spans="3:27" x14ac:dyDescent="0.25">
      <c r="C113" s="48"/>
      <c r="D113" s="48"/>
      <c r="E113" s="66"/>
      <c r="F113" s="48"/>
      <c r="G113" s="48"/>
      <c r="H113" s="48"/>
      <c r="I113" s="48"/>
      <c r="J113" s="66"/>
      <c r="K113" s="66"/>
      <c r="L113" s="66"/>
      <c r="M113" s="48"/>
      <c r="N113" s="48"/>
      <c r="O113" s="48"/>
      <c r="P113" s="34"/>
      <c r="Q113" s="48"/>
      <c r="R113" s="48"/>
      <c r="S113" s="48"/>
      <c r="T113" s="48"/>
      <c r="U113" s="66"/>
      <c r="V113" s="66"/>
      <c r="W113" s="48"/>
      <c r="X113" s="66"/>
      <c r="Y113" s="48"/>
      <c r="Z113" s="48"/>
      <c r="AA113" s="48"/>
    </row>
    <row r="114" spans="3:27" x14ac:dyDescent="0.25">
      <c r="C114" s="48"/>
      <c r="D114" s="48"/>
      <c r="E114" s="66"/>
      <c r="F114" s="48"/>
      <c r="G114" s="48"/>
      <c r="H114" s="48"/>
      <c r="I114" s="48"/>
      <c r="J114" s="66"/>
      <c r="K114" s="66"/>
      <c r="L114" s="66"/>
      <c r="M114" s="48"/>
      <c r="N114" s="48"/>
      <c r="O114" s="48"/>
      <c r="P114" s="34"/>
      <c r="Q114" s="48"/>
      <c r="R114" s="48"/>
      <c r="S114" s="48"/>
      <c r="T114" s="48"/>
      <c r="U114" s="66"/>
      <c r="V114" s="66"/>
      <c r="W114" s="48"/>
      <c r="X114" s="66"/>
      <c r="Y114" s="48"/>
      <c r="Z114" s="48"/>
      <c r="AA114" s="48"/>
    </row>
    <row r="115" spans="3:27" x14ac:dyDescent="0.25">
      <c r="C115" s="48"/>
      <c r="D115" s="48"/>
      <c r="E115" s="66"/>
      <c r="F115" s="48"/>
      <c r="G115" s="48"/>
      <c r="H115" s="48"/>
      <c r="I115" s="48"/>
      <c r="J115" s="66"/>
      <c r="K115" s="66"/>
      <c r="L115" s="66"/>
      <c r="M115" s="48"/>
      <c r="N115" s="48"/>
      <c r="O115" s="48"/>
      <c r="P115" s="34"/>
      <c r="Q115" s="48"/>
      <c r="R115" s="48"/>
      <c r="S115" s="48"/>
      <c r="T115" s="48"/>
      <c r="U115" s="66"/>
      <c r="V115" s="66"/>
      <c r="W115" s="48"/>
      <c r="X115" s="66"/>
      <c r="Y115" s="48"/>
      <c r="Z115" s="48"/>
      <c r="AA115" s="48"/>
    </row>
    <row r="116" spans="3:27" x14ac:dyDescent="0.25">
      <c r="C116" s="48"/>
      <c r="D116" s="48"/>
      <c r="E116" s="66"/>
      <c r="F116" s="48"/>
      <c r="G116" s="48"/>
      <c r="H116" s="48"/>
      <c r="I116" s="48"/>
      <c r="J116" s="66"/>
      <c r="K116" s="66"/>
      <c r="L116" s="66"/>
      <c r="M116" s="48"/>
      <c r="N116" s="48"/>
      <c r="O116" s="48"/>
      <c r="P116" s="34"/>
      <c r="Q116" s="48"/>
      <c r="R116" s="48"/>
      <c r="S116" s="48"/>
      <c r="T116" s="48"/>
      <c r="U116" s="66"/>
      <c r="V116" s="66"/>
      <c r="W116" s="48"/>
      <c r="X116" s="66"/>
      <c r="Y116" s="48"/>
      <c r="Z116" s="48"/>
      <c r="AA116" s="48"/>
    </row>
    <row r="117" spans="3:27" x14ac:dyDescent="0.25">
      <c r="C117" s="48"/>
      <c r="D117" s="48"/>
      <c r="E117" s="66"/>
      <c r="F117" s="48"/>
      <c r="G117" s="48"/>
      <c r="H117" s="48"/>
      <c r="I117" s="48"/>
      <c r="J117" s="66"/>
      <c r="K117" s="66"/>
      <c r="L117" s="66"/>
      <c r="M117" s="48"/>
      <c r="N117" s="48"/>
      <c r="O117" s="48"/>
      <c r="P117" s="34"/>
      <c r="Q117" s="48"/>
      <c r="R117" s="48"/>
      <c r="S117" s="48"/>
      <c r="T117" s="48"/>
      <c r="U117" s="66"/>
      <c r="V117" s="66"/>
      <c r="W117" s="48"/>
      <c r="X117" s="66"/>
      <c r="Y117" s="48"/>
      <c r="Z117" s="48"/>
      <c r="AA117" s="48"/>
    </row>
    <row r="118" spans="3:27" x14ac:dyDescent="0.25">
      <c r="C118" s="48"/>
      <c r="D118" s="48"/>
      <c r="E118" s="66"/>
      <c r="F118" s="48"/>
      <c r="G118" s="48"/>
      <c r="H118" s="48"/>
      <c r="I118" s="48"/>
      <c r="J118" s="66"/>
      <c r="K118" s="66"/>
      <c r="L118" s="66"/>
      <c r="M118" s="48"/>
      <c r="N118" s="48"/>
      <c r="O118" s="48"/>
      <c r="P118" s="48"/>
      <c r="Q118" s="48"/>
      <c r="R118" s="48"/>
      <c r="S118" s="48"/>
      <c r="T118" s="48"/>
      <c r="U118" s="66"/>
      <c r="V118" s="66"/>
      <c r="W118" s="48"/>
      <c r="X118" s="66"/>
      <c r="Y118" s="48"/>
      <c r="Z118" s="48"/>
      <c r="AA118" s="48"/>
    </row>
    <row r="119" spans="3:27" x14ac:dyDescent="0.25">
      <c r="C119" s="48"/>
      <c r="D119" s="48"/>
      <c r="E119" s="66"/>
      <c r="F119" s="48"/>
      <c r="G119" s="48"/>
      <c r="H119" s="48"/>
      <c r="I119" s="48"/>
      <c r="J119" s="66"/>
      <c r="K119" s="66"/>
      <c r="L119" s="66"/>
      <c r="M119" s="48"/>
      <c r="N119" s="48"/>
      <c r="O119" s="48"/>
      <c r="P119" s="48"/>
      <c r="Q119" s="48"/>
      <c r="R119" s="48"/>
      <c r="S119" s="48"/>
      <c r="T119" s="48"/>
      <c r="U119" s="66"/>
      <c r="V119" s="66"/>
      <c r="W119" s="48"/>
      <c r="X119" s="66"/>
      <c r="Y119" s="48"/>
      <c r="Z119" s="48"/>
      <c r="AA119" s="48"/>
    </row>
    <row r="120" spans="3:27" x14ac:dyDescent="0.25">
      <c r="C120" s="48"/>
      <c r="D120" s="48"/>
      <c r="E120" s="66"/>
      <c r="F120" s="48"/>
      <c r="G120" s="48"/>
      <c r="H120" s="48"/>
      <c r="I120" s="48"/>
      <c r="J120" s="66"/>
      <c r="K120" s="66"/>
      <c r="L120" s="66"/>
      <c r="M120" s="48"/>
      <c r="N120" s="48"/>
      <c r="O120" s="48"/>
      <c r="P120" s="48"/>
      <c r="Q120" s="48"/>
      <c r="R120" s="48"/>
      <c r="S120" s="48"/>
      <c r="T120" s="48"/>
      <c r="U120" s="66"/>
      <c r="V120" s="66"/>
      <c r="W120" s="48"/>
      <c r="X120" s="66"/>
      <c r="Y120" s="48"/>
      <c r="Z120" s="48"/>
      <c r="AA120" s="48"/>
    </row>
    <row r="121" spans="3:27" x14ac:dyDescent="0.25">
      <c r="C121" s="48"/>
      <c r="D121" s="48"/>
      <c r="E121" s="66"/>
      <c r="F121" s="48"/>
      <c r="G121" s="48"/>
      <c r="H121" s="48"/>
      <c r="I121" s="48"/>
      <c r="J121" s="66"/>
      <c r="K121" s="66"/>
      <c r="L121" s="66"/>
      <c r="M121" s="48"/>
      <c r="N121" s="48"/>
      <c r="O121" s="48"/>
      <c r="P121" s="48"/>
      <c r="Q121" s="48"/>
      <c r="R121" s="48"/>
      <c r="S121" s="48"/>
      <c r="T121" s="48"/>
      <c r="U121" s="66"/>
      <c r="V121" s="66"/>
      <c r="W121" s="48"/>
      <c r="X121" s="66"/>
      <c r="Y121" s="48"/>
      <c r="Z121" s="48"/>
      <c r="AA121" s="48"/>
    </row>
    <row r="122" spans="3:27" x14ac:dyDescent="0.25">
      <c r="C122" s="48"/>
      <c r="D122" s="48"/>
      <c r="E122" s="66"/>
      <c r="F122" s="48"/>
      <c r="G122" s="48"/>
      <c r="H122" s="48"/>
      <c r="I122" s="48"/>
      <c r="J122" s="66"/>
      <c r="K122" s="66"/>
      <c r="L122" s="66"/>
      <c r="M122" s="48"/>
      <c r="N122" s="48"/>
      <c r="O122" s="48"/>
      <c r="P122" s="48"/>
      <c r="Q122" s="48"/>
      <c r="R122" s="48"/>
      <c r="S122" s="48"/>
      <c r="T122" s="48"/>
      <c r="U122" s="66"/>
      <c r="V122" s="66"/>
      <c r="W122" s="48"/>
      <c r="X122" s="66"/>
      <c r="Y122" s="48"/>
      <c r="Z122" s="48"/>
      <c r="AA122" s="48"/>
    </row>
    <row r="123" spans="3:27" x14ac:dyDescent="0.25">
      <c r="C123" s="48"/>
      <c r="D123" s="48"/>
      <c r="E123" s="66"/>
      <c r="F123" s="48"/>
      <c r="G123" s="48"/>
      <c r="H123" s="48"/>
      <c r="I123" s="48"/>
      <c r="J123" s="66"/>
      <c r="K123" s="66"/>
      <c r="L123" s="66"/>
      <c r="M123" s="48"/>
      <c r="N123" s="48"/>
      <c r="O123" s="48"/>
      <c r="P123" s="48"/>
      <c r="Q123" s="48"/>
      <c r="R123" s="48"/>
      <c r="S123" s="48"/>
      <c r="T123" s="48"/>
      <c r="U123" s="66"/>
      <c r="V123" s="66"/>
      <c r="W123" s="48"/>
      <c r="X123" s="66"/>
      <c r="Y123" s="48"/>
      <c r="Z123" s="48"/>
      <c r="AA123" s="48"/>
    </row>
    <row r="124" spans="3:27" x14ac:dyDescent="0.25">
      <c r="C124" s="48"/>
      <c r="D124" s="48"/>
      <c r="E124" s="66"/>
      <c r="F124" s="48"/>
      <c r="G124" s="48"/>
      <c r="H124" s="48"/>
      <c r="I124" s="48"/>
      <c r="J124" s="66"/>
      <c r="K124" s="66"/>
      <c r="L124" s="66"/>
      <c r="M124" s="48"/>
      <c r="N124" s="48"/>
      <c r="O124" s="48"/>
      <c r="P124" s="48"/>
      <c r="Q124" s="48"/>
      <c r="R124" s="48"/>
      <c r="S124" s="48"/>
      <c r="T124" s="48"/>
      <c r="U124" s="66"/>
      <c r="V124" s="66"/>
      <c r="W124" s="48"/>
      <c r="X124" s="66"/>
      <c r="Y124" s="48"/>
      <c r="Z124" s="48"/>
      <c r="AA124" s="48"/>
    </row>
    <row r="125" spans="3:27" x14ac:dyDescent="0.25">
      <c r="C125" s="48"/>
      <c r="D125" s="48"/>
      <c r="E125" s="66"/>
      <c r="F125" s="48"/>
      <c r="G125" s="48"/>
      <c r="H125" s="48"/>
      <c r="I125" s="48"/>
      <c r="J125" s="66"/>
      <c r="K125" s="66"/>
      <c r="L125" s="66"/>
      <c r="M125" s="48"/>
      <c r="N125" s="48"/>
      <c r="O125" s="48"/>
      <c r="P125" s="48"/>
      <c r="Q125" s="48"/>
      <c r="R125" s="48"/>
      <c r="S125" s="48"/>
      <c r="T125" s="48"/>
      <c r="U125" s="66"/>
      <c r="V125" s="66"/>
      <c r="W125" s="48"/>
      <c r="X125" s="66"/>
      <c r="Y125" s="48"/>
      <c r="Z125" s="48"/>
      <c r="AA125" s="48"/>
    </row>
    <row r="126" spans="3:27" x14ac:dyDescent="0.25">
      <c r="C126" s="48"/>
      <c r="D126" s="48"/>
      <c r="E126" s="66"/>
      <c r="F126" s="48"/>
      <c r="G126" s="48"/>
      <c r="H126" s="48"/>
      <c r="I126" s="48"/>
      <c r="J126" s="66"/>
      <c r="K126" s="66"/>
      <c r="L126" s="66"/>
      <c r="M126" s="48"/>
      <c r="N126" s="48"/>
      <c r="O126" s="48"/>
      <c r="P126" s="48"/>
      <c r="Q126" s="48"/>
      <c r="R126" s="48"/>
      <c r="S126" s="48"/>
      <c r="T126" s="48"/>
      <c r="U126" s="66"/>
      <c r="V126" s="66"/>
      <c r="W126" s="48"/>
      <c r="X126" s="66"/>
      <c r="Y126" s="48"/>
      <c r="Z126" s="48"/>
      <c r="AA126" s="48"/>
    </row>
    <row r="127" spans="3:27" x14ac:dyDescent="0.25">
      <c r="C127" s="48"/>
      <c r="D127" s="48"/>
      <c r="E127" s="66"/>
      <c r="F127" s="48"/>
      <c r="G127" s="48"/>
      <c r="H127" s="48"/>
      <c r="I127" s="48"/>
      <c r="J127" s="66"/>
      <c r="K127" s="66"/>
      <c r="L127" s="66"/>
      <c r="M127" s="48"/>
      <c r="N127" s="48"/>
      <c r="O127" s="48"/>
      <c r="P127" s="48"/>
      <c r="Q127" s="48"/>
      <c r="R127" s="48"/>
      <c r="S127" s="48"/>
      <c r="T127" s="48"/>
      <c r="U127" s="66"/>
      <c r="V127" s="66"/>
      <c r="W127" s="48"/>
      <c r="X127" s="66"/>
      <c r="Y127" s="48"/>
      <c r="Z127" s="48"/>
      <c r="AA127" s="48"/>
    </row>
    <row r="128" spans="3:27" x14ac:dyDescent="0.25">
      <c r="C128" s="48"/>
      <c r="D128" s="48"/>
      <c r="E128" s="66"/>
      <c r="F128" s="48"/>
      <c r="G128" s="48"/>
      <c r="H128" s="48"/>
      <c r="I128" s="48"/>
      <c r="J128" s="66"/>
      <c r="K128" s="66"/>
      <c r="L128" s="66"/>
      <c r="M128" s="48"/>
      <c r="N128" s="48"/>
      <c r="O128" s="48"/>
      <c r="P128" s="48"/>
      <c r="Q128" s="48"/>
      <c r="R128" s="48"/>
      <c r="S128" s="48"/>
      <c r="T128" s="48"/>
      <c r="U128" s="66"/>
      <c r="V128" s="66"/>
      <c r="W128" s="48"/>
      <c r="X128" s="66"/>
      <c r="Y128" s="48"/>
      <c r="Z128" s="48"/>
      <c r="AA128" s="48"/>
    </row>
    <row r="129" spans="3:27" x14ac:dyDescent="0.25">
      <c r="C129" s="48"/>
      <c r="D129" s="48"/>
      <c r="E129" s="66"/>
      <c r="F129" s="48"/>
      <c r="G129" s="48"/>
      <c r="H129" s="48"/>
      <c r="I129" s="48"/>
      <c r="J129" s="66"/>
      <c r="K129" s="66"/>
      <c r="L129" s="66"/>
      <c r="M129" s="48"/>
      <c r="N129" s="48"/>
      <c r="O129" s="48"/>
      <c r="P129" s="48"/>
      <c r="Q129" s="48"/>
      <c r="R129" s="48"/>
      <c r="S129" s="48"/>
      <c r="T129" s="48"/>
      <c r="U129" s="66"/>
      <c r="V129" s="66"/>
      <c r="W129" s="48"/>
      <c r="X129" s="66"/>
      <c r="Y129" s="48"/>
      <c r="Z129" s="48"/>
      <c r="AA129" s="48"/>
    </row>
    <row r="130" spans="3:27" x14ac:dyDescent="0.25">
      <c r="C130" s="48"/>
      <c r="D130" s="48"/>
      <c r="E130" s="66"/>
      <c r="F130" s="48"/>
      <c r="G130" s="48"/>
      <c r="H130" s="48"/>
      <c r="I130" s="48"/>
      <c r="J130" s="66"/>
      <c r="K130" s="66"/>
      <c r="L130" s="66"/>
      <c r="M130" s="48"/>
      <c r="N130" s="48"/>
      <c r="O130" s="48"/>
      <c r="P130" s="48"/>
      <c r="Q130" s="48"/>
      <c r="R130" s="48"/>
      <c r="S130" s="48"/>
      <c r="T130" s="48"/>
      <c r="U130" s="66"/>
      <c r="V130" s="66"/>
      <c r="W130" s="48"/>
      <c r="X130" s="66"/>
      <c r="Y130" s="48"/>
      <c r="Z130" s="48"/>
      <c r="AA130" s="48"/>
    </row>
    <row r="131" spans="3:27" x14ac:dyDescent="0.25">
      <c r="C131" s="48"/>
      <c r="D131" s="48"/>
      <c r="E131" s="66"/>
      <c r="F131" s="48"/>
      <c r="G131" s="48"/>
      <c r="H131" s="48"/>
      <c r="I131" s="48"/>
      <c r="J131" s="66"/>
      <c r="K131" s="66"/>
      <c r="L131" s="66"/>
      <c r="M131" s="48"/>
      <c r="N131" s="48"/>
      <c r="O131" s="48"/>
      <c r="P131" s="48"/>
      <c r="Q131" s="48"/>
      <c r="R131" s="48"/>
      <c r="S131" s="48"/>
      <c r="T131" s="48"/>
      <c r="U131" s="66"/>
      <c r="V131" s="66"/>
      <c r="W131" s="48"/>
      <c r="X131" s="66"/>
      <c r="Y131" s="48"/>
      <c r="Z131" s="48"/>
      <c r="AA131" s="48"/>
    </row>
    <row r="132" spans="3:27" x14ac:dyDescent="0.25">
      <c r="C132" s="48"/>
      <c r="D132" s="48"/>
      <c r="E132" s="66"/>
      <c r="F132" s="48"/>
      <c r="G132" s="48"/>
      <c r="H132" s="48"/>
      <c r="I132" s="48"/>
      <c r="J132" s="66"/>
      <c r="K132" s="66"/>
      <c r="L132" s="66"/>
      <c r="M132" s="48"/>
      <c r="N132" s="48"/>
      <c r="O132" s="48"/>
      <c r="P132" s="48"/>
      <c r="Q132" s="48"/>
      <c r="R132" s="48"/>
      <c r="S132" s="48"/>
      <c r="T132" s="48"/>
      <c r="U132" s="66"/>
      <c r="V132" s="66"/>
      <c r="W132" s="48"/>
      <c r="X132" s="66"/>
      <c r="Y132" s="48"/>
      <c r="Z132" s="48"/>
      <c r="AA132" s="48"/>
    </row>
    <row r="133" spans="3:27" x14ac:dyDescent="0.25">
      <c r="C133" s="48"/>
      <c r="D133" s="48"/>
      <c r="E133" s="66"/>
      <c r="F133" s="48"/>
      <c r="G133" s="48"/>
      <c r="H133" s="48"/>
      <c r="I133" s="48"/>
      <c r="J133" s="66"/>
      <c r="K133" s="66"/>
      <c r="L133" s="66"/>
      <c r="M133" s="48"/>
      <c r="N133" s="48"/>
      <c r="O133" s="48"/>
      <c r="P133" s="48"/>
      <c r="Q133" s="48"/>
      <c r="R133" s="48"/>
      <c r="S133" s="48"/>
      <c r="T133" s="48"/>
      <c r="U133" s="66"/>
      <c r="V133" s="66"/>
      <c r="W133" s="48"/>
      <c r="X133" s="66"/>
      <c r="Y133" s="48"/>
      <c r="Z133" s="48"/>
      <c r="AA133" s="48"/>
    </row>
    <row r="134" spans="3:27" x14ac:dyDescent="0.25">
      <c r="C134" s="48"/>
      <c r="D134" s="48"/>
      <c r="E134" s="66"/>
      <c r="F134" s="48"/>
      <c r="G134" s="48"/>
      <c r="H134" s="48"/>
      <c r="I134" s="48"/>
      <c r="J134" s="66"/>
      <c r="K134" s="66"/>
      <c r="L134" s="66"/>
      <c r="M134" s="48"/>
      <c r="N134" s="48"/>
      <c r="O134" s="48"/>
      <c r="P134" s="48"/>
      <c r="Q134" s="48"/>
      <c r="R134" s="48"/>
      <c r="S134" s="48"/>
      <c r="T134" s="48"/>
      <c r="U134" s="66"/>
      <c r="V134" s="66"/>
      <c r="W134" s="48"/>
      <c r="X134" s="66"/>
      <c r="Y134" s="48"/>
      <c r="Z134" s="48"/>
      <c r="AA134" s="48"/>
    </row>
    <row r="135" spans="3:27" x14ac:dyDescent="0.25">
      <c r="C135" s="48"/>
      <c r="D135" s="48"/>
      <c r="E135" s="66"/>
      <c r="F135" s="48"/>
      <c r="G135" s="48"/>
      <c r="H135" s="48"/>
      <c r="I135" s="48"/>
      <c r="J135" s="66"/>
      <c r="K135" s="66"/>
      <c r="L135" s="66"/>
      <c r="M135" s="48"/>
      <c r="N135" s="48"/>
      <c r="O135" s="48"/>
      <c r="P135" s="48"/>
      <c r="Q135" s="48"/>
      <c r="R135" s="48"/>
      <c r="S135" s="48"/>
      <c r="T135" s="48"/>
      <c r="U135" s="66"/>
      <c r="V135" s="66"/>
      <c r="W135" s="48"/>
      <c r="X135" s="66"/>
      <c r="Y135" s="48"/>
      <c r="Z135" s="48"/>
      <c r="AA135" s="48"/>
    </row>
    <row r="136" spans="3:27" x14ac:dyDescent="0.25">
      <c r="C136" s="48"/>
      <c r="D136" s="48"/>
      <c r="E136" s="66"/>
      <c r="F136" s="48"/>
      <c r="G136" s="48"/>
      <c r="H136" s="48"/>
      <c r="I136" s="48"/>
      <c r="J136" s="66"/>
      <c r="K136" s="66"/>
      <c r="L136" s="66"/>
      <c r="M136" s="48"/>
      <c r="N136" s="48"/>
      <c r="O136" s="48"/>
      <c r="P136" s="48"/>
      <c r="Q136" s="48"/>
      <c r="R136" s="48"/>
      <c r="S136" s="48"/>
      <c r="T136" s="48"/>
      <c r="U136" s="66"/>
      <c r="V136" s="66"/>
      <c r="W136" s="48"/>
      <c r="X136" s="66"/>
      <c r="Y136" s="48"/>
      <c r="Z136" s="48"/>
      <c r="AA136" s="48"/>
    </row>
    <row r="137" spans="3:27" x14ac:dyDescent="0.25">
      <c r="C137" s="48"/>
      <c r="D137" s="48"/>
      <c r="E137" s="66"/>
      <c r="F137" s="48"/>
      <c r="G137" s="48"/>
      <c r="H137" s="48"/>
      <c r="I137" s="48"/>
      <c r="J137" s="66"/>
      <c r="K137" s="66"/>
      <c r="L137" s="66"/>
      <c r="M137" s="48"/>
      <c r="N137" s="48"/>
      <c r="O137" s="48"/>
      <c r="P137" s="48"/>
      <c r="Q137" s="48"/>
      <c r="R137" s="48"/>
      <c r="S137" s="48"/>
      <c r="T137" s="48"/>
      <c r="U137" s="66"/>
      <c r="V137" s="66"/>
      <c r="W137" s="48"/>
      <c r="X137" s="66"/>
      <c r="Y137" s="48"/>
      <c r="Z137" s="48"/>
      <c r="AA137" s="48"/>
    </row>
    <row r="138" spans="3:27" x14ac:dyDescent="0.25">
      <c r="C138" s="48"/>
      <c r="D138" s="48"/>
      <c r="E138" s="66"/>
      <c r="F138" s="48"/>
      <c r="G138" s="48"/>
      <c r="H138" s="48"/>
      <c r="I138" s="48"/>
      <c r="J138" s="66"/>
      <c r="K138" s="66"/>
      <c r="L138" s="66"/>
      <c r="M138" s="48"/>
      <c r="N138" s="48"/>
      <c r="O138" s="48"/>
      <c r="P138" s="48"/>
      <c r="Q138" s="48"/>
      <c r="R138" s="48"/>
      <c r="S138" s="48"/>
      <c r="T138" s="48"/>
      <c r="U138" s="66"/>
      <c r="V138" s="66"/>
      <c r="W138" s="48"/>
      <c r="X138" s="66"/>
      <c r="Y138" s="48"/>
      <c r="Z138" s="48"/>
      <c r="AA138" s="48"/>
    </row>
    <row r="139" spans="3:27" x14ac:dyDescent="0.25">
      <c r="C139" s="48"/>
      <c r="D139" s="48"/>
      <c r="E139" s="66"/>
      <c r="F139" s="48"/>
      <c r="G139" s="48"/>
      <c r="H139" s="48"/>
      <c r="I139" s="48"/>
      <c r="J139" s="66"/>
      <c r="K139" s="66"/>
      <c r="L139" s="66"/>
      <c r="M139" s="48"/>
      <c r="N139" s="48"/>
      <c r="O139" s="48"/>
      <c r="P139" s="48"/>
      <c r="Q139" s="48"/>
      <c r="R139" s="48"/>
      <c r="S139" s="48"/>
      <c r="T139" s="48"/>
      <c r="U139" s="66"/>
      <c r="V139" s="66"/>
      <c r="W139" s="48"/>
      <c r="X139" s="66"/>
      <c r="Y139" s="48"/>
      <c r="Z139" s="48"/>
      <c r="AA139" s="48"/>
    </row>
    <row r="140" spans="3:27" x14ac:dyDescent="0.25">
      <c r="C140" s="48"/>
      <c r="D140" s="48"/>
      <c r="E140" s="66"/>
      <c r="F140" s="48"/>
      <c r="G140" s="48"/>
      <c r="H140" s="48"/>
      <c r="I140" s="48"/>
      <c r="J140" s="66"/>
      <c r="K140" s="66"/>
      <c r="L140" s="66"/>
      <c r="M140" s="48"/>
      <c r="N140" s="48"/>
      <c r="O140" s="48"/>
      <c r="P140" s="48"/>
      <c r="Q140" s="48"/>
      <c r="R140" s="48"/>
      <c r="S140" s="48"/>
      <c r="T140" s="48"/>
      <c r="U140" s="66"/>
      <c r="V140" s="66"/>
      <c r="W140" s="48"/>
      <c r="X140" s="66"/>
      <c r="Y140" s="48"/>
      <c r="Z140" s="48"/>
      <c r="AA140" s="48"/>
    </row>
    <row r="141" spans="3:27" x14ac:dyDescent="0.25">
      <c r="C141" s="48"/>
      <c r="D141" s="48"/>
      <c r="E141" s="66"/>
      <c r="F141" s="48"/>
      <c r="G141" s="48"/>
      <c r="H141" s="48"/>
      <c r="I141" s="48"/>
      <c r="J141" s="66"/>
      <c r="K141" s="66"/>
      <c r="L141" s="66"/>
      <c r="M141" s="48"/>
      <c r="N141" s="48"/>
      <c r="O141" s="48"/>
      <c r="P141" s="48"/>
      <c r="Q141" s="48"/>
      <c r="R141" s="48"/>
      <c r="S141" s="48"/>
      <c r="T141" s="48"/>
      <c r="U141" s="66"/>
      <c r="V141" s="66"/>
      <c r="W141" s="48"/>
      <c r="X141" s="66"/>
      <c r="Y141" s="48"/>
      <c r="Z141" s="48"/>
      <c r="AA141" s="48"/>
    </row>
    <row r="142" spans="3:27" x14ac:dyDescent="0.25">
      <c r="C142" s="48"/>
      <c r="D142" s="48"/>
      <c r="E142" s="66"/>
      <c r="F142" s="48"/>
      <c r="G142" s="48"/>
      <c r="H142" s="48"/>
      <c r="I142" s="48"/>
      <c r="J142" s="66"/>
      <c r="K142" s="66"/>
      <c r="L142" s="66"/>
      <c r="M142" s="48"/>
      <c r="N142" s="48"/>
      <c r="O142" s="48"/>
      <c r="P142" s="48"/>
      <c r="Q142" s="48"/>
      <c r="R142" s="48"/>
      <c r="S142" s="48"/>
      <c r="T142" s="48"/>
      <c r="U142" s="66"/>
      <c r="V142" s="66"/>
      <c r="W142" s="48"/>
      <c r="X142" s="66"/>
      <c r="Y142" s="48"/>
      <c r="Z142" s="48"/>
      <c r="AA142" s="48"/>
    </row>
    <row r="143" spans="3:27" x14ac:dyDescent="0.25">
      <c r="C143" s="48"/>
      <c r="D143" s="48"/>
      <c r="E143" s="66"/>
      <c r="F143" s="48"/>
      <c r="G143" s="48"/>
      <c r="H143" s="48"/>
      <c r="I143" s="48"/>
      <c r="J143" s="66"/>
      <c r="K143" s="66"/>
      <c r="L143" s="66"/>
      <c r="M143" s="48"/>
      <c r="N143" s="48"/>
      <c r="O143" s="48"/>
      <c r="P143" s="48"/>
      <c r="Q143" s="48"/>
      <c r="R143" s="48"/>
      <c r="S143" s="48"/>
      <c r="T143" s="48"/>
      <c r="U143" s="66"/>
      <c r="V143" s="66"/>
      <c r="W143" s="48"/>
      <c r="X143" s="66"/>
      <c r="Y143" s="48"/>
      <c r="Z143" s="48"/>
      <c r="AA143" s="48"/>
    </row>
    <row r="144" spans="3:27" x14ac:dyDescent="0.25">
      <c r="C144" s="48"/>
      <c r="D144" s="48"/>
      <c r="E144" s="66"/>
      <c r="F144" s="48"/>
      <c r="G144" s="48"/>
      <c r="H144" s="48"/>
      <c r="I144" s="48"/>
      <c r="J144" s="66"/>
      <c r="K144" s="66"/>
      <c r="L144" s="66"/>
      <c r="M144" s="48"/>
      <c r="N144" s="48"/>
      <c r="O144" s="48"/>
      <c r="P144" s="48"/>
      <c r="Q144" s="48"/>
      <c r="R144" s="48"/>
      <c r="S144" s="48"/>
      <c r="T144" s="48"/>
      <c r="U144" s="66"/>
      <c r="V144" s="66"/>
      <c r="W144" s="48"/>
      <c r="X144" s="66"/>
      <c r="Y144" s="48"/>
      <c r="Z144" s="48"/>
      <c r="AA144" s="48"/>
    </row>
    <row r="145" spans="3:27" x14ac:dyDescent="0.25">
      <c r="C145" s="48"/>
      <c r="D145" s="48"/>
      <c r="E145" s="66"/>
      <c r="F145" s="48"/>
      <c r="G145" s="48"/>
      <c r="H145" s="48"/>
      <c r="I145" s="48"/>
      <c r="J145" s="66"/>
      <c r="K145" s="66"/>
      <c r="L145" s="66"/>
      <c r="M145" s="48"/>
      <c r="N145" s="48"/>
      <c r="O145" s="48"/>
      <c r="P145" s="48"/>
      <c r="Q145" s="48"/>
      <c r="R145" s="48"/>
      <c r="S145" s="48"/>
      <c r="T145" s="48"/>
      <c r="U145" s="66"/>
      <c r="V145" s="66"/>
      <c r="W145" s="48"/>
      <c r="X145" s="66"/>
      <c r="Y145" s="48"/>
      <c r="Z145" s="48"/>
      <c r="AA145" s="48"/>
    </row>
    <row r="146" spans="3:27" x14ac:dyDescent="0.25">
      <c r="C146" s="48"/>
      <c r="D146" s="48"/>
      <c r="E146" s="66"/>
      <c r="F146" s="48"/>
      <c r="G146" s="48"/>
      <c r="H146" s="48"/>
      <c r="I146" s="48"/>
      <c r="J146" s="66"/>
      <c r="K146" s="66"/>
      <c r="L146" s="66"/>
      <c r="M146" s="48"/>
      <c r="N146" s="48"/>
      <c r="O146" s="48"/>
      <c r="P146" s="48"/>
      <c r="Q146" s="48"/>
      <c r="R146" s="48"/>
      <c r="S146" s="48"/>
      <c r="T146" s="48"/>
      <c r="U146" s="66"/>
      <c r="V146" s="66"/>
      <c r="W146" s="48"/>
      <c r="X146" s="66"/>
      <c r="Y146" s="48"/>
      <c r="Z146" s="48"/>
      <c r="AA146" s="48"/>
    </row>
    <row r="147" spans="3:27" x14ac:dyDescent="0.25">
      <c r="C147" s="48"/>
      <c r="D147" s="48"/>
      <c r="E147" s="66"/>
      <c r="F147" s="48"/>
      <c r="G147" s="48"/>
      <c r="H147" s="48"/>
      <c r="I147" s="48"/>
      <c r="J147" s="66"/>
      <c r="K147" s="66"/>
      <c r="L147" s="66"/>
      <c r="M147" s="48"/>
      <c r="N147" s="48"/>
      <c r="O147" s="48"/>
      <c r="P147" s="48"/>
      <c r="Q147" s="48"/>
      <c r="R147" s="48"/>
      <c r="S147" s="48"/>
      <c r="T147" s="48"/>
      <c r="U147" s="66"/>
      <c r="V147" s="66"/>
      <c r="W147" s="48"/>
      <c r="X147" s="66"/>
      <c r="Y147" s="48"/>
      <c r="Z147" s="48"/>
      <c r="AA147" s="48"/>
    </row>
    <row r="148" spans="3:27" x14ac:dyDescent="0.25">
      <c r="C148" s="48"/>
      <c r="D148" s="48"/>
      <c r="E148" s="66"/>
      <c r="F148" s="48"/>
      <c r="G148" s="48"/>
      <c r="H148" s="48"/>
      <c r="I148" s="48"/>
      <c r="J148" s="66"/>
      <c r="K148" s="66"/>
      <c r="L148" s="66"/>
      <c r="M148" s="48"/>
      <c r="N148" s="48"/>
      <c r="O148" s="48"/>
      <c r="P148" s="48"/>
      <c r="Q148" s="48"/>
      <c r="R148" s="48"/>
      <c r="S148" s="48"/>
      <c r="T148" s="48"/>
      <c r="U148" s="66"/>
      <c r="V148" s="66"/>
      <c r="W148" s="48"/>
      <c r="X148" s="66"/>
      <c r="Y148" s="48"/>
      <c r="Z148" s="48"/>
      <c r="AA148" s="48"/>
    </row>
    <row r="149" spans="3:27" x14ac:dyDescent="0.25">
      <c r="C149" s="48"/>
      <c r="D149" s="48"/>
      <c r="E149" s="66"/>
      <c r="F149" s="48"/>
      <c r="G149" s="48"/>
      <c r="H149" s="48"/>
      <c r="I149" s="48"/>
      <c r="J149" s="66"/>
      <c r="K149" s="66"/>
      <c r="L149" s="66"/>
      <c r="M149" s="48"/>
      <c r="N149" s="48"/>
      <c r="O149" s="48"/>
      <c r="P149" s="48"/>
      <c r="Q149" s="48"/>
      <c r="R149" s="48"/>
      <c r="S149" s="48"/>
      <c r="T149" s="48"/>
      <c r="U149" s="66"/>
      <c r="V149" s="66"/>
      <c r="W149" s="48"/>
      <c r="X149" s="66"/>
      <c r="Y149" s="48"/>
      <c r="Z149" s="48"/>
      <c r="AA149" s="48"/>
    </row>
    <row r="150" spans="3:27" x14ac:dyDescent="0.25">
      <c r="C150" s="48"/>
      <c r="D150" s="48"/>
      <c r="E150" s="66"/>
      <c r="F150" s="48"/>
      <c r="G150" s="48"/>
      <c r="H150" s="48"/>
      <c r="I150" s="48"/>
      <c r="J150" s="66"/>
      <c r="K150" s="66"/>
      <c r="L150" s="66"/>
      <c r="M150" s="48"/>
      <c r="N150" s="48"/>
      <c r="O150" s="48"/>
      <c r="P150" s="48"/>
      <c r="Q150" s="48"/>
      <c r="R150" s="48"/>
      <c r="S150" s="48"/>
      <c r="T150" s="48"/>
      <c r="U150" s="66"/>
      <c r="V150" s="66"/>
      <c r="W150" s="48"/>
      <c r="X150" s="66"/>
      <c r="Y150" s="48"/>
      <c r="Z150" s="48"/>
      <c r="AA150" s="48"/>
    </row>
    <row r="151" spans="3:27" x14ac:dyDescent="0.25">
      <c r="C151" s="48"/>
      <c r="D151" s="48"/>
      <c r="E151" s="66"/>
      <c r="F151" s="48"/>
      <c r="G151" s="48"/>
      <c r="H151" s="48"/>
      <c r="I151" s="48"/>
      <c r="J151" s="66"/>
      <c r="K151" s="66"/>
      <c r="L151" s="66"/>
      <c r="M151" s="48"/>
      <c r="N151" s="48"/>
      <c r="O151" s="48"/>
      <c r="P151" s="48"/>
      <c r="Q151" s="48"/>
      <c r="R151" s="48"/>
      <c r="S151" s="48"/>
      <c r="T151" s="48"/>
      <c r="U151" s="66"/>
      <c r="V151" s="66"/>
      <c r="W151" s="48"/>
      <c r="X151" s="66"/>
      <c r="Y151" s="48"/>
      <c r="Z151" s="48"/>
      <c r="AA151" s="48"/>
    </row>
    <row r="152" spans="3:27" x14ac:dyDescent="0.25">
      <c r="C152" s="48"/>
      <c r="D152" s="48"/>
      <c r="E152" s="66"/>
      <c r="F152" s="48"/>
      <c r="G152" s="48"/>
      <c r="H152" s="48"/>
      <c r="I152" s="48"/>
      <c r="J152" s="66"/>
      <c r="K152" s="66"/>
      <c r="L152" s="66"/>
      <c r="M152" s="48"/>
      <c r="N152" s="48"/>
      <c r="O152" s="48"/>
      <c r="P152" s="48"/>
      <c r="Q152" s="48"/>
      <c r="R152" s="48"/>
      <c r="S152" s="48"/>
      <c r="T152" s="48"/>
      <c r="U152" s="66"/>
      <c r="V152" s="66"/>
      <c r="W152" s="48"/>
      <c r="X152" s="66"/>
      <c r="Y152" s="48"/>
      <c r="Z152" s="48"/>
      <c r="AA152" s="48"/>
    </row>
    <row r="153" spans="3:27" x14ac:dyDescent="0.25">
      <c r="C153" s="48"/>
      <c r="D153" s="48"/>
      <c r="E153" s="66"/>
      <c r="F153" s="48"/>
      <c r="G153" s="48"/>
      <c r="H153" s="48"/>
      <c r="I153" s="48"/>
      <c r="J153" s="66"/>
      <c r="K153" s="66"/>
      <c r="L153" s="66"/>
      <c r="M153" s="48"/>
      <c r="N153" s="48"/>
      <c r="O153" s="48"/>
      <c r="P153" s="48"/>
      <c r="Q153" s="48"/>
      <c r="R153" s="48"/>
      <c r="S153" s="48"/>
      <c r="T153" s="48"/>
      <c r="U153" s="66"/>
      <c r="V153" s="66"/>
      <c r="W153" s="48"/>
      <c r="X153" s="66"/>
      <c r="Y153" s="48"/>
      <c r="Z153" s="48"/>
      <c r="AA153" s="48"/>
    </row>
    <row r="154" spans="3:27" x14ac:dyDescent="0.25">
      <c r="C154" s="48"/>
      <c r="D154" s="48"/>
      <c r="E154" s="66"/>
      <c r="F154" s="48"/>
      <c r="G154" s="48"/>
      <c r="H154" s="48"/>
      <c r="I154" s="48"/>
      <c r="J154" s="66"/>
      <c r="K154" s="66"/>
      <c r="L154" s="66"/>
      <c r="M154" s="48"/>
      <c r="N154" s="48"/>
      <c r="O154" s="48"/>
      <c r="P154" s="48"/>
      <c r="Q154" s="48"/>
      <c r="R154" s="48"/>
      <c r="S154" s="48"/>
      <c r="T154" s="48"/>
      <c r="U154" s="66"/>
      <c r="V154" s="66"/>
      <c r="W154" s="48"/>
      <c r="X154" s="66"/>
      <c r="Y154" s="48"/>
      <c r="Z154" s="48"/>
      <c r="AA154" s="48"/>
    </row>
    <row r="155" spans="3:27" x14ac:dyDescent="0.25">
      <c r="C155" s="48"/>
      <c r="D155" s="48"/>
      <c r="E155" s="66"/>
      <c r="F155" s="48"/>
      <c r="G155" s="48"/>
      <c r="H155" s="48"/>
      <c r="I155" s="48"/>
      <c r="J155" s="66"/>
      <c r="K155" s="66"/>
      <c r="L155" s="66"/>
      <c r="M155" s="48"/>
      <c r="N155" s="48"/>
      <c r="O155" s="48"/>
      <c r="P155" s="48"/>
      <c r="Q155" s="48"/>
      <c r="R155" s="48"/>
      <c r="S155" s="48"/>
      <c r="T155" s="48"/>
      <c r="U155" s="66"/>
      <c r="V155" s="66"/>
      <c r="W155" s="48"/>
      <c r="X155" s="66"/>
      <c r="Y155" s="48"/>
      <c r="Z155" s="48"/>
      <c r="AA155" s="48"/>
    </row>
    <row r="156" spans="3:27" x14ac:dyDescent="0.25">
      <c r="C156" s="48"/>
      <c r="D156" s="48"/>
      <c r="E156" s="66"/>
      <c r="F156" s="48"/>
      <c r="G156" s="48"/>
      <c r="H156" s="48"/>
      <c r="I156" s="48"/>
      <c r="J156" s="66"/>
      <c r="K156" s="66"/>
      <c r="L156" s="66"/>
      <c r="M156" s="48"/>
      <c r="N156" s="48"/>
      <c r="O156" s="48"/>
      <c r="P156" s="48"/>
      <c r="Q156" s="48"/>
      <c r="R156" s="48"/>
      <c r="S156" s="48"/>
      <c r="T156" s="48"/>
      <c r="U156" s="66"/>
      <c r="V156" s="66"/>
      <c r="W156" s="48"/>
      <c r="X156" s="66"/>
      <c r="Y156" s="48"/>
      <c r="Z156" s="48"/>
      <c r="AA156" s="48"/>
    </row>
    <row r="157" spans="3:27" x14ac:dyDescent="0.25">
      <c r="C157" s="48"/>
      <c r="D157" s="48"/>
      <c r="E157" s="66"/>
      <c r="F157" s="48"/>
      <c r="G157" s="48"/>
      <c r="H157" s="48"/>
      <c r="I157" s="48"/>
      <c r="J157" s="66"/>
      <c r="K157" s="66"/>
      <c r="L157" s="66"/>
      <c r="M157" s="48"/>
      <c r="N157" s="48"/>
      <c r="O157" s="48"/>
      <c r="P157" s="48"/>
      <c r="Q157" s="48"/>
      <c r="R157" s="48"/>
      <c r="S157" s="48"/>
      <c r="T157" s="48"/>
      <c r="U157" s="66"/>
      <c r="V157" s="66"/>
      <c r="W157" s="48"/>
      <c r="X157" s="66"/>
      <c r="Y157" s="48"/>
      <c r="Z157" s="48"/>
      <c r="AA157" s="48"/>
    </row>
    <row r="158" spans="3:27" x14ac:dyDescent="0.25">
      <c r="C158" s="48"/>
      <c r="D158" s="48"/>
      <c r="E158" s="66"/>
      <c r="F158" s="48"/>
      <c r="G158" s="48"/>
      <c r="H158" s="48"/>
      <c r="I158" s="48"/>
      <c r="J158" s="66"/>
      <c r="K158" s="66"/>
      <c r="L158" s="66"/>
      <c r="M158" s="48"/>
      <c r="N158" s="48"/>
      <c r="O158" s="48"/>
      <c r="P158" s="48"/>
      <c r="Q158" s="48"/>
      <c r="R158" s="48"/>
      <c r="S158" s="48"/>
      <c r="T158" s="48"/>
      <c r="U158" s="66"/>
      <c r="V158" s="66"/>
      <c r="W158" s="48"/>
      <c r="X158" s="66"/>
      <c r="Y158" s="48"/>
      <c r="Z158" s="48"/>
      <c r="AA158" s="48"/>
    </row>
    <row r="159" spans="3:27" x14ac:dyDescent="0.25">
      <c r="C159" s="48"/>
      <c r="D159" s="48"/>
      <c r="E159" s="66"/>
      <c r="F159" s="48"/>
      <c r="G159" s="48"/>
      <c r="H159" s="48"/>
      <c r="I159" s="48"/>
      <c r="J159" s="66"/>
      <c r="K159" s="66"/>
      <c r="L159" s="66"/>
      <c r="M159" s="48"/>
      <c r="N159" s="48"/>
      <c r="O159" s="48"/>
      <c r="P159" s="48"/>
      <c r="Q159" s="48"/>
      <c r="R159" s="48"/>
      <c r="S159" s="48"/>
      <c r="T159" s="48"/>
      <c r="U159" s="66"/>
      <c r="V159" s="66"/>
      <c r="W159" s="48"/>
      <c r="X159" s="66"/>
      <c r="Y159" s="48"/>
      <c r="Z159" s="48"/>
      <c r="AA159" s="48"/>
    </row>
    <row r="160" spans="3:27" x14ac:dyDescent="0.25">
      <c r="C160" s="48"/>
      <c r="D160" s="48"/>
      <c r="E160" s="66"/>
      <c r="F160" s="48"/>
      <c r="G160" s="48"/>
      <c r="H160" s="48"/>
      <c r="I160" s="48"/>
      <c r="J160" s="66"/>
      <c r="K160" s="66"/>
      <c r="L160" s="66"/>
      <c r="M160" s="48"/>
      <c r="N160" s="48"/>
      <c r="O160" s="48"/>
      <c r="P160" s="48"/>
      <c r="Q160" s="48"/>
      <c r="R160" s="48"/>
      <c r="S160" s="48"/>
      <c r="T160" s="48"/>
      <c r="U160" s="66"/>
      <c r="V160" s="66"/>
      <c r="W160" s="48"/>
      <c r="X160" s="66"/>
      <c r="Y160" s="48"/>
      <c r="Z160" s="48"/>
      <c r="AA160" s="48"/>
    </row>
    <row r="161" spans="3:27" x14ac:dyDescent="0.25">
      <c r="C161" s="48"/>
      <c r="D161" s="48"/>
      <c r="E161" s="66"/>
      <c r="F161" s="48"/>
      <c r="G161" s="48"/>
      <c r="H161" s="48"/>
      <c r="I161" s="48"/>
      <c r="J161" s="66"/>
      <c r="K161" s="66"/>
      <c r="L161" s="66"/>
      <c r="M161" s="48"/>
      <c r="N161" s="48"/>
      <c r="O161" s="48"/>
      <c r="P161" s="48"/>
      <c r="Q161" s="48"/>
      <c r="R161" s="48"/>
      <c r="S161" s="48"/>
      <c r="T161" s="48"/>
      <c r="U161" s="66"/>
      <c r="V161" s="66"/>
      <c r="W161" s="48"/>
      <c r="X161" s="66"/>
      <c r="Y161" s="48"/>
      <c r="Z161" s="48"/>
      <c r="AA161" s="48"/>
    </row>
    <row r="162" spans="3:27" x14ac:dyDescent="0.25">
      <c r="C162" s="48"/>
      <c r="D162" s="48"/>
      <c r="E162" s="66"/>
      <c r="F162" s="48"/>
      <c r="G162" s="48"/>
      <c r="H162" s="48"/>
      <c r="I162" s="48"/>
      <c r="J162" s="66"/>
      <c r="K162" s="66"/>
      <c r="L162" s="66"/>
      <c r="M162" s="48"/>
      <c r="N162" s="48"/>
      <c r="O162" s="48"/>
      <c r="P162" s="48"/>
      <c r="Q162" s="48"/>
      <c r="R162" s="48"/>
      <c r="S162" s="48"/>
      <c r="T162" s="48"/>
      <c r="U162" s="66"/>
      <c r="V162" s="66"/>
      <c r="W162" s="48"/>
      <c r="X162" s="66"/>
      <c r="Y162" s="48"/>
      <c r="Z162" s="48"/>
      <c r="AA162" s="48"/>
    </row>
    <row r="163" spans="3:27" x14ac:dyDescent="0.25">
      <c r="C163" s="48"/>
      <c r="D163" s="48"/>
      <c r="E163" s="66"/>
      <c r="F163" s="48"/>
      <c r="G163" s="48"/>
      <c r="H163" s="48"/>
      <c r="I163" s="48"/>
      <c r="J163" s="66"/>
      <c r="K163" s="66"/>
      <c r="L163" s="66"/>
      <c r="M163" s="48"/>
      <c r="N163" s="48"/>
      <c r="O163" s="48"/>
      <c r="P163" s="48"/>
      <c r="Q163" s="48"/>
      <c r="R163" s="48"/>
      <c r="S163" s="48"/>
      <c r="T163" s="48"/>
      <c r="U163" s="66"/>
      <c r="V163" s="66"/>
      <c r="W163" s="48"/>
      <c r="X163" s="66"/>
      <c r="Y163" s="48"/>
      <c r="Z163" s="48"/>
      <c r="AA163" s="48"/>
    </row>
    <row r="164" spans="3:27" x14ac:dyDescent="0.25">
      <c r="C164" s="48"/>
      <c r="D164" s="48"/>
      <c r="E164" s="66"/>
      <c r="F164" s="48"/>
      <c r="G164" s="48"/>
      <c r="H164" s="48"/>
      <c r="I164" s="48"/>
      <c r="J164" s="66"/>
      <c r="K164" s="66"/>
      <c r="L164" s="66"/>
      <c r="M164" s="48"/>
      <c r="N164" s="48"/>
      <c r="O164" s="48"/>
      <c r="P164" s="48"/>
      <c r="Q164" s="48"/>
      <c r="R164" s="48"/>
      <c r="S164" s="48"/>
      <c r="T164" s="48"/>
      <c r="U164" s="66"/>
      <c r="V164" s="66"/>
      <c r="W164" s="48"/>
      <c r="X164" s="66"/>
      <c r="Y164" s="48"/>
      <c r="Z164" s="48"/>
      <c r="AA164" s="48"/>
    </row>
    <row r="165" spans="3:27" x14ac:dyDescent="0.25">
      <c r="C165" s="48"/>
      <c r="D165" s="48"/>
      <c r="E165" s="66"/>
      <c r="F165" s="48"/>
      <c r="G165" s="48"/>
      <c r="H165" s="48"/>
      <c r="I165" s="48"/>
      <c r="J165" s="66"/>
      <c r="K165" s="66"/>
      <c r="L165" s="66"/>
      <c r="M165" s="48"/>
      <c r="N165" s="48"/>
      <c r="O165" s="48"/>
      <c r="P165" s="48"/>
      <c r="Q165" s="48"/>
      <c r="R165" s="48"/>
      <c r="S165" s="48"/>
      <c r="T165" s="48"/>
      <c r="U165" s="66"/>
      <c r="V165" s="66"/>
      <c r="W165" s="48"/>
      <c r="X165" s="66"/>
      <c r="Y165" s="48"/>
      <c r="Z165" s="48"/>
      <c r="AA165" s="48"/>
    </row>
    <row r="166" spans="3:27" x14ac:dyDescent="0.25">
      <c r="C166" s="48"/>
      <c r="D166" s="48"/>
      <c r="E166" s="66"/>
      <c r="F166" s="48"/>
      <c r="G166" s="48"/>
      <c r="H166" s="48"/>
      <c r="I166" s="48"/>
      <c r="J166" s="66"/>
      <c r="K166" s="66"/>
      <c r="L166" s="66"/>
      <c r="M166" s="48"/>
      <c r="N166" s="48"/>
      <c r="O166" s="48"/>
      <c r="P166" s="48"/>
      <c r="Q166" s="48"/>
      <c r="R166" s="48"/>
      <c r="S166" s="48"/>
      <c r="T166" s="48"/>
      <c r="U166" s="66"/>
      <c r="V166" s="66"/>
      <c r="W166" s="48"/>
      <c r="X166" s="66"/>
      <c r="Y166" s="48"/>
      <c r="Z166" s="48"/>
      <c r="AA166" s="48"/>
    </row>
    <row r="167" spans="3:27" x14ac:dyDescent="0.25">
      <c r="C167" s="48"/>
      <c r="D167" s="48"/>
      <c r="E167" s="66"/>
      <c r="F167" s="48"/>
      <c r="G167" s="48"/>
      <c r="H167" s="48"/>
      <c r="I167" s="48"/>
      <c r="J167" s="66"/>
      <c r="K167" s="66"/>
      <c r="L167" s="66"/>
      <c r="M167" s="48"/>
      <c r="N167" s="48"/>
      <c r="O167" s="48"/>
      <c r="P167" s="48"/>
      <c r="Q167" s="48"/>
      <c r="R167" s="48"/>
      <c r="S167" s="48"/>
      <c r="T167" s="48"/>
      <c r="U167" s="66"/>
      <c r="V167" s="66"/>
      <c r="W167" s="48"/>
      <c r="X167" s="66"/>
      <c r="Y167" s="48"/>
      <c r="Z167" s="48"/>
      <c r="AA167" s="48"/>
    </row>
    <row r="168" spans="3:27" x14ac:dyDescent="0.25">
      <c r="C168" s="48"/>
      <c r="D168" s="48"/>
      <c r="E168" s="66"/>
      <c r="F168" s="48"/>
      <c r="G168" s="48"/>
      <c r="H168" s="48"/>
      <c r="I168" s="48"/>
      <c r="J168" s="66"/>
      <c r="K168" s="66"/>
      <c r="L168" s="66"/>
      <c r="M168" s="48"/>
      <c r="N168" s="48"/>
      <c r="O168" s="48"/>
      <c r="P168" s="48"/>
      <c r="Q168" s="48"/>
      <c r="R168" s="48"/>
      <c r="S168" s="48"/>
      <c r="T168" s="48"/>
      <c r="U168" s="66"/>
      <c r="V168" s="66"/>
      <c r="W168" s="48"/>
      <c r="X168" s="66"/>
      <c r="Y168" s="48"/>
      <c r="Z168" s="48"/>
      <c r="AA168" s="48"/>
    </row>
    <row r="169" spans="3:27" x14ac:dyDescent="0.25">
      <c r="C169" s="48"/>
      <c r="D169" s="48"/>
      <c r="E169" s="66"/>
      <c r="F169" s="48"/>
      <c r="G169" s="48"/>
      <c r="H169" s="48"/>
      <c r="I169" s="48"/>
      <c r="J169" s="66"/>
      <c r="K169" s="66"/>
      <c r="L169" s="66"/>
      <c r="M169" s="48"/>
      <c r="N169" s="48"/>
      <c r="O169" s="48"/>
      <c r="P169" s="48"/>
      <c r="Q169" s="48"/>
      <c r="R169" s="48"/>
      <c r="S169" s="48"/>
      <c r="T169" s="48"/>
      <c r="U169" s="66"/>
      <c r="V169" s="66"/>
      <c r="W169" s="48"/>
      <c r="X169" s="66"/>
      <c r="Y169" s="48"/>
      <c r="Z169" s="48"/>
      <c r="AA169" s="48"/>
    </row>
    <row r="170" spans="3:27" x14ac:dyDescent="0.25">
      <c r="C170" s="48"/>
      <c r="D170" s="48"/>
      <c r="E170" s="66"/>
      <c r="F170" s="48"/>
      <c r="G170" s="48"/>
      <c r="H170" s="48"/>
      <c r="I170" s="48"/>
      <c r="J170" s="66"/>
      <c r="K170" s="66"/>
      <c r="L170" s="66"/>
      <c r="M170" s="48"/>
      <c r="N170" s="48"/>
      <c r="O170" s="48"/>
      <c r="P170" s="48"/>
      <c r="Q170" s="48"/>
      <c r="R170" s="48"/>
      <c r="S170" s="48"/>
      <c r="T170" s="48"/>
      <c r="U170" s="66"/>
      <c r="V170" s="66"/>
      <c r="W170" s="48"/>
      <c r="X170" s="66"/>
      <c r="Y170" s="48"/>
      <c r="Z170" s="48"/>
      <c r="AA170" s="48"/>
    </row>
    <row r="171" spans="3:27" x14ac:dyDescent="0.25">
      <c r="C171" s="48"/>
      <c r="D171" s="48"/>
      <c r="E171" s="66"/>
      <c r="F171" s="48"/>
      <c r="G171" s="48"/>
      <c r="H171" s="48"/>
      <c r="I171" s="48"/>
      <c r="J171" s="66"/>
      <c r="K171" s="66"/>
      <c r="L171" s="66"/>
      <c r="M171" s="48"/>
      <c r="N171" s="48"/>
      <c r="O171" s="48"/>
      <c r="P171" s="48"/>
      <c r="Q171" s="48"/>
      <c r="R171" s="48"/>
      <c r="S171" s="48"/>
      <c r="T171" s="48"/>
      <c r="U171" s="66"/>
      <c r="V171" s="66"/>
      <c r="W171" s="48"/>
      <c r="X171" s="66"/>
      <c r="Y171" s="48"/>
      <c r="Z171" s="48"/>
      <c r="AA171" s="48"/>
    </row>
    <row r="172" spans="3:27" x14ac:dyDescent="0.25">
      <c r="C172" s="48"/>
      <c r="D172" s="48"/>
      <c r="E172" s="66"/>
      <c r="F172" s="48"/>
      <c r="G172" s="48"/>
      <c r="H172" s="48"/>
      <c r="I172" s="48"/>
      <c r="J172" s="66"/>
      <c r="K172" s="66"/>
      <c r="L172" s="66"/>
      <c r="M172" s="48"/>
      <c r="N172" s="48"/>
      <c r="O172" s="48"/>
      <c r="P172" s="48"/>
      <c r="Q172" s="48"/>
      <c r="R172" s="48"/>
      <c r="S172" s="48"/>
      <c r="T172" s="48"/>
      <c r="U172" s="66"/>
      <c r="V172" s="66"/>
      <c r="W172" s="48"/>
      <c r="X172" s="66"/>
      <c r="Y172" s="48"/>
      <c r="Z172" s="48"/>
      <c r="AA172" s="48"/>
    </row>
    <row r="173" spans="3:27" x14ac:dyDescent="0.25">
      <c r="C173" s="48"/>
      <c r="D173" s="48"/>
      <c r="E173" s="66"/>
      <c r="F173" s="48"/>
      <c r="G173" s="48"/>
      <c r="H173" s="48"/>
      <c r="I173" s="48"/>
      <c r="J173" s="66"/>
      <c r="K173" s="66"/>
      <c r="L173" s="66"/>
      <c r="M173" s="48"/>
      <c r="N173" s="48"/>
      <c r="O173" s="48"/>
      <c r="P173" s="48"/>
      <c r="Q173" s="48"/>
      <c r="R173" s="48"/>
      <c r="S173" s="48"/>
      <c r="T173" s="48"/>
      <c r="U173" s="66"/>
      <c r="V173" s="66"/>
      <c r="W173" s="48"/>
      <c r="X173" s="66"/>
      <c r="Y173" s="48"/>
      <c r="Z173" s="48"/>
      <c r="AA173" s="48"/>
    </row>
    <row r="174" spans="3:27" x14ac:dyDescent="0.25">
      <c r="C174" s="48"/>
      <c r="D174" s="48"/>
      <c r="E174" s="66"/>
      <c r="F174" s="48"/>
      <c r="G174" s="48"/>
      <c r="H174" s="48"/>
      <c r="I174" s="48"/>
      <c r="J174" s="66"/>
      <c r="K174" s="66"/>
      <c r="L174" s="66"/>
      <c r="M174" s="48"/>
      <c r="N174" s="48"/>
      <c r="O174" s="48"/>
      <c r="P174" s="48"/>
      <c r="Q174" s="48"/>
      <c r="R174" s="48"/>
      <c r="S174" s="48"/>
      <c r="T174" s="48"/>
      <c r="U174" s="66"/>
      <c r="V174" s="66"/>
      <c r="W174" s="48"/>
      <c r="X174" s="66"/>
      <c r="Y174" s="48"/>
      <c r="Z174" s="48"/>
      <c r="AA174" s="48"/>
    </row>
    <row r="175" spans="3:27" x14ac:dyDescent="0.25">
      <c r="C175" s="48"/>
      <c r="D175" s="48"/>
      <c r="E175" s="66"/>
      <c r="F175" s="48"/>
      <c r="G175" s="48"/>
      <c r="H175" s="48"/>
      <c r="I175" s="48"/>
      <c r="J175" s="66"/>
      <c r="K175" s="66"/>
      <c r="L175" s="66"/>
      <c r="M175" s="48"/>
      <c r="N175" s="48"/>
      <c r="O175" s="48"/>
      <c r="P175" s="48"/>
      <c r="Q175" s="48"/>
      <c r="R175" s="48"/>
      <c r="S175" s="48"/>
      <c r="T175" s="48"/>
      <c r="U175" s="66"/>
      <c r="V175" s="66"/>
      <c r="W175" s="48"/>
      <c r="X175" s="66"/>
      <c r="Y175" s="48"/>
      <c r="Z175" s="48"/>
      <c r="AA175" s="48"/>
    </row>
    <row r="176" spans="3:27" x14ac:dyDescent="0.25">
      <c r="C176" s="48"/>
      <c r="D176" s="48"/>
      <c r="E176" s="66"/>
      <c r="F176" s="48"/>
      <c r="G176" s="48"/>
      <c r="H176" s="48"/>
      <c r="I176" s="48"/>
      <c r="J176" s="66"/>
      <c r="K176" s="66"/>
      <c r="L176" s="66"/>
      <c r="M176" s="48"/>
      <c r="N176" s="48"/>
      <c r="O176" s="48"/>
      <c r="P176" s="48"/>
      <c r="Q176" s="48"/>
      <c r="R176" s="48"/>
      <c r="S176" s="48"/>
      <c r="T176" s="48"/>
      <c r="U176" s="66"/>
      <c r="V176" s="66"/>
      <c r="W176" s="48"/>
      <c r="X176" s="66"/>
      <c r="Y176" s="48"/>
      <c r="Z176" s="48"/>
      <c r="AA176" s="48"/>
    </row>
    <row r="177" spans="3:27" x14ac:dyDescent="0.25">
      <c r="C177" s="48"/>
      <c r="D177" s="48"/>
      <c r="E177" s="66"/>
      <c r="F177" s="48"/>
      <c r="G177" s="48"/>
      <c r="H177" s="48"/>
      <c r="I177" s="48"/>
      <c r="J177" s="66"/>
      <c r="K177" s="66"/>
      <c r="L177" s="66"/>
      <c r="M177" s="48"/>
      <c r="N177" s="48"/>
      <c r="O177" s="48"/>
      <c r="P177" s="48"/>
      <c r="Q177" s="48"/>
      <c r="R177" s="48"/>
      <c r="S177" s="48"/>
      <c r="T177" s="48"/>
      <c r="U177" s="66"/>
      <c r="V177" s="66"/>
      <c r="W177" s="48"/>
      <c r="X177" s="66"/>
      <c r="Y177" s="48"/>
      <c r="Z177" s="48"/>
      <c r="AA177" s="48"/>
    </row>
    <row r="178" spans="3:27" x14ac:dyDescent="0.25">
      <c r="C178" s="48"/>
      <c r="D178" s="48"/>
      <c r="E178" s="66"/>
      <c r="F178" s="48"/>
      <c r="G178" s="48"/>
      <c r="H178" s="48"/>
      <c r="I178" s="48"/>
      <c r="J178" s="66"/>
      <c r="K178" s="66"/>
      <c r="L178" s="66"/>
      <c r="M178" s="48"/>
      <c r="N178" s="48"/>
      <c r="O178" s="48"/>
      <c r="P178" s="48"/>
      <c r="Q178" s="48"/>
      <c r="R178" s="48"/>
      <c r="S178" s="48"/>
      <c r="T178" s="48"/>
      <c r="U178" s="66"/>
      <c r="V178" s="66"/>
      <c r="W178" s="48"/>
      <c r="X178" s="66"/>
      <c r="Y178" s="48"/>
      <c r="Z178" s="48"/>
      <c r="AA178" s="48"/>
    </row>
    <row r="179" spans="3:27" x14ac:dyDescent="0.25">
      <c r="C179" s="48"/>
      <c r="D179" s="48"/>
      <c r="E179" s="66"/>
      <c r="F179" s="48"/>
      <c r="G179" s="48"/>
      <c r="H179" s="48"/>
      <c r="I179" s="48"/>
      <c r="J179" s="66"/>
      <c r="K179" s="66"/>
      <c r="L179" s="66"/>
      <c r="M179" s="48"/>
      <c r="N179" s="48"/>
      <c r="O179" s="48"/>
      <c r="P179" s="48"/>
      <c r="Q179" s="48"/>
      <c r="R179" s="48"/>
      <c r="S179" s="48"/>
      <c r="T179" s="48"/>
      <c r="U179" s="66"/>
      <c r="V179" s="66"/>
      <c r="W179" s="48"/>
      <c r="X179" s="66"/>
      <c r="Y179" s="48"/>
      <c r="Z179" s="48"/>
      <c r="AA179" s="48"/>
    </row>
    <row r="180" spans="3:27" x14ac:dyDescent="0.25">
      <c r="C180" s="48"/>
      <c r="D180" s="48"/>
      <c r="E180" s="66"/>
      <c r="F180" s="48"/>
      <c r="G180" s="48"/>
      <c r="H180" s="48"/>
      <c r="I180" s="48"/>
      <c r="J180" s="66"/>
      <c r="K180" s="66"/>
      <c r="L180" s="66"/>
      <c r="M180" s="48"/>
      <c r="N180" s="48"/>
      <c r="O180" s="48"/>
      <c r="P180" s="48"/>
      <c r="Q180" s="48"/>
      <c r="R180" s="48"/>
      <c r="S180" s="48"/>
      <c r="T180" s="48"/>
      <c r="U180" s="66"/>
      <c r="V180" s="66"/>
      <c r="W180" s="48"/>
      <c r="X180" s="66"/>
      <c r="Y180" s="48"/>
      <c r="Z180" s="48"/>
      <c r="AA180" s="48"/>
    </row>
    <row r="181" spans="3:27" x14ac:dyDescent="0.25">
      <c r="C181" s="48"/>
      <c r="D181" s="48"/>
      <c r="E181" s="66"/>
      <c r="F181" s="48"/>
      <c r="G181" s="48"/>
      <c r="H181" s="48"/>
      <c r="I181" s="48"/>
      <c r="J181" s="66"/>
      <c r="K181" s="66"/>
      <c r="L181" s="66"/>
      <c r="M181" s="48"/>
      <c r="N181" s="48"/>
      <c r="O181" s="48"/>
      <c r="P181" s="48"/>
      <c r="Q181" s="48"/>
      <c r="R181" s="48"/>
      <c r="S181" s="48"/>
      <c r="T181" s="48"/>
      <c r="U181" s="66"/>
      <c r="V181" s="66"/>
      <c r="W181" s="48"/>
      <c r="X181" s="66"/>
      <c r="Y181" s="48"/>
      <c r="Z181" s="48"/>
      <c r="AA181" s="48"/>
    </row>
    <row r="182" spans="3:27" x14ac:dyDescent="0.25">
      <c r="C182" s="48"/>
      <c r="D182" s="48"/>
      <c r="E182" s="66"/>
      <c r="F182" s="48"/>
      <c r="G182" s="48"/>
      <c r="H182" s="48"/>
      <c r="I182" s="48"/>
      <c r="J182" s="66"/>
      <c r="K182" s="66"/>
      <c r="L182" s="66"/>
      <c r="M182" s="48"/>
      <c r="N182" s="48"/>
      <c r="O182" s="48"/>
      <c r="P182" s="48"/>
      <c r="Q182" s="48"/>
      <c r="R182" s="48"/>
      <c r="S182" s="48"/>
      <c r="T182" s="48"/>
      <c r="U182" s="66"/>
      <c r="V182" s="66"/>
      <c r="W182" s="48"/>
      <c r="X182" s="66"/>
      <c r="Y182" s="48"/>
      <c r="Z182" s="48"/>
      <c r="AA182" s="48"/>
    </row>
    <row r="183" spans="3:27" x14ac:dyDescent="0.25">
      <c r="C183" s="48"/>
      <c r="D183" s="48"/>
      <c r="E183" s="66"/>
      <c r="F183" s="48"/>
      <c r="G183" s="48"/>
      <c r="H183" s="48"/>
      <c r="I183" s="48"/>
      <c r="J183" s="66"/>
      <c r="K183" s="66"/>
      <c r="L183" s="66"/>
      <c r="M183" s="48"/>
      <c r="N183" s="48"/>
      <c r="O183" s="48"/>
      <c r="P183" s="48"/>
      <c r="Q183" s="48"/>
      <c r="R183" s="48"/>
      <c r="S183" s="48"/>
      <c r="T183" s="48"/>
      <c r="U183" s="66"/>
      <c r="V183" s="66"/>
      <c r="W183" s="48"/>
      <c r="X183" s="66"/>
      <c r="Y183" s="48"/>
      <c r="Z183" s="48"/>
      <c r="AA183" s="48"/>
    </row>
    <row r="184" spans="3:27" x14ac:dyDescent="0.25">
      <c r="C184" s="48"/>
      <c r="D184" s="48"/>
      <c r="E184" s="66"/>
      <c r="F184" s="48"/>
      <c r="G184" s="48"/>
      <c r="H184" s="48"/>
      <c r="I184" s="48"/>
      <c r="J184" s="66"/>
      <c r="K184" s="66"/>
      <c r="L184" s="66"/>
      <c r="M184" s="48"/>
      <c r="N184" s="48"/>
      <c r="O184" s="48"/>
      <c r="P184" s="48"/>
      <c r="Q184" s="48"/>
      <c r="R184" s="48"/>
      <c r="S184" s="48"/>
      <c r="T184" s="48"/>
      <c r="U184" s="66"/>
      <c r="V184" s="66"/>
      <c r="W184" s="48"/>
      <c r="X184" s="66"/>
      <c r="Y184" s="48"/>
      <c r="Z184" s="48"/>
      <c r="AA184" s="48"/>
    </row>
    <row r="185" spans="3:27" x14ac:dyDescent="0.25">
      <c r="C185" s="48"/>
      <c r="D185" s="48"/>
      <c r="E185" s="66"/>
      <c r="F185" s="48"/>
      <c r="G185" s="48"/>
      <c r="H185" s="48"/>
      <c r="I185" s="48"/>
      <c r="J185" s="66"/>
      <c r="K185" s="66"/>
      <c r="L185" s="66"/>
      <c r="M185" s="48"/>
      <c r="N185" s="48"/>
      <c r="O185" s="48"/>
      <c r="P185" s="48"/>
      <c r="Q185" s="48"/>
      <c r="R185" s="48"/>
      <c r="S185" s="48"/>
      <c r="T185" s="48"/>
      <c r="U185" s="66"/>
      <c r="V185" s="66"/>
      <c r="W185" s="48"/>
      <c r="X185" s="66"/>
      <c r="Y185" s="48"/>
      <c r="Z185" s="48"/>
      <c r="AA185" s="48"/>
    </row>
    <row r="186" spans="3:27" x14ac:dyDescent="0.25">
      <c r="C186" s="48"/>
      <c r="D186" s="48"/>
      <c r="E186" s="66"/>
      <c r="F186" s="48"/>
      <c r="G186" s="48"/>
      <c r="H186" s="48"/>
      <c r="I186" s="48"/>
      <c r="J186" s="66"/>
      <c r="K186" s="66"/>
      <c r="L186" s="66"/>
      <c r="M186" s="48"/>
      <c r="N186" s="48"/>
      <c r="O186" s="48"/>
      <c r="P186" s="48"/>
      <c r="Q186" s="48"/>
      <c r="R186" s="48"/>
      <c r="S186" s="48"/>
      <c r="T186" s="48"/>
      <c r="U186" s="66"/>
      <c r="V186" s="66"/>
      <c r="W186" s="48"/>
      <c r="X186" s="66"/>
      <c r="Y186" s="48"/>
      <c r="Z186" s="48"/>
      <c r="AA186" s="48"/>
    </row>
    <row r="187" spans="3:27" x14ac:dyDescent="0.25">
      <c r="C187" s="48"/>
      <c r="D187" s="48"/>
      <c r="E187" s="66"/>
      <c r="F187" s="48"/>
      <c r="G187" s="48"/>
      <c r="H187" s="48"/>
      <c r="I187" s="48"/>
      <c r="J187" s="66"/>
      <c r="K187" s="66"/>
      <c r="L187" s="66"/>
      <c r="M187" s="48"/>
      <c r="N187" s="48"/>
      <c r="O187" s="48"/>
      <c r="P187" s="48"/>
      <c r="Q187" s="48"/>
      <c r="R187" s="48"/>
      <c r="S187" s="48"/>
      <c r="T187" s="48"/>
      <c r="U187" s="66"/>
      <c r="V187" s="66"/>
      <c r="W187" s="48"/>
      <c r="X187" s="66"/>
      <c r="Y187" s="48"/>
      <c r="Z187" s="48"/>
      <c r="AA187" s="48"/>
    </row>
    <row r="188" spans="3:27" x14ac:dyDescent="0.25">
      <c r="C188" s="48"/>
      <c r="D188" s="48"/>
      <c r="E188" s="66"/>
      <c r="F188" s="48"/>
      <c r="G188" s="48"/>
      <c r="H188" s="48"/>
      <c r="I188" s="48"/>
      <c r="J188" s="66"/>
      <c r="K188" s="66"/>
      <c r="L188" s="66"/>
      <c r="M188" s="48"/>
      <c r="N188" s="48"/>
      <c r="O188" s="48"/>
      <c r="P188" s="48"/>
      <c r="Q188" s="48"/>
      <c r="R188" s="48"/>
      <c r="S188" s="48"/>
      <c r="T188" s="48"/>
      <c r="U188" s="66"/>
      <c r="V188" s="66"/>
      <c r="W188" s="48"/>
      <c r="X188" s="66"/>
      <c r="Y188" s="48"/>
      <c r="Z188" s="48"/>
      <c r="AA188" s="48"/>
    </row>
    <row r="189" spans="3:27" x14ac:dyDescent="0.25">
      <c r="C189" s="48"/>
      <c r="D189" s="48"/>
      <c r="E189" s="66"/>
      <c r="F189" s="48"/>
      <c r="G189" s="48"/>
      <c r="H189" s="48"/>
      <c r="I189" s="48"/>
      <c r="J189" s="66"/>
      <c r="K189" s="66"/>
      <c r="L189" s="66"/>
      <c r="M189" s="48"/>
      <c r="N189" s="48"/>
      <c r="O189" s="48"/>
      <c r="P189" s="48"/>
      <c r="Q189" s="48"/>
      <c r="R189" s="48"/>
      <c r="S189" s="48"/>
      <c r="T189" s="48"/>
      <c r="U189" s="66"/>
      <c r="V189" s="66"/>
      <c r="W189" s="48"/>
      <c r="X189" s="66"/>
      <c r="Y189" s="48"/>
      <c r="Z189" s="48"/>
      <c r="AA189" s="48"/>
    </row>
    <row r="190" spans="3:27" x14ac:dyDescent="0.25">
      <c r="C190" s="48"/>
      <c r="D190" s="48"/>
      <c r="E190" s="66"/>
      <c r="F190" s="48"/>
      <c r="G190" s="48"/>
      <c r="H190" s="48"/>
      <c r="I190" s="48"/>
      <c r="J190" s="66"/>
      <c r="K190" s="66"/>
      <c r="L190" s="66"/>
      <c r="M190" s="48"/>
      <c r="N190" s="48"/>
      <c r="O190" s="48"/>
      <c r="P190" s="48"/>
      <c r="Q190" s="48"/>
      <c r="R190" s="48"/>
      <c r="S190" s="48"/>
      <c r="T190" s="48"/>
      <c r="U190" s="66"/>
      <c r="V190" s="66"/>
      <c r="W190" s="48"/>
      <c r="X190" s="66"/>
      <c r="Y190" s="48"/>
      <c r="Z190" s="48"/>
      <c r="AA190" s="48"/>
    </row>
    <row r="191" spans="3:27" x14ac:dyDescent="0.25">
      <c r="C191" s="48"/>
      <c r="D191" s="48"/>
      <c r="E191" s="66"/>
      <c r="F191" s="48"/>
      <c r="G191" s="48"/>
      <c r="H191" s="48"/>
      <c r="I191" s="48"/>
      <c r="J191" s="66"/>
      <c r="K191" s="66"/>
      <c r="L191" s="66"/>
      <c r="M191" s="48"/>
      <c r="N191" s="48"/>
      <c r="O191" s="48"/>
      <c r="P191" s="48"/>
      <c r="Q191" s="48"/>
      <c r="R191" s="48"/>
      <c r="S191" s="48"/>
      <c r="T191" s="48"/>
      <c r="U191" s="66"/>
      <c r="V191" s="66"/>
      <c r="W191" s="48"/>
      <c r="X191" s="66"/>
      <c r="Y191" s="48"/>
      <c r="Z191" s="48"/>
      <c r="AA191" s="48"/>
    </row>
    <row r="192" spans="3:27" x14ac:dyDescent="0.25">
      <c r="C192" s="48"/>
      <c r="D192" s="48"/>
      <c r="E192" s="66"/>
      <c r="F192" s="48"/>
      <c r="G192" s="48"/>
      <c r="H192" s="48"/>
      <c r="I192" s="48"/>
      <c r="J192" s="66"/>
      <c r="K192" s="66"/>
      <c r="L192" s="66"/>
      <c r="M192" s="48"/>
      <c r="N192" s="48"/>
      <c r="O192" s="48"/>
      <c r="P192" s="48"/>
      <c r="Q192" s="48"/>
      <c r="R192" s="48"/>
      <c r="S192" s="48"/>
      <c r="T192" s="48"/>
      <c r="U192" s="66"/>
      <c r="V192" s="66"/>
      <c r="W192" s="48"/>
      <c r="X192" s="66"/>
      <c r="Y192" s="48"/>
      <c r="Z192" s="48"/>
      <c r="AA192" s="48"/>
    </row>
    <row r="193" spans="3:27" x14ac:dyDescent="0.25">
      <c r="C193" s="48"/>
      <c r="D193" s="48"/>
      <c r="E193" s="66"/>
      <c r="F193" s="48"/>
      <c r="G193" s="48"/>
      <c r="H193" s="48"/>
      <c r="I193" s="48"/>
      <c r="J193" s="66"/>
      <c r="K193" s="66"/>
      <c r="L193" s="66"/>
      <c r="M193" s="48"/>
      <c r="N193" s="48"/>
      <c r="O193" s="48"/>
      <c r="P193" s="48"/>
      <c r="Q193" s="48"/>
      <c r="R193" s="48"/>
      <c r="S193" s="48"/>
      <c r="T193" s="48"/>
      <c r="U193" s="66"/>
      <c r="V193" s="66"/>
      <c r="W193" s="48"/>
      <c r="X193" s="66"/>
      <c r="Y193" s="48"/>
      <c r="Z193" s="48"/>
      <c r="AA193" s="48"/>
    </row>
    <row r="194" spans="3:27" x14ac:dyDescent="0.25">
      <c r="C194" s="48"/>
      <c r="D194" s="48"/>
      <c r="E194" s="66"/>
      <c r="F194" s="48"/>
      <c r="G194" s="48"/>
      <c r="H194" s="48"/>
      <c r="I194" s="48"/>
      <c r="J194" s="66"/>
      <c r="K194" s="66"/>
      <c r="L194" s="66"/>
      <c r="M194" s="48"/>
      <c r="N194" s="48"/>
      <c r="O194" s="48"/>
      <c r="P194" s="48"/>
      <c r="Q194" s="48"/>
      <c r="R194" s="48"/>
      <c r="S194" s="48"/>
      <c r="T194" s="48"/>
      <c r="U194" s="66"/>
      <c r="V194" s="66"/>
      <c r="W194" s="48"/>
      <c r="X194" s="66"/>
      <c r="Y194" s="48"/>
      <c r="Z194" s="48"/>
      <c r="AA194" s="48"/>
    </row>
    <row r="195" spans="3:27" x14ac:dyDescent="0.25">
      <c r="C195" s="48"/>
      <c r="D195" s="48"/>
      <c r="E195" s="66"/>
      <c r="F195" s="48"/>
      <c r="G195" s="48"/>
      <c r="H195" s="48"/>
      <c r="I195" s="48"/>
      <c r="J195" s="66"/>
      <c r="K195" s="66"/>
      <c r="L195" s="66"/>
      <c r="M195" s="48"/>
      <c r="N195" s="48"/>
      <c r="O195" s="48"/>
      <c r="P195" s="48"/>
      <c r="Q195" s="48"/>
      <c r="R195" s="48"/>
      <c r="S195" s="48"/>
      <c r="T195" s="48"/>
      <c r="U195" s="66"/>
      <c r="V195" s="66"/>
      <c r="W195" s="48"/>
      <c r="X195" s="66"/>
      <c r="Y195" s="48"/>
      <c r="Z195" s="48"/>
      <c r="AA195" s="48"/>
    </row>
    <row r="196" spans="3:27" x14ac:dyDescent="0.25">
      <c r="C196" s="48"/>
      <c r="D196" s="48"/>
      <c r="E196" s="66"/>
      <c r="F196" s="48"/>
      <c r="G196" s="48"/>
      <c r="H196" s="48"/>
      <c r="I196" s="48"/>
      <c r="J196" s="66"/>
      <c r="K196" s="66"/>
      <c r="L196" s="66"/>
      <c r="M196" s="48"/>
      <c r="N196" s="48"/>
      <c r="O196" s="48"/>
      <c r="P196" s="48"/>
      <c r="Q196" s="48"/>
      <c r="R196" s="48"/>
      <c r="S196" s="48"/>
      <c r="T196" s="48"/>
      <c r="U196" s="66"/>
      <c r="V196" s="66"/>
      <c r="W196" s="48"/>
      <c r="X196" s="66"/>
      <c r="Y196" s="48"/>
      <c r="Z196" s="48"/>
      <c r="AA196" s="48"/>
    </row>
    <row r="197" spans="3:27" x14ac:dyDescent="0.25">
      <c r="C197" s="48"/>
      <c r="D197" s="48"/>
      <c r="E197" s="66"/>
      <c r="F197" s="48"/>
      <c r="G197" s="48"/>
      <c r="H197" s="48"/>
      <c r="I197" s="48"/>
      <c r="J197" s="66"/>
      <c r="K197" s="66"/>
      <c r="L197" s="66"/>
      <c r="M197" s="48"/>
      <c r="N197" s="48"/>
      <c r="O197" s="48"/>
      <c r="P197" s="48"/>
      <c r="Q197" s="48"/>
      <c r="R197" s="48"/>
      <c r="S197" s="48"/>
      <c r="T197" s="48"/>
      <c r="U197" s="66"/>
      <c r="V197" s="66"/>
      <c r="W197" s="48"/>
      <c r="X197" s="66"/>
      <c r="Y197" s="48"/>
      <c r="Z197" s="48"/>
      <c r="AA197" s="48"/>
    </row>
    <row r="198" spans="3:27" x14ac:dyDescent="0.25">
      <c r="C198" s="48"/>
      <c r="D198" s="48"/>
      <c r="E198" s="66"/>
      <c r="F198" s="48"/>
      <c r="G198" s="48"/>
      <c r="H198" s="48"/>
      <c r="I198" s="48"/>
      <c r="J198" s="66"/>
      <c r="K198" s="66"/>
      <c r="L198" s="66"/>
      <c r="M198" s="48"/>
      <c r="N198" s="48"/>
      <c r="O198" s="48"/>
      <c r="P198" s="48"/>
      <c r="Q198" s="48"/>
      <c r="R198" s="48"/>
      <c r="S198" s="48"/>
      <c r="T198" s="48"/>
      <c r="U198" s="66"/>
      <c r="V198" s="66"/>
      <c r="W198" s="48"/>
      <c r="X198" s="66"/>
      <c r="Y198" s="48"/>
      <c r="Z198" s="48"/>
      <c r="AA198" s="48"/>
    </row>
    <row r="199" spans="3:27" x14ac:dyDescent="0.25">
      <c r="C199" s="48"/>
      <c r="D199" s="48"/>
      <c r="E199" s="66"/>
      <c r="F199" s="48"/>
      <c r="G199" s="48"/>
      <c r="H199" s="48"/>
      <c r="I199" s="48"/>
      <c r="J199" s="66"/>
      <c r="K199" s="66"/>
      <c r="L199" s="66"/>
      <c r="M199" s="48"/>
      <c r="N199" s="48"/>
      <c r="O199" s="48"/>
      <c r="P199" s="48"/>
      <c r="Q199" s="48"/>
      <c r="R199" s="48"/>
      <c r="S199" s="48"/>
      <c r="T199" s="48"/>
      <c r="U199" s="66"/>
      <c r="V199" s="66"/>
      <c r="W199" s="48"/>
      <c r="X199" s="66"/>
      <c r="Y199" s="48"/>
      <c r="Z199" s="48"/>
      <c r="AA199" s="48"/>
    </row>
    <row r="200" spans="3:27" x14ac:dyDescent="0.25">
      <c r="C200" s="48"/>
      <c r="D200" s="48"/>
      <c r="E200" s="66"/>
      <c r="F200" s="48"/>
      <c r="G200" s="48"/>
      <c r="H200" s="48"/>
      <c r="I200" s="48"/>
      <c r="J200" s="66"/>
      <c r="K200" s="66"/>
      <c r="L200" s="66"/>
      <c r="M200" s="48"/>
      <c r="N200" s="48"/>
      <c r="O200" s="48"/>
      <c r="P200" s="48"/>
      <c r="Q200" s="48"/>
      <c r="R200" s="48"/>
      <c r="S200" s="48"/>
      <c r="T200" s="48"/>
      <c r="U200" s="66"/>
      <c r="V200" s="66"/>
      <c r="W200" s="48"/>
      <c r="X200" s="66"/>
      <c r="Y200" s="48"/>
      <c r="Z200" s="48"/>
      <c r="AA200" s="48"/>
    </row>
    <row r="201" spans="3:27" x14ac:dyDescent="0.25">
      <c r="C201" s="48"/>
      <c r="D201" s="48"/>
      <c r="E201" s="66"/>
      <c r="F201" s="48"/>
      <c r="G201" s="48"/>
      <c r="H201" s="48"/>
      <c r="I201" s="48"/>
      <c r="J201" s="66"/>
      <c r="K201" s="66"/>
      <c r="L201" s="66"/>
      <c r="M201" s="48"/>
      <c r="N201" s="48"/>
      <c r="O201" s="48"/>
      <c r="P201" s="48"/>
      <c r="Q201" s="48"/>
      <c r="R201" s="48"/>
      <c r="S201" s="48"/>
      <c r="T201" s="48"/>
      <c r="U201" s="66"/>
      <c r="V201" s="66"/>
      <c r="W201" s="48"/>
      <c r="X201" s="66"/>
      <c r="Y201" s="48"/>
      <c r="Z201" s="48"/>
      <c r="AA201" s="48"/>
    </row>
    <row r="202" spans="3:27" x14ac:dyDescent="0.25">
      <c r="C202" s="48"/>
      <c r="D202" s="48"/>
      <c r="E202" s="66"/>
      <c r="F202" s="48"/>
      <c r="G202" s="48"/>
      <c r="H202" s="48"/>
      <c r="I202" s="48"/>
      <c r="J202" s="66"/>
      <c r="K202" s="66"/>
      <c r="L202" s="66"/>
      <c r="M202" s="48"/>
      <c r="N202" s="48"/>
      <c r="O202" s="48"/>
      <c r="P202" s="48"/>
      <c r="Q202" s="48"/>
      <c r="R202" s="48"/>
      <c r="S202" s="48"/>
      <c r="T202" s="48"/>
      <c r="U202" s="66"/>
      <c r="V202" s="66"/>
      <c r="W202" s="48"/>
      <c r="X202" s="66"/>
      <c r="Y202" s="48"/>
      <c r="Z202" s="48"/>
      <c r="AA202" s="48"/>
    </row>
    <row r="203" spans="3:27" x14ac:dyDescent="0.25">
      <c r="C203" s="48"/>
      <c r="D203" s="48"/>
      <c r="E203" s="66"/>
      <c r="F203" s="48"/>
      <c r="G203" s="48"/>
      <c r="H203" s="48"/>
      <c r="I203" s="48"/>
      <c r="J203" s="66"/>
      <c r="K203" s="66"/>
      <c r="L203" s="66"/>
      <c r="M203" s="48"/>
      <c r="N203" s="48"/>
      <c r="O203" s="48"/>
      <c r="P203" s="48"/>
      <c r="Q203" s="48"/>
      <c r="R203" s="48"/>
      <c r="S203" s="48"/>
      <c r="T203" s="48"/>
      <c r="U203" s="66"/>
      <c r="V203" s="66"/>
      <c r="W203" s="48"/>
      <c r="X203" s="66"/>
      <c r="Y203" s="48"/>
      <c r="Z203" s="48"/>
      <c r="AA203" s="48"/>
    </row>
    <row r="204" spans="3:27" x14ac:dyDescent="0.25">
      <c r="C204" s="48"/>
      <c r="D204" s="48"/>
      <c r="E204" s="66"/>
      <c r="F204" s="48"/>
      <c r="G204" s="48"/>
      <c r="H204" s="48"/>
      <c r="I204" s="48"/>
      <c r="J204" s="66"/>
      <c r="K204" s="66"/>
      <c r="L204" s="66"/>
      <c r="M204" s="48"/>
      <c r="N204" s="48"/>
      <c r="O204" s="48"/>
      <c r="P204" s="48"/>
      <c r="Q204" s="48"/>
      <c r="R204" s="48"/>
      <c r="S204" s="48"/>
      <c r="T204" s="48"/>
      <c r="U204" s="66"/>
      <c r="V204" s="66"/>
      <c r="W204" s="48"/>
      <c r="X204" s="66"/>
      <c r="Y204" s="48"/>
      <c r="Z204" s="48"/>
      <c r="AA204" s="48"/>
    </row>
    <row r="205" spans="3:27" x14ac:dyDescent="0.25">
      <c r="C205" s="48"/>
      <c r="D205" s="48"/>
      <c r="E205" s="66"/>
      <c r="F205" s="48"/>
      <c r="G205" s="48"/>
      <c r="H205" s="48"/>
      <c r="I205" s="48"/>
      <c r="J205" s="66"/>
      <c r="K205" s="66"/>
      <c r="L205" s="66"/>
      <c r="M205" s="48"/>
      <c r="N205" s="48"/>
      <c r="O205" s="48"/>
      <c r="P205" s="48"/>
      <c r="Q205" s="48"/>
      <c r="R205" s="48"/>
      <c r="S205" s="48"/>
      <c r="T205" s="48"/>
      <c r="U205" s="66"/>
      <c r="V205" s="66"/>
      <c r="W205" s="48"/>
      <c r="X205" s="66"/>
      <c r="Y205" s="48"/>
      <c r="Z205" s="48"/>
      <c r="AA205" s="48"/>
    </row>
    <row r="206" spans="3:27" x14ac:dyDescent="0.25">
      <c r="C206" s="48"/>
      <c r="D206" s="48"/>
      <c r="E206" s="66"/>
      <c r="F206" s="48"/>
      <c r="G206" s="48"/>
      <c r="H206" s="48"/>
      <c r="I206" s="48"/>
      <c r="J206" s="66"/>
      <c r="K206" s="66"/>
      <c r="L206" s="66"/>
      <c r="M206" s="48"/>
      <c r="N206" s="48"/>
      <c r="O206" s="48"/>
      <c r="P206" s="48"/>
      <c r="Q206" s="48"/>
      <c r="R206" s="48"/>
      <c r="S206" s="48"/>
      <c r="T206" s="48"/>
      <c r="U206" s="66"/>
      <c r="V206" s="66"/>
      <c r="W206" s="48"/>
      <c r="X206" s="66"/>
      <c r="Y206" s="48"/>
      <c r="Z206" s="48"/>
      <c r="AA206" s="48"/>
    </row>
    <row r="207" spans="3:27" x14ac:dyDescent="0.25">
      <c r="C207" s="48"/>
      <c r="D207" s="48"/>
      <c r="E207" s="66"/>
      <c r="F207" s="48"/>
      <c r="G207" s="48"/>
      <c r="H207" s="48"/>
      <c r="I207" s="48"/>
      <c r="J207" s="66"/>
      <c r="K207" s="66"/>
      <c r="L207" s="66"/>
      <c r="M207" s="48"/>
      <c r="N207" s="48"/>
      <c r="O207" s="48"/>
      <c r="P207" s="48"/>
      <c r="Q207" s="48"/>
      <c r="R207" s="48"/>
      <c r="S207" s="48"/>
      <c r="T207" s="48"/>
      <c r="U207" s="66"/>
      <c r="V207" s="66"/>
      <c r="W207" s="48"/>
      <c r="X207" s="66"/>
      <c r="Y207" s="48"/>
      <c r="Z207" s="48"/>
      <c r="AA207" s="48"/>
    </row>
    <row r="208" spans="3:27" x14ac:dyDescent="0.25">
      <c r="C208" s="48"/>
      <c r="D208" s="48"/>
      <c r="E208" s="66"/>
      <c r="F208" s="48"/>
      <c r="G208" s="48"/>
      <c r="H208" s="48"/>
      <c r="I208" s="48"/>
      <c r="J208" s="66"/>
      <c r="K208" s="66"/>
      <c r="L208" s="66"/>
      <c r="M208" s="48"/>
      <c r="N208" s="48"/>
      <c r="O208" s="48"/>
      <c r="P208" s="48"/>
      <c r="Q208" s="48"/>
      <c r="R208" s="48"/>
      <c r="S208" s="48"/>
      <c r="T208" s="48"/>
      <c r="U208" s="66"/>
      <c r="V208" s="66"/>
      <c r="W208" s="48"/>
      <c r="X208" s="66"/>
      <c r="Y208" s="48"/>
      <c r="Z208" s="48"/>
      <c r="AA208" s="48"/>
    </row>
    <row r="209" spans="3:27" x14ac:dyDescent="0.25">
      <c r="C209" s="48"/>
      <c r="D209" s="48"/>
      <c r="E209" s="66"/>
      <c r="F209" s="48"/>
      <c r="G209" s="48"/>
      <c r="H209" s="48"/>
      <c r="I209" s="48"/>
      <c r="J209" s="66"/>
      <c r="K209" s="66"/>
      <c r="L209" s="66"/>
      <c r="M209" s="48"/>
      <c r="N209" s="48"/>
      <c r="O209" s="48"/>
      <c r="P209" s="48"/>
      <c r="Q209" s="48"/>
      <c r="R209" s="48"/>
      <c r="S209" s="48"/>
      <c r="T209" s="48"/>
      <c r="U209" s="66"/>
      <c r="V209" s="66"/>
      <c r="W209" s="48"/>
      <c r="X209" s="66"/>
      <c r="Y209" s="48"/>
      <c r="Z209" s="48"/>
      <c r="AA209" s="48"/>
    </row>
    <row r="210" spans="3:27" x14ac:dyDescent="0.25">
      <c r="C210" s="48"/>
      <c r="D210" s="48"/>
      <c r="E210" s="66"/>
      <c r="F210" s="48"/>
      <c r="G210" s="48"/>
      <c r="H210" s="48"/>
      <c r="I210" s="48"/>
      <c r="J210" s="66"/>
      <c r="K210" s="66"/>
      <c r="L210" s="66"/>
      <c r="M210" s="48"/>
      <c r="N210" s="48"/>
      <c r="O210" s="48"/>
      <c r="P210" s="48"/>
      <c r="Q210" s="48"/>
      <c r="R210" s="48"/>
      <c r="S210" s="48"/>
      <c r="T210" s="48"/>
      <c r="U210" s="66"/>
      <c r="V210" s="66"/>
      <c r="W210" s="48"/>
      <c r="X210" s="66"/>
      <c r="Y210" s="48"/>
      <c r="Z210" s="48"/>
      <c r="AA210" s="48"/>
    </row>
    <row r="211" spans="3:27" x14ac:dyDescent="0.25">
      <c r="C211" s="48"/>
      <c r="D211" s="48"/>
      <c r="E211" s="66"/>
      <c r="F211" s="48"/>
      <c r="G211" s="48"/>
      <c r="H211" s="48"/>
      <c r="I211" s="48"/>
      <c r="J211" s="66"/>
      <c r="K211" s="66"/>
      <c r="L211" s="66"/>
      <c r="M211" s="48"/>
      <c r="N211" s="48"/>
      <c r="O211" s="48"/>
      <c r="P211" s="48"/>
      <c r="Q211" s="48"/>
      <c r="R211" s="48"/>
      <c r="S211" s="48"/>
      <c r="T211" s="48"/>
      <c r="U211" s="66"/>
      <c r="V211" s="66"/>
      <c r="W211" s="48"/>
      <c r="X211" s="66"/>
      <c r="Y211" s="48"/>
      <c r="Z211" s="48"/>
      <c r="AA211" s="48"/>
    </row>
    <row r="212" spans="3:27" x14ac:dyDescent="0.25">
      <c r="C212" s="48"/>
      <c r="D212" s="48"/>
      <c r="E212" s="66"/>
      <c r="F212" s="48"/>
      <c r="G212" s="48"/>
      <c r="H212" s="48"/>
      <c r="I212" s="48"/>
      <c r="J212" s="66"/>
      <c r="K212" s="66"/>
      <c r="L212" s="66"/>
      <c r="M212" s="48"/>
      <c r="N212" s="48"/>
      <c r="O212" s="48"/>
      <c r="P212" s="48"/>
      <c r="Q212" s="48"/>
      <c r="R212" s="48"/>
      <c r="S212" s="48"/>
      <c r="T212" s="48"/>
      <c r="U212" s="66"/>
      <c r="V212" s="66"/>
      <c r="W212" s="48"/>
      <c r="X212" s="66"/>
      <c r="Y212" s="48"/>
      <c r="Z212" s="48"/>
      <c r="AA212" s="48"/>
    </row>
    <row r="213" spans="3:27" x14ac:dyDescent="0.25">
      <c r="C213" s="48"/>
      <c r="D213" s="48"/>
      <c r="E213" s="66"/>
      <c r="F213" s="48"/>
      <c r="G213" s="48"/>
      <c r="H213" s="48"/>
      <c r="I213" s="48"/>
      <c r="J213" s="66"/>
      <c r="K213" s="66"/>
      <c r="L213" s="66"/>
      <c r="M213" s="48"/>
      <c r="N213" s="48"/>
      <c r="O213" s="48"/>
      <c r="P213" s="48"/>
      <c r="Q213" s="48"/>
      <c r="R213" s="48"/>
      <c r="S213" s="48"/>
      <c r="T213" s="48"/>
      <c r="U213" s="66"/>
      <c r="V213" s="66"/>
      <c r="W213" s="48"/>
      <c r="X213" s="66"/>
      <c r="Y213" s="48"/>
      <c r="Z213" s="48"/>
      <c r="AA213" s="48"/>
    </row>
    <row r="214" spans="3:27" x14ac:dyDescent="0.25">
      <c r="C214" s="48"/>
      <c r="D214" s="48"/>
      <c r="E214" s="66"/>
      <c r="F214" s="48"/>
      <c r="G214" s="48"/>
      <c r="H214" s="48"/>
      <c r="I214" s="48"/>
      <c r="J214" s="66"/>
      <c r="K214" s="66"/>
      <c r="L214" s="66"/>
      <c r="M214" s="48"/>
      <c r="N214" s="48"/>
      <c r="O214" s="48"/>
      <c r="P214" s="48"/>
      <c r="Q214" s="48"/>
      <c r="R214" s="48"/>
      <c r="S214" s="48"/>
      <c r="T214" s="48"/>
      <c r="U214" s="66"/>
      <c r="V214" s="66"/>
      <c r="W214" s="48"/>
      <c r="X214" s="66"/>
      <c r="Y214" s="48"/>
      <c r="Z214" s="48"/>
      <c r="AA214" s="48"/>
    </row>
    <row r="215" spans="3:27" x14ac:dyDescent="0.25">
      <c r="C215" s="48"/>
      <c r="D215" s="48"/>
      <c r="E215" s="66"/>
      <c r="F215" s="48"/>
      <c r="G215" s="48"/>
      <c r="H215" s="48"/>
      <c r="I215" s="48"/>
      <c r="J215" s="66"/>
      <c r="K215" s="66"/>
      <c r="L215" s="66"/>
      <c r="M215" s="48"/>
      <c r="N215" s="48"/>
      <c r="O215" s="48"/>
      <c r="P215" s="48"/>
      <c r="Q215" s="48"/>
      <c r="R215" s="48"/>
      <c r="S215" s="48"/>
      <c r="T215" s="48"/>
      <c r="U215" s="66"/>
      <c r="V215" s="66"/>
      <c r="W215" s="48"/>
      <c r="X215" s="66"/>
      <c r="Y215" s="48"/>
      <c r="Z215" s="48"/>
      <c r="AA215" s="48"/>
    </row>
    <row r="216" spans="3:27" x14ac:dyDescent="0.25">
      <c r="C216" s="48"/>
      <c r="D216" s="48"/>
      <c r="E216" s="66"/>
      <c r="F216" s="48"/>
      <c r="G216" s="48"/>
      <c r="H216" s="48"/>
      <c r="I216" s="48"/>
      <c r="J216" s="66"/>
      <c r="K216" s="66"/>
      <c r="L216" s="66"/>
      <c r="M216" s="48"/>
      <c r="N216" s="48"/>
      <c r="O216" s="48"/>
      <c r="P216" s="48"/>
      <c r="Q216" s="48"/>
      <c r="R216" s="48"/>
      <c r="S216" s="48"/>
      <c r="T216" s="48"/>
      <c r="U216" s="66"/>
      <c r="V216" s="66"/>
      <c r="W216" s="48"/>
      <c r="X216" s="66"/>
      <c r="Y216" s="48"/>
      <c r="Z216" s="48"/>
      <c r="AA216" s="48"/>
    </row>
    <row r="217" spans="3:27" x14ac:dyDescent="0.25">
      <c r="C217" s="48"/>
      <c r="D217" s="48"/>
      <c r="E217" s="66"/>
      <c r="F217" s="48"/>
      <c r="G217" s="48"/>
      <c r="H217" s="48"/>
      <c r="I217" s="48"/>
      <c r="J217" s="66"/>
      <c r="K217" s="66"/>
      <c r="L217" s="66"/>
      <c r="M217" s="48"/>
      <c r="N217" s="48"/>
      <c r="O217" s="48"/>
      <c r="P217" s="48"/>
      <c r="Q217" s="48"/>
      <c r="R217" s="48"/>
      <c r="S217" s="48"/>
      <c r="T217" s="48"/>
      <c r="U217" s="66"/>
      <c r="V217" s="66"/>
      <c r="W217" s="48"/>
      <c r="X217" s="66"/>
      <c r="Y217" s="48"/>
      <c r="Z217" s="48"/>
      <c r="AA217" s="48"/>
    </row>
    <row r="218" spans="3:27" x14ac:dyDescent="0.25">
      <c r="C218" s="48"/>
      <c r="D218" s="48"/>
      <c r="E218" s="66"/>
      <c r="F218" s="48"/>
      <c r="G218" s="48"/>
      <c r="H218" s="48"/>
      <c r="I218" s="48"/>
      <c r="J218" s="66"/>
      <c r="K218" s="66"/>
      <c r="L218" s="66"/>
      <c r="M218" s="48"/>
      <c r="N218" s="48"/>
      <c r="O218" s="48"/>
      <c r="P218" s="48"/>
      <c r="Q218" s="48"/>
      <c r="R218" s="48"/>
      <c r="S218" s="48"/>
      <c r="T218" s="48"/>
      <c r="U218" s="66"/>
      <c r="V218" s="66"/>
      <c r="W218" s="48"/>
      <c r="X218" s="66"/>
      <c r="Y218" s="48"/>
      <c r="Z218" s="48"/>
      <c r="AA218" s="48"/>
    </row>
    <row r="219" spans="3:27" x14ac:dyDescent="0.25">
      <c r="C219" s="48"/>
      <c r="D219" s="48"/>
      <c r="E219" s="66"/>
      <c r="F219" s="48"/>
      <c r="G219" s="48"/>
      <c r="H219" s="48"/>
      <c r="I219" s="48"/>
      <c r="J219" s="66"/>
      <c r="K219" s="66"/>
      <c r="L219" s="66"/>
      <c r="M219" s="48"/>
      <c r="N219" s="48"/>
      <c r="O219" s="48"/>
      <c r="P219" s="48"/>
      <c r="Q219" s="48"/>
      <c r="R219" s="48"/>
      <c r="S219" s="48"/>
      <c r="T219" s="48"/>
      <c r="U219" s="66"/>
      <c r="V219" s="66"/>
      <c r="W219" s="48"/>
      <c r="X219" s="66"/>
      <c r="Y219" s="48"/>
      <c r="Z219" s="48"/>
      <c r="AA219" s="48"/>
    </row>
    <row r="220" spans="3:27" x14ac:dyDescent="0.25">
      <c r="C220" s="48"/>
      <c r="D220" s="48"/>
      <c r="E220" s="66"/>
      <c r="F220" s="48"/>
      <c r="G220" s="48"/>
      <c r="H220" s="48"/>
      <c r="I220" s="48"/>
      <c r="J220" s="66"/>
      <c r="K220" s="66"/>
      <c r="L220" s="66"/>
      <c r="M220" s="48"/>
      <c r="N220" s="48"/>
      <c r="O220" s="48"/>
      <c r="P220" s="48"/>
      <c r="Q220" s="48"/>
      <c r="R220" s="48"/>
      <c r="S220" s="48"/>
      <c r="T220" s="48"/>
      <c r="U220" s="66"/>
      <c r="V220" s="66"/>
      <c r="W220" s="48"/>
      <c r="X220" s="66"/>
      <c r="Y220" s="48"/>
      <c r="Z220" s="48"/>
      <c r="AA220" s="48"/>
    </row>
    <row r="221" spans="3:27" x14ac:dyDescent="0.25">
      <c r="C221" s="48"/>
      <c r="D221" s="48"/>
      <c r="E221" s="66"/>
      <c r="F221" s="48"/>
      <c r="G221" s="48"/>
      <c r="H221" s="48"/>
      <c r="I221" s="48"/>
      <c r="J221" s="66"/>
      <c r="K221" s="66"/>
      <c r="L221" s="66"/>
      <c r="M221" s="48"/>
      <c r="N221" s="48"/>
      <c r="O221" s="48"/>
      <c r="P221" s="48"/>
      <c r="Q221" s="48"/>
      <c r="R221" s="48"/>
      <c r="S221" s="48"/>
      <c r="T221" s="48"/>
      <c r="U221" s="66"/>
      <c r="V221" s="66"/>
      <c r="W221" s="48"/>
      <c r="X221" s="66"/>
      <c r="Y221" s="48"/>
      <c r="Z221" s="48"/>
      <c r="AA221" s="48"/>
    </row>
    <row r="222" spans="3:27" x14ac:dyDescent="0.25">
      <c r="C222" s="48"/>
      <c r="D222" s="48"/>
      <c r="E222" s="66"/>
      <c r="F222" s="48"/>
      <c r="G222" s="48"/>
      <c r="H222" s="48"/>
      <c r="I222" s="48"/>
      <c r="J222" s="66"/>
      <c r="K222" s="66"/>
      <c r="L222" s="66"/>
      <c r="M222" s="48"/>
      <c r="N222" s="48"/>
      <c r="O222" s="48"/>
      <c r="P222" s="48"/>
      <c r="Q222" s="48"/>
      <c r="R222" s="48"/>
      <c r="S222" s="48"/>
      <c r="T222" s="48"/>
      <c r="U222" s="66"/>
      <c r="V222" s="66"/>
      <c r="W222" s="48"/>
      <c r="X222" s="66"/>
      <c r="Y222" s="48"/>
      <c r="Z222" s="48"/>
      <c r="AA222" s="48"/>
    </row>
    <row r="223" spans="3:27" x14ac:dyDescent="0.25">
      <c r="C223" s="48"/>
      <c r="D223" s="48"/>
      <c r="E223" s="66"/>
      <c r="F223" s="48"/>
      <c r="G223" s="48"/>
      <c r="H223" s="48"/>
      <c r="I223" s="48"/>
      <c r="J223" s="66"/>
      <c r="K223" s="66"/>
      <c r="L223" s="66"/>
      <c r="M223" s="48"/>
      <c r="N223" s="48"/>
      <c r="O223" s="48"/>
      <c r="P223" s="48"/>
      <c r="Q223" s="48"/>
      <c r="R223" s="48"/>
      <c r="S223" s="48"/>
      <c r="T223" s="48"/>
      <c r="U223" s="66"/>
      <c r="V223" s="66"/>
      <c r="W223" s="48"/>
      <c r="X223" s="66"/>
      <c r="Y223" s="48"/>
      <c r="Z223" s="48"/>
      <c r="AA223" s="48"/>
    </row>
    <row r="224" spans="3:27" x14ac:dyDescent="0.25">
      <c r="C224" s="48"/>
      <c r="D224" s="48"/>
      <c r="E224" s="66"/>
      <c r="F224" s="48"/>
      <c r="G224" s="48"/>
      <c r="H224" s="48"/>
      <c r="I224" s="48"/>
      <c r="J224" s="66"/>
      <c r="K224" s="66"/>
      <c r="L224" s="66"/>
      <c r="M224" s="48"/>
      <c r="N224" s="48"/>
      <c r="O224" s="48"/>
      <c r="P224" s="48"/>
      <c r="Q224" s="48"/>
      <c r="R224" s="48"/>
      <c r="S224" s="48"/>
      <c r="T224" s="48"/>
      <c r="U224" s="66"/>
      <c r="V224" s="66"/>
      <c r="W224" s="48"/>
      <c r="X224" s="66"/>
      <c r="Y224" s="48"/>
      <c r="Z224" s="48"/>
      <c r="AA224" s="48"/>
    </row>
    <row r="225" spans="3:27" x14ac:dyDescent="0.25">
      <c r="C225" s="48"/>
      <c r="D225" s="48"/>
      <c r="E225" s="66"/>
      <c r="F225" s="48"/>
      <c r="G225" s="48"/>
      <c r="H225" s="48"/>
      <c r="I225" s="48"/>
      <c r="J225" s="66"/>
      <c r="K225" s="66"/>
      <c r="L225" s="66"/>
      <c r="M225" s="48"/>
      <c r="N225" s="48"/>
      <c r="O225" s="48"/>
      <c r="P225" s="48"/>
      <c r="Q225" s="48"/>
      <c r="R225" s="48"/>
      <c r="S225" s="48"/>
      <c r="T225" s="48"/>
      <c r="U225" s="66"/>
      <c r="V225" s="66"/>
      <c r="W225" s="48"/>
      <c r="X225" s="66"/>
      <c r="Y225" s="48"/>
      <c r="Z225" s="48"/>
      <c r="AA225" s="48"/>
    </row>
    <row r="226" spans="3:27" x14ac:dyDescent="0.25">
      <c r="C226" s="48"/>
      <c r="D226" s="48"/>
      <c r="E226" s="66"/>
      <c r="F226" s="48"/>
      <c r="G226" s="48"/>
      <c r="H226" s="48"/>
      <c r="I226" s="48"/>
      <c r="J226" s="66"/>
      <c r="K226" s="66"/>
      <c r="L226" s="66"/>
      <c r="M226" s="48"/>
      <c r="N226" s="48"/>
      <c r="O226" s="48"/>
      <c r="P226" s="48"/>
      <c r="Q226" s="48"/>
      <c r="R226" s="48"/>
      <c r="S226" s="48"/>
      <c r="T226" s="48"/>
      <c r="U226" s="66"/>
      <c r="V226" s="66"/>
      <c r="W226" s="48"/>
      <c r="X226" s="66"/>
      <c r="Y226" s="48"/>
      <c r="Z226" s="48"/>
      <c r="AA226" s="48"/>
    </row>
    <row r="227" spans="3:27" x14ac:dyDescent="0.25">
      <c r="C227" s="48"/>
      <c r="D227" s="48"/>
      <c r="E227" s="66"/>
      <c r="F227" s="48"/>
      <c r="G227" s="48"/>
      <c r="H227" s="48"/>
      <c r="I227" s="48"/>
      <c r="J227" s="66"/>
      <c r="K227" s="66"/>
      <c r="L227" s="66"/>
      <c r="M227" s="48"/>
      <c r="N227" s="48"/>
      <c r="O227" s="48"/>
      <c r="P227" s="48"/>
      <c r="Q227" s="48"/>
      <c r="R227" s="48"/>
      <c r="S227" s="48"/>
      <c r="T227" s="48"/>
      <c r="U227" s="66"/>
      <c r="V227" s="66"/>
      <c r="W227" s="48"/>
      <c r="X227" s="66"/>
      <c r="Y227" s="48"/>
      <c r="Z227" s="48"/>
      <c r="AA227" s="48"/>
    </row>
    <row r="228" spans="3:27" x14ac:dyDescent="0.25">
      <c r="C228" s="48"/>
      <c r="D228" s="48"/>
      <c r="E228" s="66"/>
      <c r="F228" s="48"/>
      <c r="G228" s="48"/>
      <c r="H228" s="48"/>
      <c r="I228" s="48"/>
      <c r="J228" s="66"/>
      <c r="K228" s="66"/>
      <c r="L228" s="66"/>
      <c r="M228" s="48"/>
      <c r="N228" s="48"/>
      <c r="O228" s="48"/>
      <c r="P228" s="48"/>
      <c r="Q228" s="48"/>
      <c r="R228" s="48"/>
      <c r="S228" s="48"/>
      <c r="T228" s="48"/>
      <c r="U228" s="66"/>
      <c r="V228" s="66"/>
      <c r="W228" s="48"/>
      <c r="X228" s="66"/>
      <c r="Y228" s="48"/>
      <c r="Z228" s="48"/>
      <c r="AA228" s="48"/>
    </row>
    <row r="229" spans="3:27" x14ac:dyDescent="0.25">
      <c r="C229" s="48"/>
      <c r="D229" s="48"/>
      <c r="E229" s="66"/>
      <c r="F229" s="48"/>
      <c r="G229" s="48"/>
      <c r="H229" s="48"/>
      <c r="I229" s="48"/>
      <c r="J229" s="66"/>
      <c r="K229" s="66"/>
      <c r="L229" s="66"/>
      <c r="M229" s="48"/>
      <c r="N229" s="48"/>
      <c r="O229" s="48"/>
      <c r="P229" s="48"/>
      <c r="Q229" s="48"/>
      <c r="R229" s="48"/>
      <c r="S229" s="48"/>
      <c r="T229" s="48"/>
      <c r="U229" s="66"/>
      <c r="V229" s="66"/>
      <c r="W229" s="48"/>
      <c r="X229" s="66"/>
      <c r="Y229" s="48"/>
      <c r="Z229" s="48"/>
      <c r="AA229" s="48"/>
    </row>
    <row r="230" spans="3:27" x14ac:dyDescent="0.25">
      <c r="C230" s="48"/>
      <c r="D230" s="48"/>
      <c r="E230" s="66"/>
      <c r="F230" s="48"/>
      <c r="G230" s="48"/>
      <c r="H230" s="48"/>
      <c r="I230" s="48"/>
      <c r="J230" s="66"/>
      <c r="K230" s="66"/>
      <c r="L230" s="66"/>
      <c r="M230" s="48"/>
      <c r="N230" s="48"/>
      <c r="O230" s="48"/>
      <c r="P230" s="48"/>
      <c r="Q230" s="48"/>
      <c r="R230" s="48"/>
      <c r="S230" s="48"/>
      <c r="T230" s="48"/>
      <c r="U230" s="66"/>
      <c r="V230" s="66"/>
      <c r="W230" s="48"/>
      <c r="X230" s="66"/>
      <c r="Y230" s="48"/>
      <c r="Z230" s="48"/>
      <c r="AA230" s="48"/>
    </row>
    <row r="231" spans="3:27" x14ac:dyDescent="0.25">
      <c r="C231" s="48"/>
      <c r="D231" s="48"/>
      <c r="E231" s="66"/>
      <c r="F231" s="48"/>
      <c r="G231" s="48"/>
      <c r="H231" s="48"/>
      <c r="I231" s="48"/>
      <c r="J231" s="66"/>
      <c r="K231" s="66"/>
      <c r="L231" s="66"/>
      <c r="M231" s="48"/>
      <c r="N231" s="48"/>
      <c r="O231" s="48"/>
      <c r="P231" s="48"/>
      <c r="Q231" s="48"/>
      <c r="R231" s="48"/>
      <c r="S231" s="48"/>
      <c r="T231" s="48"/>
      <c r="U231" s="66"/>
      <c r="V231" s="66"/>
      <c r="W231" s="48"/>
      <c r="X231" s="66"/>
      <c r="Y231" s="48"/>
      <c r="Z231" s="48"/>
      <c r="AA231" s="48"/>
    </row>
    <row r="232" spans="3:27" x14ac:dyDescent="0.25">
      <c r="C232" s="48"/>
      <c r="D232" s="48"/>
      <c r="E232" s="66"/>
      <c r="F232" s="48"/>
      <c r="G232" s="48"/>
      <c r="H232" s="48"/>
      <c r="I232" s="48"/>
      <c r="J232" s="66"/>
      <c r="K232" s="66"/>
      <c r="L232" s="66"/>
      <c r="M232" s="48"/>
      <c r="N232" s="48"/>
      <c r="O232" s="48"/>
      <c r="P232" s="48"/>
      <c r="Q232" s="48"/>
      <c r="R232" s="48"/>
      <c r="S232" s="48"/>
      <c r="T232" s="48"/>
      <c r="U232" s="66"/>
      <c r="V232" s="66"/>
      <c r="W232" s="48"/>
      <c r="X232" s="66"/>
      <c r="Y232" s="48"/>
      <c r="Z232" s="48"/>
      <c r="AA232" s="48"/>
    </row>
    <row r="233" spans="3:27" x14ac:dyDescent="0.25">
      <c r="C233" s="48"/>
      <c r="D233" s="48"/>
      <c r="E233" s="66"/>
      <c r="F233" s="48"/>
      <c r="G233" s="48"/>
      <c r="H233" s="48"/>
      <c r="I233" s="48"/>
      <c r="J233" s="66"/>
      <c r="K233" s="66"/>
      <c r="L233" s="66"/>
      <c r="M233" s="48"/>
      <c r="N233" s="48"/>
      <c r="O233" s="48"/>
      <c r="P233" s="48"/>
      <c r="Q233" s="48"/>
      <c r="R233" s="48"/>
      <c r="S233" s="48"/>
      <c r="T233" s="48"/>
      <c r="U233" s="66"/>
      <c r="V233" s="66"/>
      <c r="W233" s="48"/>
      <c r="X233" s="66"/>
      <c r="Y233" s="48"/>
      <c r="Z233" s="48"/>
      <c r="AA233" s="48"/>
    </row>
    <row r="234" spans="3:27" x14ac:dyDescent="0.25">
      <c r="C234" s="48"/>
      <c r="D234" s="48"/>
      <c r="E234" s="66"/>
      <c r="F234" s="48"/>
      <c r="G234" s="48"/>
      <c r="H234" s="48"/>
      <c r="I234" s="48"/>
      <c r="J234" s="66"/>
      <c r="K234" s="66"/>
      <c r="L234" s="66"/>
      <c r="M234" s="48"/>
      <c r="N234" s="48"/>
      <c r="O234" s="48"/>
      <c r="P234" s="48"/>
      <c r="Q234" s="48"/>
      <c r="R234" s="48"/>
      <c r="S234" s="48"/>
      <c r="T234" s="48"/>
      <c r="U234" s="66"/>
      <c r="V234" s="66"/>
      <c r="W234" s="48"/>
      <c r="X234" s="66"/>
      <c r="Y234" s="48"/>
      <c r="Z234" s="48"/>
      <c r="AA234" s="48"/>
    </row>
    <row r="235" spans="3:27" x14ac:dyDescent="0.25">
      <c r="C235" s="48"/>
      <c r="D235" s="48"/>
      <c r="E235" s="66"/>
      <c r="F235" s="48"/>
      <c r="G235" s="48"/>
      <c r="H235" s="48"/>
      <c r="I235" s="48"/>
      <c r="J235" s="66"/>
      <c r="K235" s="66"/>
      <c r="L235" s="66"/>
      <c r="M235" s="48"/>
      <c r="N235" s="48"/>
      <c r="O235" s="48"/>
      <c r="P235" s="48"/>
      <c r="Q235" s="48"/>
      <c r="R235" s="48"/>
      <c r="S235" s="48"/>
      <c r="T235" s="48"/>
      <c r="U235" s="66"/>
      <c r="V235" s="66"/>
      <c r="W235" s="48"/>
      <c r="X235" s="66"/>
      <c r="Y235" s="48"/>
      <c r="Z235" s="48"/>
      <c r="AA235" s="48"/>
    </row>
    <row r="236" spans="3:27" x14ac:dyDescent="0.25">
      <c r="C236" s="48"/>
      <c r="D236" s="48"/>
      <c r="E236" s="66"/>
      <c r="F236" s="48"/>
      <c r="G236" s="48"/>
      <c r="H236" s="48"/>
      <c r="I236" s="48"/>
      <c r="J236" s="66"/>
      <c r="K236" s="66"/>
      <c r="L236" s="66"/>
      <c r="M236" s="48"/>
      <c r="N236" s="48"/>
      <c r="O236" s="48"/>
      <c r="P236" s="48"/>
      <c r="Q236" s="48"/>
      <c r="R236" s="48"/>
      <c r="S236" s="48"/>
      <c r="T236" s="48"/>
      <c r="U236" s="66"/>
      <c r="V236" s="66"/>
      <c r="W236" s="48"/>
      <c r="X236" s="66"/>
      <c r="Y236" s="48"/>
      <c r="Z236" s="48"/>
      <c r="AA236" s="48"/>
    </row>
    <row r="237" spans="3:27" x14ac:dyDescent="0.25">
      <c r="C237" s="48"/>
      <c r="D237" s="48"/>
      <c r="E237" s="66"/>
      <c r="F237" s="48"/>
      <c r="G237" s="48"/>
      <c r="H237" s="48"/>
      <c r="I237" s="48"/>
      <c r="J237" s="66"/>
      <c r="K237" s="66"/>
      <c r="L237" s="66"/>
      <c r="M237" s="48"/>
      <c r="N237" s="48"/>
      <c r="O237" s="48"/>
      <c r="P237" s="48"/>
      <c r="Q237" s="48"/>
      <c r="R237" s="48"/>
      <c r="S237" s="48"/>
      <c r="T237" s="48"/>
      <c r="U237" s="66"/>
      <c r="V237" s="66"/>
      <c r="W237" s="48"/>
      <c r="X237" s="66"/>
      <c r="Y237" s="48"/>
      <c r="Z237" s="48"/>
      <c r="AA237" s="48"/>
    </row>
    <row r="238" spans="3:27" x14ac:dyDescent="0.25">
      <c r="C238" s="48"/>
      <c r="D238" s="48"/>
      <c r="E238" s="66"/>
      <c r="F238" s="48"/>
      <c r="G238" s="48"/>
      <c r="H238" s="48"/>
      <c r="I238" s="48"/>
      <c r="J238" s="66"/>
      <c r="K238" s="66"/>
      <c r="L238" s="66"/>
      <c r="M238" s="48"/>
      <c r="N238" s="48"/>
      <c r="O238" s="48"/>
      <c r="P238" s="48"/>
      <c r="Q238" s="48"/>
      <c r="R238" s="48"/>
      <c r="S238" s="48"/>
      <c r="T238" s="48"/>
      <c r="U238" s="66"/>
      <c r="V238" s="66"/>
      <c r="W238" s="48"/>
      <c r="X238" s="66"/>
      <c r="Y238" s="48"/>
      <c r="Z238" s="48"/>
      <c r="AA238" s="48"/>
    </row>
    <row r="239" spans="3:27" x14ac:dyDescent="0.25">
      <c r="C239" s="48"/>
      <c r="D239" s="48"/>
      <c r="E239" s="66"/>
      <c r="F239" s="48"/>
      <c r="G239" s="48"/>
      <c r="H239" s="48"/>
      <c r="I239" s="48"/>
      <c r="J239" s="66"/>
      <c r="K239" s="66"/>
      <c r="L239" s="66"/>
      <c r="M239" s="48"/>
      <c r="N239" s="48"/>
      <c r="O239" s="48"/>
      <c r="P239" s="48"/>
      <c r="Q239" s="48"/>
      <c r="R239" s="48"/>
      <c r="S239" s="48"/>
      <c r="T239" s="48"/>
      <c r="U239" s="66"/>
      <c r="V239" s="66"/>
      <c r="W239" s="48"/>
      <c r="X239" s="66"/>
      <c r="Y239" s="48"/>
      <c r="Z239" s="48"/>
      <c r="AA239" s="48"/>
    </row>
    <row r="240" spans="3:27" x14ac:dyDescent="0.25">
      <c r="C240" s="48"/>
      <c r="D240" s="48"/>
      <c r="E240" s="66"/>
      <c r="F240" s="48"/>
      <c r="G240" s="48"/>
      <c r="H240" s="48"/>
      <c r="I240" s="48"/>
      <c r="J240" s="66"/>
      <c r="K240" s="66"/>
      <c r="L240" s="66"/>
      <c r="M240" s="48"/>
      <c r="N240" s="48"/>
      <c r="O240" s="48"/>
      <c r="P240" s="48"/>
      <c r="Q240" s="48"/>
      <c r="R240" s="48"/>
      <c r="S240" s="48"/>
      <c r="T240" s="48"/>
      <c r="U240" s="66"/>
      <c r="V240" s="66"/>
      <c r="W240" s="48"/>
      <c r="X240" s="66"/>
      <c r="Y240" s="48"/>
      <c r="Z240" s="48"/>
      <c r="AA240" s="48"/>
    </row>
    <row r="241" spans="3:27" x14ac:dyDescent="0.25">
      <c r="C241" s="48"/>
      <c r="D241" s="48"/>
      <c r="E241" s="66"/>
      <c r="F241" s="48"/>
      <c r="G241" s="48"/>
      <c r="H241" s="48"/>
      <c r="I241" s="48"/>
      <c r="J241" s="66"/>
      <c r="K241" s="66"/>
      <c r="L241" s="66"/>
      <c r="M241" s="48"/>
      <c r="N241" s="48"/>
      <c r="O241" s="48"/>
      <c r="P241" s="48"/>
      <c r="Q241" s="48"/>
      <c r="R241" s="48"/>
      <c r="S241" s="48"/>
      <c r="T241" s="48"/>
      <c r="U241" s="66"/>
      <c r="V241" s="66"/>
      <c r="W241" s="48"/>
      <c r="X241" s="66"/>
      <c r="Y241" s="48"/>
      <c r="Z241" s="48"/>
      <c r="AA241" s="48"/>
    </row>
    <row r="242" spans="3:27" x14ac:dyDescent="0.25">
      <c r="C242" s="48"/>
      <c r="D242" s="48"/>
      <c r="E242" s="66"/>
      <c r="F242" s="48"/>
      <c r="G242" s="48"/>
      <c r="H242" s="48"/>
      <c r="I242" s="48"/>
      <c r="J242" s="66"/>
      <c r="K242" s="66"/>
      <c r="L242" s="66"/>
      <c r="M242" s="48"/>
      <c r="N242" s="48"/>
      <c r="O242" s="48"/>
      <c r="P242" s="48"/>
      <c r="Q242" s="48"/>
      <c r="R242" s="48"/>
      <c r="S242" s="48"/>
      <c r="T242" s="48"/>
      <c r="U242" s="66"/>
      <c r="V242" s="66"/>
      <c r="W242" s="48"/>
      <c r="X242" s="66"/>
      <c r="Y242" s="48"/>
      <c r="Z242" s="48"/>
      <c r="AA242" s="48"/>
    </row>
    <row r="243" spans="3:27" x14ac:dyDescent="0.25">
      <c r="C243" s="48"/>
      <c r="D243" s="48"/>
      <c r="E243" s="66"/>
      <c r="F243" s="48"/>
      <c r="G243" s="48"/>
      <c r="H243" s="48"/>
      <c r="I243" s="48"/>
      <c r="J243" s="66"/>
      <c r="K243" s="66"/>
      <c r="L243" s="66"/>
      <c r="M243" s="48"/>
      <c r="N243" s="48"/>
      <c r="O243" s="48"/>
      <c r="P243" s="48"/>
      <c r="Q243" s="48"/>
      <c r="R243" s="48"/>
      <c r="S243" s="48"/>
      <c r="T243" s="48"/>
      <c r="U243" s="66"/>
      <c r="V243" s="66"/>
      <c r="W243" s="48"/>
      <c r="X243" s="66"/>
      <c r="Y243" s="48"/>
      <c r="Z243" s="48"/>
      <c r="AA243" s="48"/>
    </row>
    <row r="244" spans="3:27" x14ac:dyDescent="0.25">
      <c r="C244" s="48"/>
      <c r="D244" s="48"/>
      <c r="E244" s="66"/>
      <c r="F244" s="48"/>
      <c r="G244" s="48"/>
      <c r="H244" s="48"/>
      <c r="I244" s="48"/>
      <c r="J244" s="66"/>
      <c r="K244" s="66"/>
      <c r="L244" s="66"/>
      <c r="M244" s="48"/>
      <c r="N244" s="48"/>
      <c r="O244" s="48"/>
      <c r="P244" s="48"/>
      <c r="Q244" s="48"/>
      <c r="R244" s="48"/>
      <c r="S244" s="48"/>
      <c r="T244" s="48"/>
      <c r="U244" s="66"/>
      <c r="V244" s="66"/>
      <c r="W244" s="48"/>
      <c r="X244" s="66"/>
      <c r="Y244" s="48"/>
      <c r="Z244" s="48"/>
      <c r="AA244" s="48"/>
    </row>
    <row r="245" spans="3:27" x14ac:dyDescent="0.25">
      <c r="C245" s="48"/>
      <c r="D245" s="48"/>
      <c r="E245" s="66"/>
      <c r="F245" s="48"/>
      <c r="G245" s="48"/>
      <c r="H245" s="48"/>
      <c r="I245" s="48"/>
      <c r="J245" s="66"/>
      <c r="K245" s="66"/>
      <c r="L245" s="66"/>
      <c r="M245" s="48"/>
      <c r="N245" s="48"/>
      <c r="O245" s="48"/>
      <c r="P245" s="48"/>
      <c r="Q245" s="48"/>
      <c r="R245" s="48"/>
      <c r="S245" s="48"/>
      <c r="T245" s="48"/>
      <c r="U245" s="66"/>
      <c r="V245" s="66"/>
      <c r="W245" s="48"/>
      <c r="X245" s="66"/>
      <c r="Y245" s="48"/>
      <c r="Z245" s="48"/>
      <c r="AA245" s="48"/>
    </row>
    <row r="246" spans="3:27" x14ac:dyDescent="0.25">
      <c r="C246" s="48"/>
      <c r="D246" s="48"/>
      <c r="E246" s="66"/>
      <c r="F246" s="48"/>
      <c r="G246" s="48"/>
      <c r="H246" s="48"/>
      <c r="I246" s="48"/>
      <c r="J246" s="66"/>
      <c r="K246" s="66"/>
      <c r="L246" s="66"/>
      <c r="M246" s="48"/>
      <c r="N246" s="48"/>
      <c r="O246" s="48"/>
      <c r="P246" s="48"/>
      <c r="Q246" s="48"/>
      <c r="R246" s="48"/>
      <c r="S246" s="48"/>
      <c r="T246" s="48"/>
      <c r="U246" s="66"/>
      <c r="V246" s="66"/>
      <c r="W246" s="48"/>
      <c r="X246" s="66"/>
      <c r="Y246" s="48"/>
      <c r="Z246" s="48"/>
      <c r="AA246" s="48"/>
    </row>
    <row r="247" spans="3:27" x14ac:dyDescent="0.25">
      <c r="C247" s="48"/>
      <c r="D247" s="48"/>
      <c r="E247" s="66"/>
      <c r="F247" s="48"/>
      <c r="G247" s="48"/>
      <c r="H247" s="48"/>
      <c r="I247" s="48"/>
      <c r="J247" s="66"/>
      <c r="K247" s="66"/>
      <c r="L247" s="66"/>
      <c r="M247" s="48"/>
      <c r="N247" s="48"/>
      <c r="O247" s="48"/>
      <c r="P247" s="48"/>
      <c r="Q247" s="48"/>
      <c r="R247" s="48"/>
      <c r="S247" s="48"/>
      <c r="T247" s="48"/>
      <c r="U247" s="66"/>
      <c r="V247" s="66"/>
      <c r="W247" s="48"/>
      <c r="X247" s="66"/>
      <c r="Y247" s="48"/>
      <c r="Z247" s="48"/>
      <c r="AA247" s="48"/>
    </row>
    <row r="248" spans="3:27" x14ac:dyDescent="0.25">
      <c r="C248" s="48"/>
      <c r="D248" s="48"/>
      <c r="E248" s="66"/>
      <c r="F248" s="48"/>
      <c r="G248" s="48"/>
      <c r="H248" s="48"/>
      <c r="I248" s="48"/>
      <c r="J248" s="66"/>
      <c r="K248" s="66"/>
      <c r="L248" s="66"/>
      <c r="M248" s="48"/>
      <c r="N248" s="48"/>
      <c r="O248" s="48"/>
      <c r="P248" s="48"/>
      <c r="Q248" s="48"/>
      <c r="R248" s="48"/>
      <c r="S248" s="48"/>
      <c r="T248" s="48"/>
      <c r="U248" s="66"/>
      <c r="V248" s="66"/>
      <c r="W248" s="48"/>
      <c r="X248" s="66"/>
      <c r="Y248" s="48"/>
      <c r="Z248" s="48"/>
      <c r="AA248" s="48"/>
    </row>
    <row r="249" spans="3:27" x14ac:dyDescent="0.25">
      <c r="C249" s="48"/>
      <c r="D249" s="48"/>
      <c r="E249" s="66"/>
      <c r="F249" s="48"/>
      <c r="G249" s="48"/>
      <c r="H249" s="48"/>
      <c r="I249" s="48"/>
      <c r="J249" s="66"/>
      <c r="K249" s="66"/>
      <c r="L249" s="66"/>
      <c r="M249" s="48"/>
      <c r="N249" s="48"/>
      <c r="O249" s="48"/>
      <c r="P249" s="48"/>
      <c r="Q249" s="48"/>
      <c r="R249" s="48"/>
      <c r="S249" s="48"/>
      <c r="T249" s="48"/>
      <c r="U249" s="66"/>
      <c r="V249" s="66"/>
      <c r="W249" s="48"/>
      <c r="X249" s="66"/>
      <c r="Y249" s="48"/>
      <c r="Z249" s="48"/>
      <c r="AA249" s="48"/>
    </row>
    <row r="250" spans="3:27" x14ac:dyDescent="0.25">
      <c r="C250" s="48"/>
      <c r="D250" s="48"/>
      <c r="E250" s="66"/>
      <c r="F250" s="48"/>
      <c r="G250" s="48"/>
      <c r="H250" s="48"/>
      <c r="I250" s="48"/>
      <c r="J250" s="66"/>
      <c r="K250" s="66"/>
      <c r="L250" s="66"/>
      <c r="M250" s="48"/>
      <c r="N250" s="48"/>
      <c r="O250" s="48"/>
      <c r="P250" s="48"/>
      <c r="Q250" s="48"/>
      <c r="R250" s="48"/>
      <c r="S250" s="48"/>
      <c r="T250" s="48"/>
      <c r="U250" s="66"/>
      <c r="V250" s="66"/>
      <c r="W250" s="48"/>
      <c r="X250" s="66"/>
      <c r="Y250" s="48"/>
      <c r="Z250" s="48"/>
      <c r="AA250" s="48"/>
    </row>
    <row r="251" spans="3:27" x14ac:dyDescent="0.25">
      <c r="C251" s="48"/>
      <c r="D251" s="48"/>
      <c r="E251" s="66"/>
      <c r="F251" s="48"/>
      <c r="G251" s="48"/>
      <c r="H251" s="48"/>
      <c r="I251" s="48"/>
      <c r="J251" s="66"/>
      <c r="K251" s="66"/>
      <c r="L251" s="66"/>
      <c r="M251" s="48"/>
      <c r="N251" s="48"/>
      <c r="O251" s="48"/>
      <c r="P251" s="48"/>
      <c r="Q251" s="48"/>
      <c r="R251" s="48"/>
      <c r="S251" s="48"/>
      <c r="T251" s="48"/>
      <c r="U251" s="66"/>
      <c r="V251" s="66"/>
      <c r="W251" s="48"/>
      <c r="X251" s="66"/>
      <c r="Y251" s="48"/>
      <c r="Z251" s="48"/>
      <c r="AA251" s="48"/>
    </row>
    <row r="252" spans="3:27" x14ac:dyDescent="0.25">
      <c r="C252" s="48"/>
      <c r="D252" s="48"/>
      <c r="E252" s="66"/>
      <c r="F252" s="48"/>
      <c r="G252" s="48"/>
      <c r="H252" s="48"/>
      <c r="I252" s="48"/>
      <c r="J252" s="66"/>
      <c r="K252" s="66"/>
      <c r="L252" s="66"/>
      <c r="M252" s="48"/>
      <c r="N252" s="48"/>
      <c r="O252" s="48"/>
      <c r="P252" s="48"/>
      <c r="Q252" s="48"/>
      <c r="R252" s="48"/>
      <c r="S252" s="48"/>
      <c r="T252" s="48"/>
      <c r="U252" s="66"/>
      <c r="V252" s="66"/>
      <c r="W252" s="48"/>
      <c r="X252" s="66"/>
      <c r="Y252" s="48"/>
      <c r="Z252" s="48"/>
      <c r="AA252" s="48"/>
    </row>
    <row r="253" spans="3:27" x14ac:dyDescent="0.25">
      <c r="C253" s="48"/>
      <c r="D253" s="48"/>
      <c r="E253" s="66"/>
      <c r="F253" s="48"/>
      <c r="G253" s="48"/>
      <c r="H253" s="48"/>
      <c r="I253" s="48"/>
      <c r="J253" s="66"/>
      <c r="K253" s="66"/>
      <c r="L253" s="66"/>
      <c r="M253" s="48"/>
      <c r="N253" s="48"/>
      <c r="O253" s="48"/>
      <c r="P253" s="48"/>
      <c r="Q253" s="48"/>
      <c r="R253" s="48"/>
      <c r="S253" s="48"/>
      <c r="T253" s="48"/>
      <c r="U253" s="66"/>
      <c r="V253" s="66"/>
      <c r="W253" s="48"/>
      <c r="X253" s="66"/>
      <c r="Y253" s="48"/>
      <c r="Z253" s="48"/>
      <c r="AA253" s="48"/>
    </row>
    <row r="254" spans="3:27" x14ac:dyDescent="0.25">
      <c r="C254" s="48"/>
      <c r="D254" s="48"/>
      <c r="E254" s="66"/>
      <c r="F254" s="48"/>
      <c r="G254" s="48"/>
      <c r="H254" s="48"/>
      <c r="I254" s="48"/>
      <c r="J254" s="66"/>
      <c r="K254" s="66"/>
      <c r="L254" s="66"/>
      <c r="M254" s="48"/>
      <c r="N254" s="48"/>
      <c r="O254" s="48"/>
      <c r="P254" s="48"/>
      <c r="Q254" s="48"/>
      <c r="R254" s="48"/>
      <c r="S254" s="48"/>
      <c r="T254" s="48"/>
      <c r="U254" s="66"/>
      <c r="V254" s="66"/>
      <c r="W254" s="48"/>
      <c r="X254" s="66"/>
      <c r="Y254" s="48"/>
      <c r="Z254" s="48"/>
      <c r="AA254" s="48"/>
    </row>
    <row r="255" spans="3:27" x14ac:dyDescent="0.25">
      <c r="C255" s="48"/>
      <c r="D255" s="48"/>
      <c r="E255" s="66"/>
      <c r="F255" s="48"/>
      <c r="G255" s="48"/>
      <c r="H255" s="48"/>
      <c r="I255" s="48"/>
      <c r="J255" s="66"/>
      <c r="K255" s="66"/>
      <c r="L255" s="66"/>
      <c r="M255" s="48"/>
      <c r="N255" s="48"/>
      <c r="O255" s="48"/>
      <c r="P255" s="48"/>
      <c r="Q255" s="48"/>
      <c r="R255" s="48"/>
      <c r="S255" s="48"/>
      <c r="T255" s="48"/>
      <c r="U255" s="66"/>
      <c r="V255" s="66"/>
      <c r="W255" s="48"/>
      <c r="X255" s="66"/>
      <c r="Y255" s="48"/>
      <c r="Z255" s="48"/>
      <c r="AA255" s="48"/>
    </row>
    <row r="256" spans="3:27" x14ac:dyDescent="0.25">
      <c r="C256" s="48"/>
      <c r="D256" s="48"/>
      <c r="E256" s="66"/>
      <c r="F256" s="48"/>
      <c r="G256" s="48"/>
      <c r="H256" s="48"/>
      <c r="I256" s="48"/>
      <c r="J256" s="66"/>
      <c r="K256" s="66"/>
      <c r="L256" s="66"/>
      <c r="M256" s="48"/>
      <c r="N256" s="48"/>
      <c r="O256" s="48"/>
      <c r="P256" s="48"/>
      <c r="Q256" s="48"/>
      <c r="R256" s="48"/>
      <c r="S256" s="48"/>
      <c r="T256" s="48"/>
      <c r="U256" s="66"/>
      <c r="V256" s="66"/>
      <c r="W256" s="48"/>
      <c r="X256" s="66"/>
      <c r="Y256" s="48"/>
      <c r="Z256" s="48"/>
      <c r="AA256" s="48"/>
    </row>
    <row r="257" spans="3:27" x14ac:dyDescent="0.25">
      <c r="C257" s="48"/>
      <c r="D257" s="48"/>
      <c r="E257" s="66"/>
      <c r="F257" s="48"/>
      <c r="G257" s="48"/>
      <c r="H257" s="48"/>
      <c r="I257" s="48"/>
      <c r="J257" s="66"/>
      <c r="K257" s="66"/>
      <c r="L257" s="66"/>
      <c r="M257" s="48"/>
      <c r="N257" s="48"/>
      <c r="O257" s="48"/>
      <c r="P257" s="48"/>
      <c r="Q257" s="48"/>
      <c r="R257" s="48"/>
      <c r="S257" s="48"/>
      <c r="T257" s="48"/>
      <c r="U257" s="66"/>
      <c r="V257" s="66"/>
      <c r="W257" s="48"/>
      <c r="X257" s="66"/>
      <c r="Y257" s="48"/>
      <c r="Z257" s="48"/>
      <c r="AA257" s="48"/>
    </row>
    <row r="258" spans="3:27" x14ac:dyDescent="0.25">
      <c r="C258" s="48"/>
      <c r="D258" s="48"/>
      <c r="E258" s="66"/>
      <c r="F258" s="48"/>
      <c r="G258" s="48"/>
      <c r="H258" s="48"/>
      <c r="I258" s="48"/>
      <c r="J258" s="66"/>
      <c r="K258" s="66"/>
      <c r="L258" s="66"/>
      <c r="M258" s="48"/>
      <c r="N258" s="48"/>
      <c r="O258" s="48"/>
      <c r="P258" s="48"/>
      <c r="Q258" s="48"/>
      <c r="R258" s="48"/>
      <c r="S258" s="48"/>
      <c r="T258" s="48"/>
      <c r="U258" s="66"/>
      <c r="V258" s="66"/>
      <c r="W258" s="48"/>
      <c r="X258" s="66"/>
      <c r="Y258" s="48"/>
      <c r="Z258" s="48"/>
      <c r="AA258" s="48"/>
    </row>
    <row r="259" spans="3:27" x14ac:dyDescent="0.25">
      <c r="C259" s="48"/>
      <c r="D259" s="48"/>
      <c r="E259" s="66"/>
      <c r="F259" s="48"/>
      <c r="G259" s="48"/>
      <c r="H259" s="48"/>
      <c r="I259" s="48"/>
      <c r="J259" s="66"/>
      <c r="K259" s="66"/>
      <c r="L259" s="66"/>
      <c r="M259" s="48"/>
      <c r="N259" s="48"/>
      <c r="O259" s="48"/>
      <c r="P259" s="48"/>
      <c r="Q259" s="48"/>
      <c r="R259" s="48"/>
      <c r="S259" s="48"/>
      <c r="T259" s="48"/>
      <c r="U259" s="66"/>
      <c r="V259" s="66"/>
      <c r="W259" s="48"/>
      <c r="X259" s="66"/>
      <c r="Y259" s="48"/>
      <c r="Z259" s="48"/>
      <c r="AA259" s="48"/>
    </row>
    <row r="260" spans="3:27" x14ac:dyDescent="0.25">
      <c r="C260" s="48"/>
      <c r="D260" s="48"/>
      <c r="E260" s="66"/>
      <c r="F260" s="48"/>
      <c r="G260" s="48"/>
      <c r="H260" s="48"/>
      <c r="I260" s="48"/>
      <c r="J260" s="66"/>
      <c r="K260" s="66"/>
      <c r="L260" s="66"/>
      <c r="M260" s="48"/>
      <c r="N260" s="48"/>
      <c r="O260" s="48"/>
      <c r="P260" s="48"/>
      <c r="Q260" s="48"/>
      <c r="R260" s="48"/>
      <c r="S260" s="48"/>
      <c r="T260" s="48"/>
      <c r="U260" s="66"/>
      <c r="V260" s="66"/>
      <c r="W260" s="48"/>
      <c r="X260" s="66"/>
      <c r="Y260" s="48"/>
      <c r="Z260" s="48"/>
      <c r="AA260" s="48"/>
    </row>
    <row r="261" spans="3:27" x14ac:dyDescent="0.25">
      <c r="C261" s="48"/>
      <c r="D261" s="48"/>
      <c r="E261" s="66"/>
      <c r="F261" s="48"/>
      <c r="G261" s="48"/>
      <c r="H261" s="48"/>
      <c r="I261" s="48"/>
      <c r="J261" s="66"/>
      <c r="K261" s="66"/>
      <c r="L261" s="66"/>
      <c r="M261" s="48"/>
      <c r="N261" s="48"/>
      <c r="O261" s="48"/>
      <c r="P261" s="48"/>
      <c r="Q261" s="48"/>
      <c r="R261" s="48"/>
      <c r="S261" s="48"/>
      <c r="T261" s="48"/>
      <c r="U261" s="66"/>
      <c r="V261" s="66"/>
      <c r="W261" s="48"/>
      <c r="X261" s="66"/>
      <c r="Y261" s="48"/>
      <c r="Z261" s="48"/>
      <c r="AA261" s="48"/>
    </row>
    <row r="262" spans="3:27" x14ac:dyDescent="0.25">
      <c r="C262" s="48"/>
      <c r="D262" s="48"/>
      <c r="E262" s="66"/>
      <c r="F262" s="48"/>
      <c r="G262" s="48"/>
      <c r="H262" s="48"/>
      <c r="I262" s="48"/>
      <c r="J262" s="66"/>
      <c r="K262" s="66"/>
      <c r="L262" s="66"/>
      <c r="M262" s="48"/>
      <c r="N262" s="48"/>
      <c r="O262" s="48"/>
      <c r="P262" s="48"/>
      <c r="Q262" s="48"/>
      <c r="R262" s="48"/>
      <c r="S262" s="48"/>
      <c r="T262" s="48"/>
      <c r="U262" s="66"/>
      <c r="V262" s="66"/>
      <c r="W262" s="48"/>
      <c r="X262" s="66"/>
      <c r="Y262" s="48"/>
      <c r="Z262" s="48"/>
      <c r="AA262" s="48"/>
    </row>
    <row r="263" spans="3:27" x14ac:dyDescent="0.25">
      <c r="C263" s="48"/>
      <c r="D263" s="48"/>
      <c r="E263" s="66"/>
      <c r="F263" s="48"/>
      <c r="G263" s="48"/>
      <c r="H263" s="48"/>
      <c r="I263" s="48"/>
      <c r="J263" s="66"/>
      <c r="K263" s="66"/>
      <c r="L263" s="66"/>
      <c r="M263" s="48"/>
      <c r="N263" s="48"/>
      <c r="O263" s="48"/>
      <c r="P263" s="48"/>
      <c r="Q263" s="48"/>
      <c r="R263" s="48"/>
      <c r="S263" s="48"/>
      <c r="T263" s="48"/>
      <c r="U263" s="66"/>
      <c r="V263" s="66"/>
      <c r="W263" s="48"/>
      <c r="X263" s="66"/>
      <c r="Y263" s="48"/>
      <c r="Z263" s="48"/>
      <c r="AA263" s="48"/>
    </row>
    <row r="264" spans="3:27" x14ac:dyDescent="0.25">
      <c r="C264" s="48"/>
      <c r="D264" s="48"/>
      <c r="E264" s="66"/>
      <c r="F264" s="48"/>
      <c r="G264" s="48"/>
      <c r="H264" s="48"/>
      <c r="I264" s="48"/>
      <c r="J264" s="66"/>
      <c r="K264" s="66"/>
      <c r="L264" s="66"/>
      <c r="M264" s="48"/>
      <c r="N264" s="48"/>
      <c r="O264" s="48"/>
      <c r="P264" s="48"/>
      <c r="Q264" s="48"/>
      <c r="R264" s="48"/>
      <c r="S264" s="48"/>
      <c r="T264" s="48"/>
      <c r="U264" s="66"/>
      <c r="V264" s="66"/>
      <c r="W264" s="48"/>
      <c r="X264" s="66"/>
      <c r="Y264" s="48"/>
      <c r="Z264" s="48"/>
      <c r="AA264" s="48"/>
    </row>
    <row r="265" spans="3:27" x14ac:dyDescent="0.25">
      <c r="C265" s="48"/>
      <c r="D265" s="48"/>
      <c r="E265" s="66"/>
      <c r="F265" s="48"/>
      <c r="G265" s="48"/>
      <c r="H265" s="48"/>
      <c r="I265" s="48"/>
      <c r="J265" s="66"/>
      <c r="K265" s="66"/>
      <c r="L265" s="66"/>
      <c r="M265" s="48"/>
      <c r="N265" s="48"/>
      <c r="O265" s="48"/>
      <c r="P265" s="48"/>
      <c r="Q265" s="48"/>
      <c r="R265" s="48"/>
      <c r="S265" s="48"/>
      <c r="T265" s="48"/>
      <c r="U265" s="66"/>
      <c r="V265" s="66"/>
      <c r="W265" s="48"/>
      <c r="X265" s="66"/>
      <c r="Y265" s="48"/>
      <c r="Z265" s="48"/>
      <c r="AA265" s="48"/>
    </row>
    <row r="266" spans="3:27" x14ac:dyDescent="0.25">
      <c r="C266" s="48"/>
      <c r="D266" s="48"/>
      <c r="E266" s="66"/>
      <c r="F266" s="48"/>
      <c r="G266" s="48"/>
      <c r="H266" s="48"/>
      <c r="I266" s="48"/>
      <c r="J266" s="66"/>
      <c r="K266" s="66"/>
      <c r="L266" s="66"/>
      <c r="M266" s="48"/>
      <c r="N266" s="48"/>
      <c r="O266" s="48"/>
      <c r="P266" s="48"/>
      <c r="Q266" s="48"/>
      <c r="R266" s="48"/>
      <c r="S266" s="48"/>
      <c r="T266" s="48"/>
      <c r="U266" s="66"/>
      <c r="V266" s="66"/>
      <c r="W266" s="48"/>
      <c r="X266" s="66"/>
      <c r="Y266" s="48"/>
      <c r="Z266" s="48"/>
      <c r="AA266" s="48"/>
    </row>
    <row r="267" spans="3:27" x14ac:dyDescent="0.25">
      <c r="C267" s="48"/>
      <c r="D267" s="48"/>
      <c r="E267" s="66"/>
      <c r="F267" s="48"/>
      <c r="G267" s="48"/>
      <c r="H267" s="48"/>
      <c r="I267" s="48"/>
      <c r="J267" s="66"/>
      <c r="K267" s="66"/>
      <c r="L267" s="66"/>
      <c r="M267" s="48"/>
      <c r="N267" s="48"/>
      <c r="O267" s="48"/>
      <c r="P267" s="48"/>
      <c r="Q267" s="48"/>
      <c r="R267" s="48"/>
      <c r="S267" s="48"/>
      <c r="T267" s="48"/>
      <c r="U267" s="66"/>
      <c r="V267" s="66"/>
      <c r="W267" s="48"/>
      <c r="X267" s="66"/>
      <c r="Y267" s="48"/>
      <c r="Z267" s="48"/>
      <c r="AA267" s="48"/>
    </row>
    <row r="268" spans="3:27" x14ac:dyDescent="0.25">
      <c r="C268" s="48"/>
      <c r="D268" s="48"/>
      <c r="E268" s="66"/>
      <c r="F268" s="48"/>
      <c r="G268" s="48"/>
      <c r="H268" s="48"/>
      <c r="I268" s="48"/>
      <c r="J268" s="66"/>
      <c r="K268" s="66"/>
      <c r="L268" s="66"/>
      <c r="M268" s="48"/>
      <c r="N268" s="48"/>
      <c r="O268" s="48"/>
      <c r="P268" s="48"/>
      <c r="Q268" s="48"/>
      <c r="R268" s="48"/>
      <c r="S268" s="48"/>
      <c r="T268" s="48"/>
      <c r="U268" s="66"/>
      <c r="V268" s="66"/>
      <c r="W268" s="48"/>
      <c r="X268" s="66"/>
      <c r="Y268" s="48"/>
      <c r="Z268" s="48"/>
      <c r="AA268" s="48"/>
    </row>
    <row r="269" spans="3:27" x14ac:dyDescent="0.25">
      <c r="C269" s="48"/>
      <c r="D269" s="48"/>
      <c r="E269" s="66"/>
      <c r="F269" s="48"/>
      <c r="G269" s="48"/>
      <c r="H269" s="48"/>
      <c r="I269" s="48"/>
      <c r="J269" s="66"/>
      <c r="K269" s="66"/>
      <c r="L269" s="66"/>
      <c r="M269" s="48"/>
      <c r="N269" s="48"/>
      <c r="O269" s="48"/>
      <c r="P269" s="48"/>
      <c r="Q269" s="48"/>
      <c r="R269" s="48"/>
      <c r="S269" s="48"/>
      <c r="T269" s="48"/>
      <c r="U269" s="66"/>
      <c r="V269" s="66"/>
      <c r="W269" s="48"/>
      <c r="X269" s="66"/>
      <c r="Y269" s="48"/>
      <c r="Z269" s="48"/>
      <c r="AA269" s="48"/>
    </row>
    <row r="270" spans="3:27" x14ac:dyDescent="0.25">
      <c r="C270" s="48"/>
      <c r="D270" s="48"/>
      <c r="E270" s="66"/>
      <c r="F270" s="48"/>
      <c r="G270" s="48"/>
      <c r="H270" s="48"/>
      <c r="I270" s="48"/>
      <c r="J270" s="66"/>
      <c r="K270" s="66"/>
      <c r="L270" s="66"/>
      <c r="M270" s="48"/>
      <c r="N270" s="48"/>
      <c r="O270" s="48"/>
      <c r="P270" s="48"/>
      <c r="Q270" s="48"/>
      <c r="R270" s="48"/>
      <c r="S270" s="48"/>
      <c r="T270" s="48"/>
      <c r="U270" s="66"/>
      <c r="V270" s="66"/>
      <c r="W270" s="48"/>
      <c r="X270" s="66"/>
      <c r="Y270" s="48"/>
      <c r="Z270" s="48"/>
      <c r="AA270" s="48"/>
    </row>
    <row r="271" spans="3:27" x14ac:dyDescent="0.25">
      <c r="C271" s="48"/>
      <c r="D271" s="48"/>
      <c r="E271" s="66"/>
      <c r="F271" s="48"/>
      <c r="G271" s="48"/>
      <c r="H271" s="48"/>
      <c r="I271" s="48"/>
      <c r="J271" s="66"/>
      <c r="K271" s="66"/>
      <c r="L271" s="66"/>
      <c r="M271" s="48"/>
      <c r="N271" s="48"/>
      <c r="O271" s="48"/>
      <c r="P271" s="48"/>
      <c r="Q271" s="48"/>
      <c r="R271" s="48"/>
      <c r="S271" s="48"/>
      <c r="T271" s="48"/>
      <c r="U271" s="66"/>
      <c r="V271" s="66"/>
      <c r="W271" s="48"/>
      <c r="X271" s="66"/>
      <c r="Y271" s="48"/>
      <c r="Z271" s="48"/>
      <c r="AA271" s="48"/>
    </row>
    <row r="272" spans="3:27" x14ac:dyDescent="0.25">
      <c r="C272" s="48"/>
      <c r="D272" s="48"/>
      <c r="E272" s="66"/>
      <c r="F272" s="48"/>
      <c r="G272" s="48"/>
      <c r="H272" s="48"/>
      <c r="I272" s="48"/>
      <c r="J272" s="66"/>
      <c r="K272" s="66"/>
      <c r="L272" s="66"/>
      <c r="M272" s="48"/>
      <c r="N272" s="48"/>
      <c r="O272" s="48"/>
      <c r="P272" s="48"/>
      <c r="Q272" s="48"/>
      <c r="R272" s="48"/>
      <c r="S272" s="48"/>
      <c r="T272" s="48"/>
      <c r="U272" s="66"/>
      <c r="V272" s="66"/>
      <c r="W272" s="48"/>
      <c r="X272" s="66"/>
      <c r="Y272" s="48"/>
      <c r="Z272" s="48"/>
      <c r="AA272" s="48"/>
    </row>
    <row r="273" spans="3:27" x14ac:dyDescent="0.25">
      <c r="C273" s="48"/>
      <c r="D273" s="48"/>
      <c r="E273" s="66"/>
      <c r="F273" s="48"/>
      <c r="G273" s="48"/>
      <c r="H273" s="48"/>
      <c r="I273" s="48"/>
      <c r="J273" s="66"/>
      <c r="K273" s="66"/>
      <c r="L273" s="66"/>
      <c r="M273" s="48"/>
      <c r="N273" s="48"/>
      <c r="O273" s="48"/>
      <c r="P273" s="48"/>
      <c r="Q273" s="48"/>
      <c r="R273" s="48"/>
      <c r="S273" s="48"/>
      <c r="T273" s="48"/>
      <c r="U273" s="66"/>
      <c r="V273" s="66"/>
      <c r="W273" s="48"/>
      <c r="X273" s="66"/>
      <c r="Y273" s="48"/>
      <c r="Z273" s="48"/>
      <c r="AA273" s="48"/>
    </row>
    <row r="274" spans="3:27" x14ac:dyDescent="0.25">
      <c r="C274" s="48"/>
      <c r="D274" s="48"/>
      <c r="E274" s="66"/>
      <c r="F274" s="48"/>
      <c r="G274" s="48"/>
      <c r="H274" s="48"/>
      <c r="I274" s="48"/>
      <c r="J274" s="66"/>
      <c r="K274" s="66"/>
      <c r="L274" s="66"/>
      <c r="M274" s="48"/>
      <c r="N274" s="48"/>
      <c r="O274" s="48"/>
      <c r="P274" s="48"/>
      <c r="Q274" s="48"/>
      <c r="R274" s="48"/>
      <c r="S274" s="48"/>
      <c r="T274" s="48"/>
      <c r="U274" s="66"/>
      <c r="V274" s="66"/>
      <c r="W274" s="48"/>
      <c r="X274" s="66"/>
      <c r="Y274" s="48"/>
      <c r="Z274" s="48"/>
      <c r="AA274" s="48"/>
    </row>
    <row r="275" spans="3:27" x14ac:dyDescent="0.25">
      <c r="C275" s="48"/>
      <c r="D275" s="48"/>
      <c r="E275" s="66"/>
      <c r="F275" s="48"/>
      <c r="G275" s="48"/>
      <c r="H275" s="48"/>
      <c r="I275" s="48"/>
      <c r="J275" s="66"/>
      <c r="K275" s="66"/>
      <c r="L275" s="66"/>
      <c r="M275" s="48"/>
      <c r="N275" s="48"/>
      <c r="O275" s="48"/>
      <c r="P275" s="48"/>
      <c r="Q275" s="48"/>
      <c r="R275" s="48"/>
      <c r="S275" s="48"/>
      <c r="T275" s="48"/>
      <c r="U275" s="66"/>
      <c r="V275" s="66"/>
      <c r="W275" s="48"/>
      <c r="X275" s="66"/>
      <c r="Y275" s="48"/>
      <c r="Z275" s="48"/>
      <c r="AA275" s="48"/>
    </row>
    <row r="276" spans="3:27" x14ac:dyDescent="0.25">
      <c r="C276" s="48"/>
      <c r="D276" s="48"/>
      <c r="E276" s="66"/>
      <c r="F276" s="48"/>
      <c r="G276" s="48"/>
      <c r="H276" s="48"/>
      <c r="I276" s="48"/>
      <c r="J276" s="66"/>
      <c r="K276" s="66"/>
      <c r="L276" s="66"/>
      <c r="M276" s="48"/>
      <c r="N276" s="48"/>
      <c r="O276" s="48"/>
      <c r="P276" s="48"/>
      <c r="Q276" s="48"/>
      <c r="R276" s="48"/>
      <c r="S276" s="48"/>
      <c r="T276" s="48"/>
      <c r="U276" s="66"/>
      <c r="V276" s="66"/>
      <c r="W276" s="48"/>
      <c r="X276" s="66"/>
      <c r="Y276" s="48"/>
      <c r="Z276" s="48"/>
      <c r="AA276" s="48"/>
    </row>
    <row r="277" spans="3:27" x14ac:dyDescent="0.25">
      <c r="C277" s="48"/>
      <c r="D277" s="48"/>
      <c r="E277" s="66"/>
      <c r="F277" s="48"/>
      <c r="G277" s="48"/>
      <c r="H277" s="48"/>
      <c r="I277" s="48"/>
      <c r="J277" s="66"/>
      <c r="K277" s="66"/>
      <c r="L277" s="66"/>
      <c r="M277" s="48"/>
      <c r="N277" s="48"/>
      <c r="O277" s="48"/>
      <c r="P277" s="48"/>
      <c r="Q277" s="48"/>
      <c r="R277" s="48"/>
      <c r="S277" s="48"/>
      <c r="T277" s="48"/>
      <c r="U277" s="66"/>
      <c r="V277" s="66"/>
      <c r="W277" s="48"/>
      <c r="X277" s="66"/>
      <c r="Y277" s="48"/>
      <c r="Z277" s="48"/>
      <c r="AA277" s="48"/>
    </row>
    <row r="278" spans="3:27" x14ac:dyDescent="0.25">
      <c r="C278" s="48"/>
      <c r="D278" s="48"/>
      <c r="E278" s="66"/>
      <c r="F278" s="48"/>
      <c r="G278" s="48"/>
      <c r="H278" s="48"/>
      <c r="I278" s="48"/>
      <c r="J278" s="66"/>
      <c r="K278" s="66"/>
      <c r="L278" s="66"/>
      <c r="M278" s="48"/>
      <c r="N278" s="48"/>
      <c r="O278" s="48"/>
      <c r="P278" s="48"/>
      <c r="Q278" s="48"/>
      <c r="R278" s="48"/>
      <c r="S278" s="48"/>
      <c r="T278" s="48"/>
      <c r="U278" s="66"/>
      <c r="V278" s="66"/>
      <c r="W278" s="48"/>
      <c r="X278" s="66"/>
      <c r="Y278" s="48"/>
      <c r="Z278" s="48"/>
      <c r="AA278" s="48"/>
    </row>
    <row r="279" spans="3:27" x14ac:dyDescent="0.25">
      <c r="C279" s="48"/>
      <c r="D279" s="48"/>
      <c r="E279" s="66"/>
      <c r="F279" s="48"/>
      <c r="G279" s="48"/>
      <c r="H279" s="48"/>
      <c r="I279" s="48"/>
      <c r="J279" s="66"/>
      <c r="K279" s="66"/>
      <c r="L279" s="66"/>
      <c r="M279" s="48"/>
      <c r="N279" s="48"/>
      <c r="O279" s="48"/>
      <c r="P279" s="48"/>
      <c r="Q279" s="48"/>
      <c r="R279" s="48"/>
      <c r="S279" s="48"/>
      <c r="T279" s="48"/>
      <c r="U279" s="66"/>
      <c r="V279" s="66"/>
      <c r="W279" s="48"/>
      <c r="X279" s="66"/>
      <c r="Y279" s="48"/>
      <c r="Z279" s="48"/>
      <c r="AA279" s="48"/>
    </row>
    <row r="280" spans="3:27" x14ac:dyDescent="0.25">
      <c r="C280" s="48"/>
      <c r="D280" s="48"/>
      <c r="E280" s="66"/>
      <c r="F280" s="48"/>
      <c r="G280" s="48"/>
      <c r="H280" s="48"/>
      <c r="I280" s="48"/>
      <c r="J280" s="66"/>
      <c r="K280" s="66"/>
      <c r="L280" s="66"/>
      <c r="M280" s="48"/>
      <c r="N280" s="48"/>
      <c r="O280" s="48"/>
      <c r="P280" s="48"/>
      <c r="Q280" s="48"/>
      <c r="R280" s="48"/>
      <c r="S280" s="48"/>
      <c r="T280" s="48"/>
      <c r="U280" s="66"/>
      <c r="V280" s="66"/>
      <c r="W280" s="48"/>
      <c r="X280" s="66"/>
      <c r="Y280" s="48"/>
      <c r="Z280" s="48"/>
      <c r="AA280" s="48"/>
    </row>
    <row r="281" spans="3:27" x14ac:dyDescent="0.25">
      <c r="C281" s="48"/>
      <c r="D281" s="48"/>
      <c r="E281" s="66"/>
      <c r="F281" s="48"/>
      <c r="G281" s="48"/>
      <c r="H281" s="48"/>
      <c r="I281" s="48"/>
      <c r="J281" s="66"/>
      <c r="K281" s="66"/>
      <c r="L281" s="66"/>
      <c r="M281" s="48"/>
      <c r="N281" s="48"/>
      <c r="O281" s="48"/>
      <c r="P281" s="48"/>
      <c r="Q281" s="48"/>
      <c r="R281" s="48"/>
      <c r="S281" s="48"/>
      <c r="T281" s="48"/>
      <c r="U281" s="66"/>
      <c r="V281" s="66"/>
      <c r="W281" s="48"/>
      <c r="X281" s="66"/>
      <c r="Y281" s="48"/>
      <c r="Z281" s="48"/>
      <c r="AA281" s="48"/>
    </row>
    <row r="282" spans="3:27" x14ac:dyDescent="0.25">
      <c r="C282" s="48"/>
      <c r="D282" s="48"/>
      <c r="E282" s="66"/>
      <c r="F282" s="48"/>
      <c r="G282" s="48"/>
      <c r="H282" s="48"/>
      <c r="I282" s="48"/>
      <c r="J282" s="66"/>
      <c r="K282" s="66"/>
      <c r="L282" s="66"/>
      <c r="M282" s="48"/>
      <c r="N282" s="48"/>
      <c r="O282" s="48"/>
      <c r="P282" s="48"/>
      <c r="Q282" s="48"/>
      <c r="R282" s="48"/>
      <c r="S282" s="48"/>
      <c r="T282" s="48"/>
      <c r="U282" s="66"/>
      <c r="V282" s="66"/>
      <c r="W282" s="48"/>
      <c r="X282" s="66"/>
      <c r="Y282" s="48"/>
      <c r="Z282" s="48"/>
      <c r="AA282" s="48"/>
    </row>
    <row r="283" spans="3:27" x14ac:dyDescent="0.25">
      <c r="C283" s="48"/>
      <c r="D283" s="48"/>
      <c r="E283" s="66"/>
      <c r="F283" s="48"/>
      <c r="G283" s="48"/>
      <c r="H283" s="48"/>
      <c r="I283" s="48"/>
      <c r="J283" s="66"/>
      <c r="K283" s="66"/>
      <c r="L283" s="66"/>
      <c r="M283" s="48"/>
      <c r="N283" s="48"/>
      <c r="O283" s="48"/>
      <c r="P283" s="48"/>
      <c r="Q283" s="48"/>
      <c r="R283" s="48"/>
      <c r="S283" s="48"/>
      <c r="T283" s="48"/>
      <c r="U283" s="66"/>
      <c r="V283" s="66"/>
      <c r="W283" s="48"/>
      <c r="X283" s="66"/>
      <c r="Y283" s="48"/>
      <c r="Z283" s="48"/>
      <c r="AA283" s="48"/>
    </row>
    <row r="284" spans="3:27" x14ac:dyDescent="0.25">
      <c r="C284" s="48"/>
      <c r="D284" s="48"/>
      <c r="E284" s="66"/>
      <c r="F284" s="48"/>
      <c r="G284" s="48"/>
      <c r="H284" s="48"/>
      <c r="I284" s="48"/>
      <c r="J284" s="66"/>
      <c r="K284" s="66"/>
      <c r="L284" s="66"/>
      <c r="M284" s="48"/>
      <c r="N284" s="48"/>
      <c r="O284" s="48"/>
      <c r="P284" s="48"/>
      <c r="Q284" s="48"/>
      <c r="R284" s="48"/>
      <c r="S284" s="48"/>
      <c r="T284" s="48"/>
      <c r="U284" s="66"/>
      <c r="V284" s="66"/>
      <c r="W284" s="48"/>
      <c r="X284" s="66"/>
      <c r="Y284" s="48"/>
      <c r="Z284" s="48"/>
      <c r="AA284" s="48"/>
    </row>
    <row r="285" spans="3:27" x14ac:dyDescent="0.25">
      <c r="C285" s="48"/>
      <c r="D285" s="48"/>
      <c r="E285" s="66"/>
      <c r="F285" s="48"/>
      <c r="G285" s="48"/>
      <c r="H285" s="48"/>
      <c r="I285" s="48"/>
      <c r="J285" s="66"/>
      <c r="K285" s="66"/>
      <c r="L285" s="66"/>
      <c r="M285" s="48"/>
      <c r="N285" s="48"/>
      <c r="O285" s="48"/>
      <c r="P285" s="48"/>
      <c r="Q285" s="48"/>
      <c r="R285" s="48"/>
      <c r="S285" s="48"/>
      <c r="T285" s="48"/>
      <c r="U285" s="66"/>
      <c r="V285" s="66"/>
      <c r="W285" s="48"/>
      <c r="X285" s="66"/>
      <c r="Y285" s="48"/>
      <c r="Z285" s="48"/>
      <c r="AA285" s="48"/>
    </row>
    <row r="286" spans="3:27" x14ac:dyDescent="0.25">
      <c r="C286" s="48"/>
      <c r="D286" s="48"/>
      <c r="E286" s="66"/>
      <c r="F286" s="48"/>
      <c r="G286" s="48"/>
      <c r="H286" s="48"/>
      <c r="I286" s="48"/>
      <c r="J286" s="66"/>
      <c r="K286" s="66"/>
      <c r="L286" s="66"/>
      <c r="M286" s="48"/>
      <c r="N286" s="48"/>
      <c r="O286" s="48"/>
      <c r="P286" s="48"/>
      <c r="Q286" s="48"/>
      <c r="R286" s="48"/>
      <c r="S286" s="48"/>
      <c r="T286" s="48"/>
      <c r="U286" s="66"/>
      <c r="V286" s="66"/>
      <c r="W286" s="48"/>
      <c r="X286" s="66"/>
      <c r="Y286" s="48"/>
      <c r="Z286" s="48"/>
      <c r="AA286" s="48"/>
    </row>
    <row r="287" spans="3:27" x14ac:dyDescent="0.25">
      <c r="C287" s="48"/>
      <c r="D287" s="48"/>
      <c r="E287" s="66"/>
      <c r="F287" s="48"/>
      <c r="G287" s="48"/>
      <c r="H287" s="48"/>
      <c r="I287" s="48"/>
      <c r="J287" s="66"/>
      <c r="K287" s="66"/>
      <c r="L287" s="66"/>
      <c r="M287" s="48"/>
      <c r="N287" s="48"/>
      <c r="O287" s="48"/>
      <c r="P287" s="48"/>
      <c r="Q287" s="48"/>
      <c r="R287" s="48"/>
      <c r="S287" s="48"/>
      <c r="T287" s="48"/>
      <c r="U287" s="66"/>
      <c r="V287" s="66"/>
      <c r="W287" s="48"/>
      <c r="X287" s="66"/>
      <c r="Y287" s="48"/>
      <c r="Z287" s="48"/>
      <c r="AA287" s="48"/>
    </row>
    <row r="288" spans="3:27" x14ac:dyDescent="0.25">
      <c r="C288" s="48"/>
      <c r="D288" s="48"/>
      <c r="E288" s="66"/>
      <c r="F288" s="48"/>
      <c r="G288" s="48"/>
      <c r="H288" s="48"/>
      <c r="I288" s="48"/>
      <c r="J288" s="66"/>
      <c r="K288" s="66"/>
      <c r="L288" s="66"/>
      <c r="M288" s="48"/>
      <c r="N288" s="48"/>
      <c r="O288" s="48"/>
      <c r="P288" s="48"/>
      <c r="Q288" s="48"/>
      <c r="R288" s="48"/>
      <c r="S288" s="48"/>
      <c r="T288" s="48"/>
      <c r="U288" s="66"/>
      <c r="V288" s="66"/>
      <c r="W288" s="48"/>
      <c r="X288" s="66"/>
      <c r="Y288" s="48"/>
      <c r="Z288" s="48"/>
      <c r="AA288" s="48"/>
    </row>
    <row r="289" spans="3:27" x14ac:dyDescent="0.25">
      <c r="C289" s="48"/>
      <c r="D289" s="48"/>
      <c r="E289" s="66"/>
      <c r="F289" s="48"/>
      <c r="G289" s="48"/>
      <c r="H289" s="48"/>
      <c r="I289" s="48"/>
      <c r="J289" s="66"/>
      <c r="K289" s="66"/>
      <c r="L289" s="66"/>
      <c r="M289" s="48"/>
      <c r="N289" s="48"/>
      <c r="O289" s="48"/>
      <c r="P289" s="48"/>
      <c r="Q289" s="48"/>
      <c r="R289" s="48"/>
      <c r="S289" s="48"/>
      <c r="T289" s="48"/>
      <c r="U289" s="66"/>
      <c r="V289" s="66"/>
      <c r="W289" s="48"/>
      <c r="X289" s="66"/>
      <c r="Y289" s="48"/>
      <c r="Z289" s="48"/>
      <c r="AA289" s="48"/>
    </row>
    <row r="290" spans="3:27" x14ac:dyDescent="0.25">
      <c r="C290" s="48"/>
      <c r="D290" s="48"/>
      <c r="E290" s="66"/>
      <c r="F290" s="48"/>
      <c r="G290" s="48"/>
      <c r="H290" s="48"/>
      <c r="I290" s="48"/>
      <c r="J290" s="66"/>
      <c r="K290" s="66"/>
      <c r="L290" s="66"/>
      <c r="M290" s="48"/>
      <c r="N290" s="48"/>
      <c r="O290" s="48"/>
      <c r="P290" s="48"/>
      <c r="Q290" s="48"/>
      <c r="R290" s="48"/>
      <c r="S290" s="48"/>
      <c r="T290" s="48"/>
      <c r="U290" s="66"/>
      <c r="V290" s="66"/>
      <c r="W290" s="48"/>
      <c r="X290" s="66"/>
      <c r="Y290" s="48"/>
      <c r="Z290" s="48"/>
      <c r="AA290" s="48"/>
    </row>
    <row r="291" spans="3:27" x14ac:dyDescent="0.25">
      <c r="C291" s="48"/>
      <c r="D291" s="48"/>
      <c r="E291" s="66"/>
      <c r="F291" s="48"/>
      <c r="G291" s="48"/>
      <c r="H291" s="48"/>
      <c r="I291" s="48"/>
      <c r="J291" s="66"/>
      <c r="K291" s="66"/>
      <c r="L291" s="66"/>
      <c r="M291" s="48"/>
      <c r="N291" s="48"/>
      <c r="O291" s="48"/>
      <c r="P291" s="48"/>
      <c r="Q291" s="48"/>
      <c r="R291" s="48"/>
      <c r="S291" s="48"/>
      <c r="T291" s="48"/>
      <c r="U291" s="66"/>
      <c r="V291" s="66"/>
      <c r="W291" s="48"/>
      <c r="X291" s="66"/>
      <c r="Y291" s="48"/>
      <c r="Z291" s="48"/>
      <c r="AA291" s="48"/>
    </row>
    <row r="292" spans="3:27" x14ac:dyDescent="0.25">
      <c r="C292" s="48"/>
      <c r="D292" s="48"/>
      <c r="E292" s="66"/>
      <c r="F292" s="48"/>
      <c r="G292" s="48"/>
      <c r="H292" s="48"/>
      <c r="I292" s="48"/>
      <c r="J292" s="66"/>
      <c r="K292" s="66"/>
      <c r="L292" s="66"/>
      <c r="M292" s="48"/>
      <c r="N292" s="48"/>
      <c r="O292" s="48"/>
      <c r="P292" s="48"/>
      <c r="Q292" s="48"/>
      <c r="R292" s="48"/>
      <c r="S292" s="48"/>
      <c r="T292" s="48"/>
      <c r="U292" s="66"/>
      <c r="V292" s="66"/>
      <c r="W292" s="48"/>
      <c r="X292" s="66"/>
      <c r="Y292" s="48"/>
      <c r="Z292" s="48"/>
      <c r="AA292" s="48"/>
    </row>
    <row r="293" spans="3:27" x14ac:dyDescent="0.25">
      <c r="C293" s="48"/>
      <c r="D293" s="48"/>
      <c r="E293" s="66"/>
      <c r="F293" s="48"/>
      <c r="G293" s="48"/>
      <c r="H293" s="48"/>
      <c r="I293" s="48"/>
      <c r="J293" s="66"/>
      <c r="K293" s="66"/>
      <c r="L293" s="66"/>
      <c r="M293" s="48"/>
      <c r="N293" s="48"/>
      <c r="O293" s="48"/>
      <c r="P293" s="48"/>
      <c r="Q293" s="48"/>
      <c r="R293" s="48"/>
      <c r="S293" s="48"/>
      <c r="T293" s="48"/>
      <c r="U293" s="66"/>
      <c r="V293" s="66"/>
      <c r="W293" s="48"/>
      <c r="X293" s="66"/>
      <c r="Y293" s="48"/>
      <c r="Z293" s="48"/>
      <c r="AA293" s="48"/>
    </row>
    <row r="294" spans="3:27" x14ac:dyDescent="0.25">
      <c r="C294" s="48"/>
      <c r="D294" s="48"/>
      <c r="E294" s="66"/>
      <c r="F294" s="48"/>
      <c r="G294" s="48"/>
      <c r="H294" s="48"/>
      <c r="I294" s="48"/>
      <c r="J294" s="66"/>
      <c r="K294" s="66"/>
      <c r="L294" s="66"/>
      <c r="M294" s="48"/>
      <c r="N294" s="48"/>
      <c r="O294" s="48"/>
      <c r="P294" s="48"/>
      <c r="Q294" s="48"/>
      <c r="R294" s="48"/>
      <c r="S294" s="48"/>
      <c r="T294" s="48"/>
      <c r="U294" s="66"/>
      <c r="V294" s="66"/>
      <c r="W294" s="48"/>
      <c r="X294" s="66"/>
      <c r="Y294" s="48"/>
      <c r="Z294" s="48"/>
      <c r="AA294" s="48"/>
    </row>
    <row r="295" spans="3:27" x14ac:dyDescent="0.25">
      <c r="C295" s="48"/>
      <c r="D295" s="48"/>
      <c r="E295" s="66"/>
      <c r="F295" s="48"/>
      <c r="G295" s="48"/>
      <c r="H295" s="48"/>
      <c r="I295" s="48"/>
      <c r="J295" s="66"/>
      <c r="K295" s="66"/>
      <c r="L295" s="66"/>
      <c r="M295" s="48"/>
      <c r="N295" s="48"/>
      <c r="O295" s="48"/>
      <c r="P295" s="48"/>
      <c r="Q295" s="48"/>
      <c r="R295" s="48"/>
      <c r="S295" s="48"/>
      <c r="T295" s="48"/>
      <c r="U295" s="66"/>
      <c r="V295" s="66"/>
      <c r="W295" s="48"/>
      <c r="X295" s="66"/>
      <c r="Y295" s="48"/>
      <c r="Z295" s="48"/>
      <c r="AA295" s="48"/>
    </row>
    <row r="296" spans="3:27" x14ac:dyDescent="0.25">
      <c r="C296" s="48"/>
      <c r="D296" s="48"/>
      <c r="E296" s="66"/>
      <c r="F296" s="48"/>
      <c r="G296" s="48"/>
      <c r="H296" s="48"/>
      <c r="I296" s="48"/>
      <c r="J296" s="66"/>
      <c r="K296" s="66"/>
      <c r="L296" s="66"/>
      <c r="M296" s="48"/>
      <c r="N296" s="48"/>
      <c r="O296" s="48"/>
      <c r="P296" s="48"/>
      <c r="Q296" s="48"/>
      <c r="R296" s="48"/>
      <c r="S296" s="48"/>
      <c r="T296" s="48"/>
      <c r="U296" s="66"/>
      <c r="V296" s="66"/>
      <c r="W296" s="48"/>
      <c r="X296" s="66"/>
      <c r="Y296" s="48"/>
      <c r="Z296" s="48"/>
      <c r="AA296" s="48"/>
    </row>
    <row r="297" spans="3:27" x14ac:dyDescent="0.25">
      <c r="C297" s="48"/>
      <c r="D297" s="48"/>
      <c r="E297" s="66"/>
      <c r="F297" s="48"/>
      <c r="G297" s="48"/>
      <c r="H297" s="48"/>
      <c r="I297" s="48"/>
      <c r="J297" s="66"/>
      <c r="K297" s="66"/>
      <c r="L297" s="66"/>
      <c r="M297" s="48"/>
      <c r="N297" s="48"/>
      <c r="O297" s="48"/>
      <c r="P297" s="48"/>
      <c r="Q297" s="48"/>
      <c r="R297" s="48"/>
      <c r="S297" s="48"/>
      <c r="T297" s="48"/>
      <c r="U297" s="66"/>
      <c r="V297" s="66"/>
      <c r="W297" s="48"/>
      <c r="X297" s="66"/>
      <c r="Y297" s="48"/>
      <c r="Z297" s="48"/>
      <c r="AA297" s="48"/>
    </row>
    <row r="298" spans="3:27" x14ac:dyDescent="0.25">
      <c r="C298" s="48"/>
      <c r="D298" s="48"/>
      <c r="E298" s="66"/>
      <c r="F298" s="48"/>
      <c r="G298" s="48"/>
      <c r="H298" s="48"/>
      <c r="I298" s="48"/>
      <c r="J298" s="66"/>
      <c r="K298" s="66"/>
      <c r="L298" s="66"/>
      <c r="M298" s="48"/>
      <c r="N298" s="48"/>
      <c r="O298" s="48"/>
      <c r="P298" s="48"/>
      <c r="Q298" s="48"/>
      <c r="R298" s="48"/>
      <c r="S298" s="48"/>
      <c r="T298" s="48"/>
      <c r="U298" s="66"/>
      <c r="V298" s="66"/>
      <c r="W298" s="48"/>
      <c r="X298" s="66"/>
      <c r="Y298" s="48"/>
      <c r="Z298" s="48"/>
      <c r="AA298" s="48"/>
    </row>
    <row r="299" spans="3:27" x14ac:dyDescent="0.25">
      <c r="C299" s="48"/>
      <c r="D299" s="48"/>
      <c r="E299" s="66"/>
      <c r="F299" s="48"/>
      <c r="G299" s="48"/>
      <c r="H299" s="48"/>
      <c r="I299" s="48"/>
      <c r="J299" s="66"/>
      <c r="K299" s="66"/>
      <c r="L299" s="66"/>
      <c r="M299" s="48"/>
      <c r="N299" s="48"/>
      <c r="O299" s="48"/>
      <c r="P299" s="48"/>
      <c r="Q299" s="48"/>
      <c r="R299" s="48"/>
      <c r="S299" s="48"/>
      <c r="T299" s="48"/>
      <c r="U299" s="66"/>
      <c r="V299" s="66"/>
      <c r="W299" s="48"/>
      <c r="X299" s="66"/>
      <c r="Y299" s="48"/>
      <c r="Z299" s="48"/>
      <c r="AA299" s="48"/>
    </row>
    <row r="300" spans="3:27" x14ac:dyDescent="0.25">
      <c r="C300" s="48"/>
      <c r="D300" s="48"/>
      <c r="E300" s="66"/>
      <c r="F300" s="48"/>
      <c r="G300" s="48"/>
      <c r="H300" s="48"/>
      <c r="I300" s="48"/>
      <c r="J300" s="66"/>
      <c r="K300" s="66"/>
      <c r="L300" s="66"/>
      <c r="M300" s="48"/>
      <c r="N300" s="48"/>
      <c r="O300" s="48"/>
      <c r="P300" s="48"/>
      <c r="Q300" s="48"/>
      <c r="R300" s="48"/>
      <c r="S300" s="48"/>
      <c r="T300" s="48"/>
      <c r="U300" s="66"/>
      <c r="V300" s="66"/>
      <c r="W300" s="48"/>
      <c r="X300" s="66"/>
      <c r="Y300" s="48"/>
      <c r="Z300" s="48"/>
      <c r="AA300" s="48"/>
    </row>
    <row r="301" spans="3:27" x14ac:dyDescent="0.25">
      <c r="C301" s="48"/>
      <c r="D301" s="48"/>
      <c r="E301" s="66"/>
      <c r="F301" s="48"/>
      <c r="G301" s="48"/>
      <c r="H301" s="48"/>
      <c r="I301" s="48"/>
      <c r="J301" s="66"/>
      <c r="K301" s="66"/>
      <c r="L301" s="66"/>
      <c r="M301" s="48"/>
      <c r="N301" s="48"/>
      <c r="O301" s="48"/>
      <c r="P301" s="48"/>
      <c r="Q301" s="48"/>
      <c r="R301" s="48"/>
      <c r="S301" s="48"/>
      <c r="T301" s="48"/>
      <c r="U301" s="66"/>
      <c r="V301" s="66"/>
      <c r="W301" s="48"/>
      <c r="X301" s="66"/>
      <c r="Y301" s="48"/>
      <c r="Z301" s="48"/>
      <c r="AA301" s="48"/>
    </row>
    <row r="302" spans="3:27" x14ac:dyDescent="0.25">
      <c r="C302" s="48"/>
      <c r="D302" s="48"/>
      <c r="E302" s="66"/>
      <c r="F302" s="48"/>
      <c r="G302" s="48"/>
      <c r="H302" s="48"/>
      <c r="I302" s="48"/>
      <c r="J302" s="66"/>
      <c r="K302" s="66"/>
      <c r="L302" s="66"/>
      <c r="M302" s="48"/>
      <c r="N302" s="48"/>
      <c r="O302" s="48"/>
      <c r="P302" s="48"/>
      <c r="Q302" s="48"/>
      <c r="R302" s="48"/>
      <c r="S302" s="48"/>
      <c r="T302" s="48"/>
      <c r="U302" s="66"/>
      <c r="V302" s="66"/>
      <c r="W302" s="48"/>
      <c r="X302" s="66"/>
      <c r="Y302" s="48"/>
      <c r="Z302" s="48"/>
      <c r="AA302" s="48"/>
    </row>
    <row r="303" spans="3:27" x14ac:dyDescent="0.25">
      <c r="C303" s="48"/>
      <c r="D303" s="48"/>
      <c r="E303" s="66"/>
      <c r="F303" s="48"/>
      <c r="G303" s="48"/>
      <c r="H303" s="48"/>
      <c r="I303" s="48"/>
      <c r="J303" s="66"/>
      <c r="K303" s="66"/>
      <c r="L303" s="66"/>
      <c r="M303" s="48"/>
      <c r="N303" s="48"/>
      <c r="O303" s="48"/>
      <c r="P303" s="48"/>
      <c r="Q303" s="48"/>
      <c r="R303" s="48"/>
      <c r="S303" s="48"/>
      <c r="T303" s="48"/>
      <c r="U303" s="66"/>
      <c r="V303" s="66"/>
      <c r="W303" s="48"/>
      <c r="X303" s="66"/>
      <c r="Y303" s="48"/>
      <c r="Z303" s="48"/>
      <c r="AA303" s="48"/>
    </row>
    <row r="304" spans="3:27" x14ac:dyDescent="0.25">
      <c r="C304" s="48"/>
      <c r="D304" s="48"/>
      <c r="E304" s="66"/>
      <c r="F304" s="48"/>
      <c r="G304" s="48"/>
      <c r="H304" s="48"/>
      <c r="I304" s="48"/>
      <c r="J304" s="66"/>
      <c r="K304" s="66"/>
      <c r="L304" s="66"/>
      <c r="M304" s="48"/>
      <c r="N304" s="48"/>
      <c r="O304" s="48"/>
      <c r="P304" s="48"/>
      <c r="Q304" s="48"/>
      <c r="R304" s="48"/>
      <c r="S304" s="48"/>
      <c r="T304" s="48"/>
      <c r="U304" s="66"/>
      <c r="V304" s="66"/>
      <c r="W304" s="48"/>
      <c r="X304" s="66"/>
      <c r="Y304" s="48"/>
      <c r="Z304" s="48"/>
      <c r="AA304" s="48"/>
    </row>
    <row r="305" spans="3:27" x14ac:dyDescent="0.25">
      <c r="C305" s="48"/>
      <c r="D305" s="48"/>
      <c r="E305" s="66"/>
      <c r="F305" s="48"/>
      <c r="G305" s="48"/>
      <c r="H305" s="48"/>
      <c r="I305" s="48"/>
      <c r="J305" s="66"/>
      <c r="K305" s="66"/>
      <c r="L305" s="66"/>
      <c r="M305" s="48"/>
      <c r="N305" s="48"/>
      <c r="O305" s="48"/>
      <c r="P305" s="48"/>
      <c r="Q305" s="48"/>
      <c r="R305" s="48"/>
      <c r="S305" s="48"/>
      <c r="T305" s="48"/>
      <c r="U305" s="66"/>
      <c r="V305" s="66"/>
      <c r="W305" s="48"/>
      <c r="X305" s="66"/>
      <c r="Y305" s="48"/>
      <c r="Z305" s="48"/>
      <c r="AA305" s="48"/>
    </row>
    <row r="306" spans="3:27" x14ac:dyDescent="0.25">
      <c r="C306" s="48"/>
      <c r="D306" s="48"/>
      <c r="E306" s="66"/>
      <c r="F306" s="48"/>
      <c r="G306" s="48"/>
      <c r="H306" s="48"/>
      <c r="I306" s="48"/>
      <c r="J306" s="66"/>
      <c r="K306" s="66"/>
      <c r="L306" s="66"/>
      <c r="M306" s="48"/>
      <c r="N306" s="48"/>
      <c r="O306" s="48"/>
      <c r="P306" s="48"/>
      <c r="Q306" s="48"/>
      <c r="R306" s="48"/>
      <c r="S306" s="48"/>
      <c r="T306" s="48"/>
      <c r="U306" s="66"/>
      <c r="V306" s="66"/>
      <c r="W306" s="48"/>
      <c r="X306" s="66"/>
      <c r="Y306" s="48"/>
      <c r="Z306" s="48"/>
      <c r="AA306" s="48"/>
    </row>
    <row r="307" spans="3:27" x14ac:dyDescent="0.25">
      <c r="C307" s="48"/>
      <c r="D307" s="48"/>
      <c r="E307" s="66"/>
      <c r="F307" s="48"/>
      <c r="G307" s="48"/>
      <c r="H307" s="48"/>
      <c r="I307" s="48"/>
      <c r="J307" s="66"/>
      <c r="K307" s="66"/>
      <c r="L307" s="66"/>
      <c r="M307" s="48"/>
      <c r="N307" s="48"/>
      <c r="O307" s="48"/>
      <c r="P307" s="48"/>
      <c r="Q307" s="48"/>
      <c r="R307" s="48"/>
      <c r="S307" s="48"/>
      <c r="T307" s="48"/>
      <c r="U307" s="66"/>
      <c r="V307" s="66"/>
      <c r="W307" s="48"/>
      <c r="X307" s="66"/>
      <c r="Y307" s="48"/>
      <c r="Z307" s="48"/>
      <c r="AA307" s="48"/>
    </row>
    <row r="308" spans="3:27" x14ac:dyDescent="0.25">
      <c r="C308" s="48"/>
      <c r="D308" s="48"/>
      <c r="E308" s="66"/>
      <c r="F308" s="48"/>
      <c r="G308" s="48"/>
      <c r="H308" s="48"/>
      <c r="I308" s="48"/>
      <c r="J308" s="66"/>
      <c r="K308" s="66"/>
      <c r="L308" s="66"/>
      <c r="M308" s="48"/>
      <c r="N308" s="48"/>
      <c r="O308" s="48"/>
      <c r="P308" s="48"/>
      <c r="Q308" s="48"/>
      <c r="R308" s="48"/>
      <c r="S308" s="48"/>
      <c r="T308" s="48"/>
      <c r="U308" s="66"/>
      <c r="V308" s="66"/>
      <c r="W308" s="48"/>
      <c r="X308" s="66"/>
      <c r="Y308" s="48"/>
      <c r="Z308" s="48"/>
      <c r="AA308" s="48"/>
    </row>
    <row r="309" spans="3:27" x14ac:dyDescent="0.25">
      <c r="C309" s="48"/>
      <c r="D309" s="48"/>
      <c r="E309" s="66"/>
      <c r="F309" s="48"/>
      <c r="G309" s="48"/>
      <c r="H309" s="48"/>
      <c r="I309" s="48"/>
      <c r="J309" s="66"/>
      <c r="K309" s="66"/>
      <c r="L309" s="66"/>
      <c r="M309" s="48"/>
      <c r="N309" s="48"/>
      <c r="O309" s="48"/>
      <c r="P309" s="48"/>
      <c r="Q309" s="48"/>
      <c r="R309" s="48"/>
      <c r="S309" s="48"/>
      <c r="T309" s="48"/>
      <c r="U309" s="66"/>
      <c r="V309" s="66"/>
      <c r="W309" s="48"/>
      <c r="X309" s="66"/>
      <c r="Y309" s="48"/>
      <c r="Z309" s="48"/>
      <c r="AA309" s="48"/>
    </row>
    <row r="310" spans="3:27" x14ac:dyDescent="0.25">
      <c r="C310" s="48"/>
      <c r="D310" s="48"/>
      <c r="E310" s="66"/>
      <c r="F310" s="48"/>
      <c r="G310" s="48"/>
      <c r="H310" s="48"/>
      <c r="I310" s="48"/>
      <c r="J310" s="66"/>
      <c r="K310" s="66"/>
      <c r="L310" s="66"/>
      <c r="M310" s="48"/>
      <c r="N310" s="48"/>
      <c r="O310" s="48"/>
      <c r="P310" s="48"/>
      <c r="Q310" s="48"/>
      <c r="R310" s="48"/>
      <c r="S310" s="48"/>
      <c r="T310" s="48"/>
      <c r="U310" s="66"/>
      <c r="V310" s="66"/>
      <c r="W310" s="48"/>
      <c r="X310" s="66"/>
      <c r="Y310" s="48"/>
      <c r="Z310" s="48"/>
      <c r="AA310" s="48"/>
    </row>
    <row r="311" spans="3:27" x14ac:dyDescent="0.25">
      <c r="C311" s="48"/>
      <c r="D311" s="48"/>
      <c r="E311" s="66"/>
      <c r="F311" s="48"/>
      <c r="G311" s="48"/>
      <c r="H311" s="48"/>
      <c r="I311" s="48"/>
      <c r="J311" s="66"/>
      <c r="K311" s="66"/>
      <c r="L311" s="66"/>
      <c r="M311" s="48"/>
      <c r="N311" s="48"/>
      <c r="O311" s="48"/>
      <c r="P311" s="48"/>
      <c r="Q311" s="48"/>
      <c r="R311" s="48"/>
      <c r="S311" s="48"/>
      <c r="T311" s="48"/>
      <c r="U311" s="66"/>
      <c r="V311" s="66"/>
      <c r="W311" s="48"/>
      <c r="X311" s="66"/>
      <c r="Y311" s="48"/>
      <c r="Z311" s="48"/>
      <c r="AA311" s="48"/>
    </row>
    <row r="312" spans="3:27" x14ac:dyDescent="0.25">
      <c r="C312" s="48"/>
      <c r="D312" s="48"/>
      <c r="E312" s="66"/>
      <c r="F312" s="48"/>
      <c r="G312" s="48"/>
      <c r="H312" s="48"/>
      <c r="I312" s="48"/>
      <c r="J312" s="66"/>
      <c r="K312" s="66"/>
      <c r="L312" s="66"/>
      <c r="M312" s="48"/>
      <c r="N312" s="48"/>
      <c r="O312" s="48"/>
      <c r="P312" s="48"/>
      <c r="Q312" s="48"/>
      <c r="R312" s="48"/>
      <c r="S312" s="48"/>
      <c r="T312" s="48"/>
      <c r="U312" s="66"/>
      <c r="V312" s="66"/>
      <c r="W312" s="48"/>
      <c r="X312" s="66"/>
      <c r="Y312" s="48"/>
      <c r="Z312" s="48"/>
      <c r="AA312" s="48"/>
    </row>
    <row r="313" spans="3:27" x14ac:dyDescent="0.25">
      <c r="C313" s="48"/>
      <c r="D313" s="48"/>
      <c r="E313" s="66"/>
      <c r="F313" s="48"/>
      <c r="G313" s="48"/>
      <c r="H313" s="48"/>
      <c r="I313" s="48"/>
      <c r="J313" s="66"/>
      <c r="K313" s="66"/>
      <c r="L313" s="66"/>
      <c r="M313" s="48"/>
      <c r="N313" s="48"/>
      <c r="O313" s="48"/>
      <c r="P313" s="48"/>
      <c r="Q313" s="48"/>
      <c r="R313" s="48"/>
      <c r="S313" s="48"/>
      <c r="T313" s="48"/>
      <c r="U313" s="66"/>
      <c r="V313" s="66"/>
      <c r="W313" s="48"/>
      <c r="X313" s="66"/>
      <c r="Y313" s="48"/>
      <c r="Z313" s="48"/>
      <c r="AA313" s="48"/>
    </row>
    <row r="314" spans="3:27" x14ac:dyDescent="0.25">
      <c r="C314" s="48"/>
      <c r="D314" s="48"/>
      <c r="E314" s="66"/>
      <c r="F314" s="48"/>
      <c r="G314" s="48"/>
      <c r="H314" s="48"/>
      <c r="I314" s="48"/>
      <c r="J314" s="66"/>
      <c r="K314" s="66"/>
      <c r="L314" s="66"/>
      <c r="M314" s="48"/>
      <c r="N314" s="48"/>
      <c r="O314" s="48"/>
      <c r="P314" s="48"/>
      <c r="Q314" s="48"/>
      <c r="R314" s="48"/>
      <c r="S314" s="48"/>
      <c r="T314" s="48"/>
      <c r="U314" s="66"/>
      <c r="V314" s="66"/>
      <c r="W314" s="48"/>
      <c r="X314" s="66"/>
      <c r="Y314" s="48"/>
      <c r="Z314" s="48"/>
      <c r="AA314" s="48"/>
    </row>
    <row r="315" spans="3:27" x14ac:dyDescent="0.25">
      <c r="C315" s="48"/>
      <c r="D315" s="48"/>
      <c r="E315" s="66"/>
      <c r="F315" s="48"/>
      <c r="G315" s="48"/>
      <c r="H315" s="48"/>
      <c r="I315" s="48"/>
      <c r="J315" s="66"/>
      <c r="K315" s="66"/>
      <c r="L315" s="66"/>
      <c r="M315" s="48"/>
      <c r="N315" s="48"/>
      <c r="O315" s="48"/>
      <c r="P315" s="48"/>
      <c r="Q315" s="48"/>
      <c r="R315" s="48"/>
      <c r="S315" s="48"/>
      <c r="T315" s="48"/>
      <c r="U315" s="66"/>
      <c r="V315" s="66"/>
      <c r="W315" s="48"/>
      <c r="X315" s="66"/>
      <c r="Y315" s="48"/>
      <c r="Z315" s="48"/>
      <c r="AA315" s="48"/>
    </row>
    <row r="316" spans="3:27" x14ac:dyDescent="0.25">
      <c r="C316" s="48"/>
      <c r="D316" s="48"/>
      <c r="E316" s="66"/>
      <c r="F316" s="48"/>
      <c r="G316" s="48"/>
      <c r="H316" s="48"/>
      <c r="I316" s="48"/>
      <c r="J316" s="66"/>
      <c r="K316" s="66"/>
      <c r="L316" s="66"/>
      <c r="M316" s="48"/>
      <c r="N316" s="48"/>
      <c r="O316" s="48"/>
      <c r="P316" s="48"/>
      <c r="Q316" s="48"/>
      <c r="R316" s="48"/>
      <c r="S316" s="48"/>
      <c r="T316" s="48"/>
      <c r="U316" s="66"/>
      <c r="V316" s="66"/>
      <c r="W316" s="48"/>
      <c r="X316" s="66"/>
      <c r="Y316" s="48"/>
      <c r="Z316" s="48"/>
      <c r="AA316" s="48"/>
    </row>
    <row r="317" spans="3:27" x14ac:dyDescent="0.25">
      <c r="C317" s="48"/>
      <c r="D317" s="48"/>
      <c r="E317" s="66"/>
      <c r="F317" s="48"/>
      <c r="G317" s="48"/>
      <c r="H317" s="48"/>
      <c r="I317" s="48"/>
      <c r="J317" s="66"/>
      <c r="K317" s="66"/>
      <c r="L317" s="66"/>
      <c r="M317" s="48"/>
      <c r="N317" s="48"/>
      <c r="O317" s="48"/>
      <c r="P317" s="48"/>
      <c r="Q317" s="48"/>
      <c r="R317" s="48"/>
      <c r="S317" s="48"/>
      <c r="T317" s="48"/>
      <c r="U317" s="66"/>
      <c r="V317" s="66"/>
      <c r="W317" s="48"/>
      <c r="X317" s="66"/>
      <c r="Y317" s="48"/>
      <c r="Z317" s="48"/>
      <c r="AA317" s="48"/>
    </row>
    <row r="318" spans="3:27" x14ac:dyDescent="0.25">
      <c r="C318" s="48"/>
      <c r="D318" s="48"/>
      <c r="E318" s="66"/>
      <c r="F318" s="48"/>
      <c r="G318" s="48"/>
      <c r="H318" s="48"/>
      <c r="I318" s="48"/>
      <c r="J318" s="66"/>
      <c r="K318" s="66"/>
      <c r="L318" s="66"/>
      <c r="M318" s="48"/>
      <c r="N318" s="48"/>
      <c r="O318" s="48"/>
      <c r="P318" s="48"/>
      <c r="Q318" s="48"/>
      <c r="R318" s="48"/>
      <c r="S318" s="48"/>
      <c r="T318" s="48"/>
      <c r="U318" s="66"/>
      <c r="V318" s="66"/>
      <c r="W318" s="48"/>
      <c r="X318" s="66"/>
      <c r="Y318" s="48"/>
      <c r="Z318" s="48"/>
      <c r="AA318" s="48"/>
    </row>
    <row r="319" spans="3:27" x14ac:dyDescent="0.25">
      <c r="C319" s="48"/>
      <c r="D319" s="48"/>
      <c r="E319" s="66"/>
      <c r="F319" s="48"/>
      <c r="G319" s="48"/>
      <c r="H319" s="48"/>
      <c r="I319" s="48"/>
      <c r="J319" s="66"/>
      <c r="K319" s="66"/>
      <c r="L319" s="66"/>
      <c r="M319" s="48"/>
      <c r="N319" s="48"/>
      <c r="O319" s="48"/>
      <c r="P319" s="48"/>
      <c r="Q319" s="48"/>
      <c r="R319" s="48"/>
      <c r="S319" s="48"/>
      <c r="T319" s="48"/>
      <c r="U319" s="66"/>
      <c r="V319" s="66"/>
      <c r="W319" s="48"/>
      <c r="X319" s="66"/>
      <c r="Y319" s="48"/>
      <c r="Z319" s="48"/>
      <c r="AA319" s="48"/>
    </row>
    <row r="320" spans="3:27" x14ac:dyDescent="0.25">
      <c r="C320" s="48"/>
      <c r="D320" s="48"/>
      <c r="E320" s="66"/>
      <c r="F320" s="48"/>
      <c r="G320" s="48"/>
      <c r="H320" s="48"/>
      <c r="I320" s="48"/>
      <c r="J320" s="66"/>
      <c r="K320" s="66"/>
      <c r="L320" s="66"/>
      <c r="M320" s="48"/>
      <c r="N320" s="48"/>
      <c r="O320" s="48"/>
      <c r="P320" s="48"/>
      <c r="Q320" s="48"/>
      <c r="R320" s="48"/>
      <c r="S320" s="48"/>
      <c r="T320" s="48"/>
      <c r="U320" s="66"/>
      <c r="V320" s="66"/>
      <c r="W320" s="48"/>
      <c r="X320" s="66"/>
      <c r="Y320" s="48"/>
      <c r="Z320" s="48"/>
      <c r="AA320" s="48"/>
    </row>
    <row r="321" spans="3:27" x14ac:dyDescent="0.25">
      <c r="C321" s="48"/>
      <c r="D321" s="48"/>
      <c r="E321" s="66"/>
      <c r="F321" s="48"/>
      <c r="G321" s="48"/>
      <c r="H321" s="48"/>
      <c r="I321" s="48"/>
      <c r="J321" s="66"/>
      <c r="K321" s="66"/>
      <c r="L321" s="66"/>
      <c r="M321" s="48"/>
      <c r="N321" s="48"/>
      <c r="O321" s="48"/>
      <c r="P321" s="48"/>
      <c r="Q321" s="48"/>
      <c r="R321" s="48"/>
      <c r="S321" s="48"/>
      <c r="T321" s="48"/>
      <c r="U321" s="66"/>
      <c r="V321" s="66"/>
      <c r="W321" s="48"/>
      <c r="X321" s="66"/>
      <c r="Y321" s="48"/>
      <c r="Z321" s="48"/>
      <c r="AA321" s="48"/>
    </row>
    <row r="322" spans="3:27" x14ac:dyDescent="0.25">
      <c r="C322" s="48"/>
      <c r="D322" s="48"/>
      <c r="E322" s="66"/>
      <c r="F322" s="48"/>
      <c r="G322" s="48"/>
      <c r="H322" s="48"/>
      <c r="I322" s="48"/>
      <c r="J322" s="66"/>
      <c r="K322" s="66"/>
      <c r="L322" s="66"/>
      <c r="M322" s="48"/>
      <c r="N322" s="48"/>
      <c r="O322" s="48"/>
      <c r="P322" s="48"/>
      <c r="Q322" s="48"/>
      <c r="R322" s="48"/>
      <c r="S322" s="48"/>
      <c r="T322" s="48"/>
      <c r="U322" s="66"/>
      <c r="V322" s="66"/>
      <c r="W322" s="48"/>
      <c r="X322" s="66"/>
      <c r="Y322" s="48"/>
      <c r="Z322" s="48"/>
      <c r="AA322" s="48"/>
    </row>
    <row r="323" spans="3:27" x14ac:dyDescent="0.25">
      <c r="C323" s="48"/>
      <c r="D323" s="48"/>
      <c r="E323" s="66"/>
      <c r="F323" s="48"/>
      <c r="G323" s="48"/>
      <c r="H323" s="48"/>
      <c r="I323" s="48"/>
      <c r="J323" s="66"/>
      <c r="K323" s="66"/>
      <c r="L323" s="66"/>
      <c r="M323" s="48"/>
      <c r="N323" s="48"/>
      <c r="O323" s="48"/>
      <c r="P323" s="48"/>
      <c r="Q323" s="48"/>
      <c r="R323" s="48"/>
      <c r="S323" s="48"/>
      <c r="T323" s="48"/>
      <c r="U323" s="66"/>
      <c r="V323" s="66"/>
      <c r="W323" s="48"/>
      <c r="X323" s="66"/>
      <c r="Y323" s="48"/>
      <c r="Z323" s="48"/>
      <c r="AA323" s="48"/>
    </row>
    <row r="324" spans="3:27" x14ac:dyDescent="0.25">
      <c r="C324" s="48"/>
      <c r="D324" s="48"/>
      <c r="E324" s="66"/>
      <c r="F324" s="48"/>
      <c r="G324" s="48"/>
      <c r="H324" s="48"/>
      <c r="I324" s="48"/>
      <c r="J324" s="66"/>
      <c r="K324" s="66"/>
      <c r="L324" s="66"/>
      <c r="M324" s="48"/>
      <c r="N324" s="48"/>
      <c r="O324" s="48"/>
      <c r="P324" s="48"/>
      <c r="Q324" s="48"/>
      <c r="R324" s="48"/>
      <c r="S324" s="48"/>
      <c r="T324" s="48"/>
      <c r="U324" s="66"/>
      <c r="V324" s="66"/>
      <c r="W324" s="48"/>
      <c r="X324" s="66"/>
      <c r="Y324" s="48"/>
      <c r="Z324" s="48"/>
      <c r="AA324" s="48"/>
    </row>
    <row r="325" spans="3:27" x14ac:dyDescent="0.25">
      <c r="C325" s="48"/>
      <c r="D325" s="48"/>
      <c r="E325" s="66"/>
      <c r="F325" s="48"/>
      <c r="G325" s="48"/>
      <c r="H325" s="48"/>
      <c r="I325" s="48"/>
      <c r="J325" s="66"/>
      <c r="K325" s="66"/>
      <c r="L325" s="66"/>
      <c r="M325" s="48"/>
      <c r="N325" s="48"/>
      <c r="O325" s="48"/>
      <c r="P325" s="48"/>
      <c r="Q325" s="48"/>
      <c r="R325" s="48"/>
      <c r="S325" s="48"/>
      <c r="T325" s="48"/>
      <c r="U325" s="66"/>
      <c r="V325" s="66"/>
      <c r="W325" s="48"/>
      <c r="X325" s="66"/>
      <c r="Y325" s="48"/>
      <c r="Z325" s="48"/>
      <c r="AA325" s="48"/>
    </row>
    <row r="326" spans="3:27" x14ac:dyDescent="0.25">
      <c r="C326" s="48"/>
      <c r="D326" s="48"/>
      <c r="E326" s="66"/>
      <c r="F326" s="48"/>
      <c r="G326" s="48"/>
      <c r="H326" s="48"/>
      <c r="I326" s="48"/>
      <c r="J326" s="66"/>
      <c r="K326" s="66"/>
      <c r="L326" s="66"/>
      <c r="M326" s="48"/>
      <c r="N326" s="48"/>
      <c r="O326" s="48"/>
      <c r="P326" s="48"/>
      <c r="Q326" s="48"/>
      <c r="R326" s="48"/>
      <c r="S326" s="48"/>
      <c r="T326" s="48"/>
      <c r="U326" s="66"/>
      <c r="V326" s="66"/>
      <c r="W326" s="48"/>
      <c r="X326" s="66"/>
      <c r="Y326" s="48"/>
      <c r="Z326" s="48"/>
      <c r="AA326" s="48"/>
    </row>
    <row r="327" spans="3:27" x14ac:dyDescent="0.25">
      <c r="C327" s="48"/>
      <c r="D327" s="48"/>
      <c r="E327" s="66"/>
      <c r="F327" s="48"/>
      <c r="G327" s="48"/>
      <c r="H327" s="48"/>
      <c r="I327" s="48"/>
      <c r="J327" s="66"/>
      <c r="K327" s="66"/>
      <c r="L327" s="66"/>
      <c r="M327" s="48"/>
      <c r="N327" s="48"/>
      <c r="O327" s="48"/>
      <c r="P327" s="48"/>
      <c r="Q327" s="48"/>
      <c r="R327" s="48"/>
      <c r="S327" s="48"/>
      <c r="T327" s="48"/>
      <c r="U327" s="66"/>
      <c r="V327" s="66"/>
      <c r="W327" s="48"/>
      <c r="X327" s="66"/>
      <c r="Y327" s="48"/>
      <c r="Z327" s="48"/>
      <c r="AA327" s="48"/>
    </row>
    <row r="328" spans="3:27" x14ac:dyDescent="0.25">
      <c r="C328" s="48"/>
      <c r="D328" s="48"/>
      <c r="E328" s="66"/>
      <c r="F328" s="48"/>
      <c r="G328" s="48"/>
      <c r="H328" s="48"/>
      <c r="I328" s="48"/>
      <c r="J328" s="66"/>
      <c r="K328" s="66"/>
      <c r="L328" s="66"/>
      <c r="M328" s="48"/>
      <c r="N328" s="48"/>
      <c r="O328" s="48"/>
      <c r="P328" s="48"/>
      <c r="Q328" s="48"/>
      <c r="R328" s="48"/>
      <c r="S328" s="48"/>
      <c r="T328" s="48"/>
      <c r="U328" s="66"/>
      <c r="V328" s="66"/>
      <c r="W328" s="48"/>
      <c r="X328" s="66"/>
      <c r="Y328" s="48"/>
      <c r="Z328" s="48"/>
      <c r="AA328" s="48"/>
    </row>
    <row r="329" spans="3:27" x14ac:dyDescent="0.25">
      <c r="C329" s="48"/>
      <c r="D329" s="48"/>
      <c r="E329" s="66"/>
      <c r="F329" s="48"/>
      <c r="G329" s="48"/>
      <c r="H329" s="48"/>
      <c r="I329" s="48"/>
      <c r="J329" s="66"/>
      <c r="K329" s="66"/>
      <c r="L329" s="66"/>
      <c r="M329" s="48"/>
      <c r="N329" s="48"/>
      <c r="O329" s="48"/>
      <c r="P329" s="48"/>
      <c r="Q329" s="48"/>
      <c r="R329" s="48"/>
      <c r="S329" s="48"/>
      <c r="T329" s="48"/>
      <c r="U329" s="66"/>
      <c r="V329" s="66"/>
      <c r="W329" s="48"/>
      <c r="X329" s="66"/>
      <c r="Y329" s="48"/>
      <c r="Z329" s="48"/>
      <c r="AA329" s="48"/>
    </row>
    <row r="330" spans="3:27" x14ac:dyDescent="0.25">
      <c r="C330" s="48"/>
      <c r="D330" s="48"/>
      <c r="E330" s="66"/>
      <c r="F330" s="48"/>
      <c r="G330" s="48"/>
      <c r="H330" s="48"/>
      <c r="I330" s="48"/>
      <c r="J330" s="66"/>
      <c r="K330" s="66"/>
      <c r="L330" s="66"/>
      <c r="M330" s="48"/>
      <c r="N330" s="48"/>
      <c r="O330" s="48"/>
      <c r="P330" s="48"/>
      <c r="Q330" s="48"/>
      <c r="R330" s="48"/>
      <c r="S330" s="48"/>
      <c r="T330" s="48"/>
      <c r="U330" s="66"/>
      <c r="V330" s="66"/>
      <c r="W330" s="48"/>
      <c r="X330" s="66"/>
      <c r="Y330" s="48"/>
      <c r="Z330" s="48"/>
      <c r="AA330" s="48"/>
    </row>
    <row r="331" spans="3:27" x14ac:dyDescent="0.25">
      <c r="C331" s="48"/>
      <c r="D331" s="48"/>
      <c r="E331" s="66"/>
      <c r="F331" s="48"/>
      <c r="G331" s="48"/>
      <c r="H331" s="48"/>
      <c r="I331" s="48"/>
      <c r="J331" s="66"/>
      <c r="K331" s="66"/>
      <c r="L331" s="66"/>
      <c r="M331" s="48"/>
      <c r="N331" s="48"/>
      <c r="O331" s="48"/>
      <c r="P331" s="48"/>
      <c r="Q331" s="48"/>
      <c r="R331" s="48"/>
      <c r="S331" s="48"/>
      <c r="T331" s="48"/>
      <c r="U331" s="66"/>
      <c r="V331" s="66"/>
      <c r="W331" s="48"/>
      <c r="X331" s="66"/>
      <c r="Y331" s="48"/>
      <c r="Z331" s="48"/>
      <c r="AA331" s="48"/>
    </row>
    <row r="332" spans="3:27" x14ac:dyDescent="0.25">
      <c r="C332" s="48"/>
      <c r="D332" s="48"/>
      <c r="E332" s="66"/>
      <c r="F332" s="48"/>
      <c r="G332" s="48"/>
      <c r="H332" s="48"/>
      <c r="I332" s="48"/>
      <c r="J332" s="66"/>
      <c r="K332" s="66"/>
      <c r="L332" s="66"/>
      <c r="M332" s="48"/>
      <c r="N332" s="48"/>
      <c r="O332" s="48"/>
      <c r="P332" s="48"/>
      <c r="Q332" s="48"/>
      <c r="R332" s="48"/>
      <c r="S332" s="48"/>
      <c r="T332" s="48"/>
      <c r="U332" s="66"/>
      <c r="V332" s="66"/>
      <c r="W332" s="48"/>
      <c r="X332" s="66"/>
      <c r="Y332" s="48"/>
      <c r="Z332" s="48"/>
      <c r="AA332" s="48"/>
    </row>
    <row r="333" spans="3:27" x14ac:dyDescent="0.25">
      <c r="C333" s="48"/>
      <c r="D333" s="48"/>
      <c r="E333" s="66"/>
      <c r="F333" s="48"/>
      <c r="G333" s="48"/>
      <c r="H333" s="48"/>
      <c r="I333" s="48"/>
      <c r="J333" s="66"/>
      <c r="K333" s="66"/>
      <c r="L333" s="66"/>
      <c r="M333" s="48"/>
      <c r="N333" s="48"/>
      <c r="O333" s="48"/>
      <c r="P333" s="48"/>
      <c r="Q333" s="48"/>
      <c r="R333" s="48"/>
      <c r="S333" s="48"/>
      <c r="T333" s="48"/>
      <c r="U333" s="66"/>
      <c r="V333" s="66"/>
      <c r="W333" s="48"/>
      <c r="X333" s="66"/>
      <c r="Y333" s="48"/>
      <c r="Z333" s="48"/>
      <c r="AA333" s="48"/>
    </row>
    <row r="334" spans="3:27" x14ac:dyDescent="0.25">
      <c r="C334" s="48"/>
      <c r="D334" s="48"/>
      <c r="E334" s="66"/>
      <c r="F334" s="48"/>
      <c r="G334" s="48"/>
      <c r="H334" s="48"/>
      <c r="I334" s="48"/>
      <c r="J334" s="66"/>
      <c r="K334" s="66"/>
      <c r="L334" s="66"/>
      <c r="M334" s="48"/>
      <c r="N334" s="48"/>
      <c r="O334" s="48"/>
      <c r="P334" s="48"/>
      <c r="Q334" s="48"/>
      <c r="R334" s="48"/>
      <c r="S334" s="48"/>
      <c r="T334" s="48"/>
      <c r="U334" s="66"/>
      <c r="V334" s="66"/>
      <c r="W334" s="48"/>
      <c r="X334" s="66"/>
      <c r="Y334" s="48"/>
      <c r="Z334" s="48"/>
      <c r="AA334" s="48"/>
    </row>
    <row r="335" spans="3:27" x14ac:dyDescent="0.25">
      <c r="C335" s="48"/>
      <c r="D335" s="48"/>
      <c r="E335" s="66"/>
      <c r="F335" s="48"/>
      <c r="G335" s="48"/>
      <c r="H335" s="48"/>
      <c r="I335" s="48"/>
      <c r="J335" s="66"/>
      <c r="K335" s="66"/>
      <c r="L335" s="66"/>
      <c r="M335" s="48"/>
      <c r="N335" s="48"/>
      <c r="O335" s="48"/>
      <c r="P335" s="48"/>
      <c r="Q335" s="48"/>
      <c r="R335" s="48"/>
      <c r="S335" s="48"/>
      <c r="T335" s="48"/>
      <c r="U335" s="66"/>
      <c r="V335" s="66"/>
      <c r="W335" s="48"/>
      <c r="X335" s="66"/>
      <c r="Y335" s="48"/>
      <c r="Z335" s="48"/>
      <c r="AA335" s="48"/>
    </row>
    <row r="336" spans="3:27" x14ac:dyDescent="0.25">
      <c r="C336" s="48"/>
      <c r="D336" s="48"/>
      <c r="E336" s="66"/>
      <c r="F336" s="48"/>
      <c r="G336" s="48"/>
      <c r="H336" s="48"/>
      <c r="I336" s="48"/>
      <c r="J336" s="66"/>
      <c r="K336" s="66"/>
      <c r="L336" s="66"/>
      <c r="M336" s="48"/>
      <c r="N336" s="48"/>
      <c r="O336" s="48"/>
      <c r="P336" s="48"/>
      <c r="Q336" s="48"/>
      <c r="R336" s="48"/>
      <c r="S336" s="48"/>
      <c r="T336" s="48"/>
      <c r="U336" s="66"/>
      <c r="V336" s="66"/>
      <c r="W336" s="48"/>
      <c r="X336" s="66"/>
      <c r="Y336" s="48"/>
      <c r="Z336" s="48"/>
      <c r="AA336" s="48"/>
    </row>
    <row r="337" spans="3:27" x14ac:dyDescent="0.25">
      <c r="C337" s="48"/>
      <c r="D337" s="48"/>
      <c r="E337" s="66"/>
      <c r="F337" s="48"/>
      <c r="G337" s="48"/>
      <c r="H337" s="48"/>
      <c r="I337" s="48"/>
      <c r="J337" s="66"/>
      <c r="K337" s="66"/>
      <c r="L337" s="66"/>
      <c r="M337" s="48"/>
      <c r="N337" s="48"/>
      <c r="O337" s="48"/>
      <c r="P337" s="48"/>
      <c r="Q337" s="48"/>
      <c r="R337" s="48"/>
      <c r="S337" s="48"/>
      <c r="T337" s="48"/>
      <c r="U337" s="66"/>
      <c r="V337" s="66"/>
      <c r="W337" s="48"/>
      <c r="X337" s="66"/>
      <c r="Y337" s="48"/>
      <c r="Z337" s="48"/>
      <c r="AA337" s="48"/>
    </row>
    <row r="338" spans="3:27" x14ac:dyDescent="0.25">
      <c r="C338" s="48"/>
      <c r="D338" s="48"/>
      <c r="E338" s="66"/>
      <c r="F338" s="48"/>
      <c r="G338" s="48"/>
      <c r="H338" s="48"/>
      <c r="I338" s="48"/>
      <c r="J338" s="66"/>
      <c r="K338" s="66"/>
      <c r="L338" s="66"/>
      <c r="M338" s="48"/>
      <c r="N338" s="48"/>
      <c r="O338" s="48"/>
      <c r="P338" s="48"/>
      <c r="Q338" s="48"/>
      <c r="R338" s="48"/>
      <c r="S338" s="48"/>
      <c r="T338" s="48"/>
      <c r="U338" s="66"/>
      <c r="V338" s="66"/>
      <c r="W338" s="48"/>
      <c r="X338" s="66"/>
      <c r="Y338" s="48"/>
      <c r="Z338" s="48"/>
      <c r="AA338" s="48"/>
    </row>
    <row r="339" spans="3:27" x14ac:dyDescent="0.25">
      <c r="C339" s="48"/>
      <c r="D339" s="48"/>
      <c r="E339" s="66"/>
      <c r="F339" s="48"/>
      <c r="G339" s="48"/>
      <c r="H339" s="48"/>
      <c r="I339" s="48"/>
      <c r="J339" s="66"/>
      <c r="K339" s="66"/>
      <c r="L339" s="66"/>
      <c r="M339" s="48"/>
      <c r="N339" s="48"/>
      <c r="O339" s="48"/>
      <c r="P339" s="48"/>
      <c r="Q339" s="48"/>
      <c r="R339" s="48"/>
      <c r="S339" s="48"/>
      <c r="T339" s="48"/>
      <c r="U339" s="66"/>
      <c r="V339" s="66"/>
      <c r="W339" s="48"/>
      <c r="X339" s="66"/>
      <c r="Y339" s="48"/>
      <c r="Z339" s="48"/>
      <c r="AA339" s="48"/>
    </row>
    <row r="340" spans="3:27" x14ac:dyDescent="0.25">
      <c r="C340" s="48"/>
      <c r="D340" s="48"/>
      <c r="E340" s="66"/>
      <c r="F340" s="48"/>
      <c r="G340" s="48"/>
      <c r="H340" s="48"/>
      <c r="I340" s="48"/>
      <c r="J340" s="66"/>
      <c r="K340" s="66"/>
      <c r="L340" s="66"/>
      <c r="M340" s="48"/>
      <c r="N340" s="48"/>
      <c r="O340" s="48"/>
      <c r="P340" s="48"/>
      <c r="Q340" s="48"/>
      <c r="R340" s="48"/>
      <c r="S340" s="48"/>
      <c r="T340" s="48"/>
      <c r="U340" s="66"/>
      <c r="V340" s="66"/>
      <c r="W340" s="48"/>
      <c r="X340" s="66"/>
      <c r="Y340" s="48"/>
      <c r="Z340" s="48"/>
      <c r="AA340" s="48"/>
    </row>
    <row r="341" spans="3:27" x14ac:dyDescent="0.25">
      <c r="C341" s="48"/>
      <c r="D341" s="48"/>
      <c r="E341" s="66"/>
      <c r="F341" s="48"/>
      <c r="G341" s="48"/>
      <c r="H341" s="48"/>
      <c r="I341" s="48"/>
      <c r="J341" s="66"/>
      <c r="K341" s="66"/>
      <c r="L341" s="66"/>
      <c r="M341" s="48"/>
      <c r="N341" s="48"/>
      <c r="O341" s="48"/>
      <c r="P341" s="48"/>
      <c r="Q341" s="48"/>
      <c r="R341" s="48"/>
      <c r="S341" s="48"/>
      <c r="T341" s="48"/>
      <c r="U341" s="66"/>
      <c r="V341" s="66"/>
      <c r="W341" s="48"/>
      <c r="X341" s="66"/>
      <c r="Y341" s="48"/>
      <c r="Z341" s="48"/>
      <c r="AA341" s="48"/>
    </row>
    <row r="342" spans="3:27" x14ac:dyDescent="0.25">
      <c r="C342" s="48"/>
      <c r="D342" s="48"/>
      <c r="E342" s="66"/>
      <c r="F342" s="48"/>
      <c r="G342" s="48"/>
      <c r="H342" s="48"/>
      <c r="I342" s="48"/>
      <c r="J342" s="66"/>
      <c r="K342" s="66"/>
      <c r="L342" s="66"/>
      <c r="M342" s="48"/>
      <c r="N342" s="48"/>
      <c r="O342" s="48"/>
      <c r="P342" s="48"/>
      <c r="Q342" s="48"/>
      <c r="R342" s="48"/>
      <c r="S342" s="48"/>
      <c r="T342" s="48"/>
      <c r="U342" s="66"/>
      <c r="V342" s="66"/>
      <c r="W342" s="48"/>
      <c r="X342" s="66"/>
      <c r="Y342" s="48"/>
      <c r="Z342" s="48"/>
      <c r="AA342" s="48"/>
    </row>
    <row r="343" spans="3:27" x14ac:dyDescent="0.25">
      <c r="C343" s="48"/>
      <c r="D343" s="48"/>
      <c r="E343" s="66"/>
      <c r="F343" s="48"/>
      <c r="G343" s="48"/>
      <c r="H343" s="48"/>
      <c r="I343" s="48"/>
      <c r="J343" s="66"/>
      <c r="K343" s="66"/>
      <c r="L343" s="66"/>
      <c r="M343" s="48"/>
      <c r="N343" s="48"/>
      <c r="O343" s="48"/>
      <c r="P343" s="48"/>
      <c r="Q343" s="48"/>
      <c r="R343" s="48"/>
      <c r="S343" s="48"/>
      <c r="T343" s="48"/>
      <c r="U343" s="66"/>
      <c r="V343" s="66"/>
      <c r="W343" s="48"/>
      <c r="X343" s="66"/>
      <c r="Y343" s="48"/>
      <c r="Z343" s="48"/>
      <c r="AA343" s="48"/>
    </row>
    <row r="344" spans="3:27" x14ac:dyDescent="0.25">
      <c r="C344" s="48"/>
      <c r="D344" s="48"/>
      <c r="E344" s="66"/>
      <c r="F344" s="48"/>
      <c r="G344" s="48"/>
      <c r="H344" s="48"/>
      <c r="I344" s="48"/>
      <c r="J344" s="66"/>
      <c r="K344" s="66"/>
      <c r="L344" s="66"/>
      <c r="M344" s="48"/>
      <c r="N344" s="48"/>
      <c r="O344" s="48"/>
      <c r="P344" s="48"/>
      <c r="Q344" s="48"/>
      <c r="R344" s="48"/>
      <c r="S344" s="48"/>
      <c r="T344" s="48"/>
      <c r="U344" s="66"/>
      <c r="V344" s="66"/>
      <c r="W344" s="48"/>
      <c r="X344" s="66"/>
      <c r="Y344" s="48"/>
      <c r="Z344" s="48"/>
      <c r="AA344" s="48"/>
    </row>
    <row r="345" spans="3:27" x14ac:dyDescent="0.25">
      <c r="C345" s="48"/>
      <c r="D345" s="48"/>
      <c r="E345" s="66"/>
      <c r="F345" s="48"/>
      <c r="G345" s="48"/>
      <c r="H345" s="48"/>
      <c r="I345" s="48"/>
      <c r="J345" s="66"/>
      <c r="K345" s="66"/>
      <c r="L345" s="66"/>
      <c r="M345" s="48"/>
      <c r="N345" s="48"/>
      <c r="O345" s="48"/>
      <c r="P345" s="48"/>
      <c r="Q345" s="48"/>
      <c r="R345" s="48"/>
      <c r="S345" s="48"/>
      <c r="T345" s="48"/>
      <c r="U345" s="66"/>
      <c r="V345" s="66"/>
      <c r="W345" s="48"/>
      <c r="X345" s="66"/>
      <c r="Y345" s="48"/>
      <c r="Z345" s="48"/>
      <c r="AA345" s="48"/>
    </row>
    <row r="346" spans="3:27" x14ac:dyDescent="0.25">
      <c r="C346" s="48"/>
      <c r="D346" s="48"/>
      <c r="E346" s="66"/>
      <c r="F346" s="48"/>
      <c r="G346" s="48"/>
      <c r="H346" s="48"/>
      <c r="I346" s="48"/>
      <c r="J346" s="66"/>
      <c r="K346" s="66"/>
      <c r="L346" s="66"/>
      <c r="M346" s="48"/>
      <c r="N346" s="48"/>
      <c r="O346" s="48"/>
      <c r="P346" s="48"/>
      <c r="Q346" s="48"/>
      <c r="R346" s="48"/>
      <c r="S346" s="48"/>
      <c r="T346" s="48"/>
      <c r="U346" s="66"/>
      <c r="V346" s="66"/>
      <c r="W346" s="48"/>
      <c r="X346" s="66"/>
      <c r="Y346" s="48"/>
      <c r="Z346" s="48"/>
      <c r="AA346" s="48"/>
    </row>
    <row r="347" spans="3:27" x14ac:dyDescent="0.25">
      <c r="C347" s="48"/>
      <c r="D347" s="48"/>
      <c r="E347" s="66"/>
      <c r="F347" s="48"/>
      <c r="G347" s="48"/>
      <c r="H347" s="48"/>
      <c r="I347" s="48"/>
      <c r="J347" s="66"/>
      <c r="K347" s="66"/>
      <c r="L347" s="66"/>
      <c r="M347" s="48"/>
      <c r="N347" s="48"/>
      <c r="O347" s="48"/>
      <c r="P347" s="48"/>
      <c r="Q347" s="48"/>
      <c r="R347" s="48"/>
      <c r="S347" s="48"/>
      <c r="T347" s="48"/>
      <c r="U347" s="66"/>
      <c r="V347" s="66"/>
      <c r="W347" s="48"/>
      <c r="X347" s="66"/>
      <c r="Y347" s="48"/>
      <c r="Z347" s="48"/>
      <c r="AA347" s="48"/>
    </row>
    <row r="348" spans="3:27" x14ac:dyDescent="0.25">
      <c r="C348" s="48"/>
      <c r="D348" s="48"/>
      <c r="E348" s="66"/>
      <c r="F348" s="48"/>
      <c r="G348" s="48"/>
      <c r="H348" s="48"/>
      <c r="I348" s="48"/>
      <c r="J348" s="66"/>
      <c r="K348" s="66"/>
      <c r="L348" s="66"/>
      <c r="M348" s="48"/>
      <c r="N348" s="48"/>
      <c r="O348" s="48"/>
      <c r="P348" s="48"/>
      <c r="Q348" s="48"/>
      <c r="R348" s="48"/>
      <c r="S348" s="48"/>
      <c r="T348" s="48"/>
      <c r="U348" s="66"/>
      <c r="V348" s="66"/>
      <c r="W348" s="48"/>
      <c r="X348" s="66"/>
      <c r="Y348" s="48"/>
      <c r="Z348" s="48"/>
      <c r="AA348" s="48"/>
    </row>
    <row r="349" spans="3:27" x14ac:dyDescent="0.25">
      <c r="C349" s="48"/>
      <c r="D349" s="48"/>
      <c r="E349" s="66"/>
      <c r="F349" s="48"/>
      <c r="G349" s="48"/>
      <c r="H349" s="48"/>
      <c r="I349" s="48"/>
      <c r="J349" s="66"/>
      <c r="K349" s="66"/>
      <c r="L349" s="66"/>
      <c r="M349" s="48"/>
      <c r="N349" s="48"/>
      <c r="O349" s="48"/>
      <c r="P349" s="48"/>
      <c r="Q349" s="48"/>
      <c r="R349" s="48"/>
      <c r="S349" s="48"/>
      <c r="T349" s="48"/>
      <c r="U349" s="66"/>
      <c r="V349" s="66"/>
      <c r="W349" s="48"/>
      <c r="X349" s="66"/>
      <c r="Y349" s="48"/>
      <c r="Z349" s="48"/>
      <c r="AA349" s="48"/>
    </row>
    <row r="350" spans="3:27" x14ac:dyDescent="0.25">
      <c r="C350" s="48"/>
      <c r="D350" s="48"/>
      <c r="E350" s="66"/>
      <c r="F350" s="48"/>
      <c r="G350" s="48"/>
      <c r="H350" s="48"/>
      <c r="I350" s="48"/>
      <c r="J350" s="66"/>
      <c r="K350" s="66"/>
      <c r="L350" s="66"/>
      <c r="M350" s="48"/>
      <c r="N350" s="48"/>
      <c r="O350" s="48"/>
      <c r="P350" s="48"/>
      <c r="Q350" s="48"/>
      <c r="R350" s="48"/>
      <c r="S350" s="48"/>
      <c r="T350" s="48"/>
      <c r="U350" s="66"/>
      <c r="V350" s="66"/>
      <c r="W350" s="48"/>
      <c r="X350" s="66"/>
      <c r="Y350" s="48"/>
      <c r="Z350" s="48"/>
      <c r="AA350" s="48"/>
    </row>
    <row r="351" spans="3:27" x14ac:dyDescent="0.25">
      <c r="C351" s="48"/>
      <c r="D351" s="48"/>
      <c r="E351" s="66"/>
      <c r="F351" s="48"/>
      <c r="G351" s="48"/>
      <c r="H351" s="48"/>
      <c r="I351" s="48"/>
      <c r="J351" s="66"/>
      <c r="K351" s="66"/>
      <c r="L351" s="66"/>
      <c r="M351" s="48"/>
      <c r="N351" s="48"/>
      <c r="O351" s="48"/>
      <c r="P351" s="48"/>
      <c r="Q351" s="48"/>
      <c r="R351" s="48"/>
      <c r="S351" s="48"/>
      <c r="T351" s="48"/>
      <c r="U351" s="66"/>
      <c r="V351" s="66"/>
      <c r="W351" s="48"/>
      <c r="X351" s="66"/>
      <c r="Y351" s="48"/>
      <c r="Z351" s="48"/>
      <c r="AA351" s="48"/>
    </row>
    <row r="352" spans="3:27" x14ac:dyDescent="0.25">
      <c r="C352" s="48"/>
      <c r="D352" s="48"/>
      <c r="E352" s="66"/>
      <c r="F352" s="48"/>
      <c r="G352" s="48"/>
      <c r="H352" s="48"/>
      <c r="I352" s="48"/>
      <c r="J352" s="66"/>
      <c r="K352" s="66"/>
      <c r="L352" s="66"/>
      <c r="M352" s="48"/>
      <c r="N352" s="48"/>
      <c r="O352" s="48"/>
      <c r="P352" s="48"/>
      <c r="Q352" s="48"/>
      <c r="R352" s="48"/>
      <c r="S352" s="48"/>
      <c r="T352" s="48"/>
      <c r="U352" s="66"/>
      <c r="V352" s="66"/>
      <c r="W352" s="48"/>
      <c r="X352" s="66"/>
      <c r="Y352" s="48"/>
      <c r="Z352" s="48"/>
      <c r="AA352" s="48"/>
    </row>
    <row r="353" spans="3:27" x14ac:dyDescent="0.25">
      <c r="C353" s="48"/>
      <c r="D353" s="48"/>
      <c r="E353" s="66"/>
      <c r="F353" s="48"/>
      <c r="G353" s="48"/>
      <c r="H353" s="48"/>
      <c r="I353" s="48"/>
      <c r="J353" s="66"/>
      <c r="K353" s="66"/>
      <c r="L353" s="66"/>
      <c r="M353" s="48"/>
      <c r="N353" s="48"/>
      <c r="O353" s="48"/>
      <c r="P353" s="48"/>
      <c r="Q353" s="48"/>
      <c r="R353" s="48"/>
      <c r="S353" s="48"/>
      <c r="T353" s="48"/>
      <c r="U353" s="66"/>
      <c r="V353" s="66"/>
      <c r="W353" s="48"/>
      <c r="X353" s="66"/>
      <c r="Y353" s="48"/>
      <c r="Z353" s="48"/>
      <c r="AA353" s="48"/>
    </row>
    <row r="354" spans="3:27" x14ac:dyDescent="0.25">
      <c r="C354" s="48"/>
      <c r="D354" s="48"/>
      <c r="E354" s="66"/>
      <c r="F354" s="48"/>
      <c r="G354" s="48"/>
      <c r="H354" s="48"/>
      <c r="I354" s="48"/>
      <c r="J354" s="66"/>
      <c r="K354" s="66"/>
      <c r="L354" s="66"/>
      <c r="M354" s="48"/>
      <c r="N354" s="48"/>
      <c r="O354" s="48"/>
      <c r="P354" s="48"/>
      <c r="Q354" s="48"/>
      <c r="R354" s="48"/>
      <c r="S354" s="48"/>
      <c r="T354" s="48"/>
      <c r="U354" s="66"/>
      <c r="V354" s="66"/>
      <c r="W354" s="48"/>
      <c r="X354" s="66"/>
      <c r="Y354" s="48"/>
      <c r="Z354" s="48"/>
      <c r="AA354" s="48"/>
    </row>
    <row r="355" spans="3:27" x14ac:dyDescent="0.25">
      <c r="C355" s="48"/>
      <c r="D355" s="48"/>
      <c r="E355" s="66"/>
      <c r="F355" s="48"/>
      <c r="G355" s="48"/>
      <c r="H355" s="48"/>
      <c r="I355" s="48"/>
      <c r="J355" s="66"/>
      <c r="K355" s="66"/>
      <c r="L355" s="66"/>
      <c r="M355" s="48"/>
      <c r="N355" s="48"/>
      <c r="O355" s="48"/>
      <c r="P355" s="48"/>
      <c r="Q355" s="48"/>
      <c r="R355" s="48"/>
      <c r="S355" s="48"/>
      <c r="T355" s="48"/>
      <c r="U355" s="66"/>
      <c r="V355" s="66"/>
      <c r="W355" s="48"/>
      <c r="X355" s="66"/>
      <c r="Y355" s="48"/>
      <c r="Z355" s="48"/>
      <c r="AA355" s="48"/>
    </row>
    <row r="356" spans="3:27" x14ac:dyDescent="0.25">
      <c r="C356" s="48"/>
      <c r="D356" s="48"/>
      <c r="E356" s="66"/>
      <c r="F356" s="48"/>
      <c r="G356" s="48"/>
      <c r="H356" s="48"/>
      <c r="I356" s="48"/>
      <c r="J356" s="66"/>
      <c r="K356" s="66"/>
      <c r="L356" s="66"/>
      <c r="M356" s="48"/>
      <c r="N356" s="48"/>
      <c r="O356" s="48"/>
      <c r="P356" s="48"/>
      <c r="Q356" s="48"/>
      <c r="R356" s="48"/>
      <c r="S356" s="48"/>
      <c r="T356" s="48"/>
      <c r="U356" s="66"/>
      <c r="V356" s="66"/>
      <c r="W356" s="48"/>
      <c r="X356" s="66"/>
      <c r="Y356" s="48"/>
      <c r="Z356" s="48"/>
      <c r="AA356" s="48"/>
    </row>
    <row r="357" spans="3:27" x14ac:dyDescent="0.25">
      <c r="C357" s="48"/>
      <c r="D357" s="48"/>
      <c r="E357" s="66"/>
      <c r="F357" s="48"/>
      <c r="G357" s="48"/>
      <c r="H357" s="48"/>
      <c r="I357" s="48"/>
      <c r="J357" s="66"/>
      <c r="K357" s="66"/>
      <c r="L357" s="66"/>
      <c r="M357" s="48"/>
      <c r="N357" s="48"/>
      <c r="O357" s="48"/>
      <c r="P357" s="48"/>
      <c r="Q357" s="48"/>
      <c r="R357" s="48"/>
      <c r="S357" s="48"/>
      <c r="T357" s="48"/>
      <c r="U357" s="66"/>
      <c r="V357" s="66"/>
      <c r="W357" s="48"/>
      <c r="X357" s="66"/>
      <c r="Y357" s="48"/>
      <c r="Z357" s="48"/>
      <c r="AA357" s="48"/>
    </row>
    <row r="358" spans="3:27" x14ac:dyDescent="0.25">
      <c r="C358" s="48"/>
      <c r="D358" s="48"/>
      <c r="E358" s="66"/>
      <c r="F358" s="48"/>
      <c r="G358" s="48"/>
      <c r="H358" s="48"/>
      <c r="I358" s="48"/>
      <c r="J358" s="66"/>
      <c r="K358" s="66"/>
      <c r="L358" s="66"/>
      <c r="M358" s="48"/>
      <c r="N358" s="48"/>
      <c r="O358" s="48"/>
      <c r="P358" s="48"/>
      <c r="Q358" s="48"/>
      <c r="R358" s="48"/>
      <c r="S358" s="48"/>
      <c r="T358" s="48"/>
      <c r="U358" s="66"/>
      <c r="V358" s="66"/>
      <c r="W358" s="48"/>
      <c r="X358" s="66"/>
      <c r="Y358" s="48"/>
      <c r="Z358" s="48"/>
      <c r="AA358" s="48"/>
    </row>
    <row r="359" spans="3:27" x14ac:dyDescent="0.25">
      <c r="C359" s="48"/>
      <c r="D359" s="48"/>
      <c r="E359" s="66"/>
      <c r="F359" s="48"/>
      <c r="G359" s="48"/>
      <c r="H359" s="48"/>
      <c r="I359" s="48"/>
      <c r="J359" s="66"/>
      <c r="K359" s="66"/>
      <c r="L359" s="66"/>
      <c r="M359" s="48"/>
      <c r="N359" s="48"/>
      <c r="O359" s="48"/>
      <c r="P359" s="48"/>
      <c r="Q359" s="48"/>
      <c r="R359" s="48"/>
      <c r="S359" s="48"/>
      <c r="T359" s="48"/>
      <c r="U359" s="66"/>
      <c r="V359" s="66"/>
      <c r="W359" s="48"/>
      <c r="X359" s="66"/>
      <c r="Y359" s="48"/>
      <c r="Z359" s="48"/>
      <c r="AA359" s="48"/>
    </row>
    <row r="360" spans="3:27" x14ac:dyDescent="0.25">
      <c r="C360" s="48"/>
      <c r="D360" s="48"/>
      <c r="E360" s="66"/>
      <c r="F360" s="48"/>
      <c r="G360" s="48"/>
      <c r="H360" s="48"/>
      <c r="I360" s="48"/>
      <c r="J360" s="66"/>
      <c r="K360" s="66"/>
      <c r="L360" s="66"/>
      <c r="M360" s="48"/>
      <c r="N360" s="48"/>
      <c r="O360" s="48"/>
      <c r="P360" s="48"/>
      <c r="Q360" s="48"/>
      <c r="R360" s="48"/>
      <c r="S360" s="48"/>
      <c r="T360" s="48"/>
      <c r="U360" s="66"/>
      <c r="V360" s="66"/>
      <c r="W360" s="48"/>
      <c r="X360" s="66"/>
      <c r="Y360" s="48"/>
      <c r="Z360" s="48"/>
      <c r="AA360" s="48"/>
    </row>
    <row r="361" spans="3:27" x14ac:dyDescent="0.25">
      <c r="C361" s="48"/>
      <c r="D361" s="48"/>
      <c r="E361" s="66"/>
      <c r="F361" s="48"/>
      <c r="G361" s="48"/>
      <c r="H361" s="48"/>
      <c r="I361" s="48"/>
      <c r="J361" s="66"/>
      <c r="K361" s="66"/>
      <c r="L361" s="66"/>
      <c r="M361" s="48"/>
      <c r="N361" s="48"/>
      <c r="O361" s="48"/>
      <c r="P361" s="48"/>
      <c r="Q361" s="48"/>
      <c r="R361" s="48"/>
      <c r="S361" s="48"/>
      <c r="T361" s="48"/>
      <c r="U361" s="66"/>
      <c r="V361" s="66"/>
      <c r="W361" s="48"/>
      <c r="X361" s="66"/>
      <c r="Y361" s="48"/>
      <c r="Z361" s="48"/>
      <c r="AA361" s="48"/>
    </row>
    <row r="362" spans="3:27" x14ac:dyDescent="0.25">
      <c r="C362" s="48"/>
      <c r="D362" s="48"/>
      <c r="E362" s="66"/>
      <c r="F362" s="48"/>
      <c r="G362" s="48"/>
      <c r="H362" s="48"/>
      <c r="I362" s="48"/>
      <c r="J362" s="66"/>
      <c r="K362" s="66"/>
      <c r="L362" s="66"/>
      <c r="M362" s="48"/>
      <c r="N362" s="48"/>
      <c r="O362" s="48"/>
      <c r="P362" s="48"/>
      <c r="Q362" s="48"/>
      <c r="R362" s="48"/>
      <c r="S362" s="48"/>
      <c r="T362" s="48"/>
      <c r="U362" s="66"/>
      <c r="V362" s="66"/>
      <c r="W362" s="48"/>
      <c r="X362" s="66"/>
      <c r="Y362" s="48"/>
      <c r="Z362" s="48"/>
      <c r="AA362" s="48"/>
    </row>
    <row r="363" spans="3:27" x14ac:dyDescent="0.25">
      <c r="C363" s="48"/>
      <c r="D363" s="48"/>
      <c r="E363" s="66"/>
      <c r="F363" s="48"/>
      <c r="G363" s="48"/>
      <c r="H363" s="48"/>
      <c r="I363" s="48"/>
      <c r="J363" s="66"/>
      <c r="K363" s="66"/>
      <c r="L363" s="66"/>
      <c r="M363" s="48"/>
      <c r="N363" s="48"/>
      <c r="O363" s="48"/>
      <c r="P363" s="48"/>
      <c r="Q363" s="48"/>
      <c r="R363" s="48"/>
      <c r="S363" s="48"/>
      <c r="T363" s="48"/>
      <c r="U363" s="66"/>
      <c r="V363" s="66"/>
      <c r="W363" s="48"/>
      <c r="X363" s="66"/>
      <c r="Y363" s="48"/>
      <c r="Z363" s="48"/>
      <c r="AA363" s="48"/>
    </row>
    <row r="364" spans="3:27" x14ac:dyDescent="0.25">
      <c r="C364" s="48"/>
      <c r="D364" s="48"/>
      <c r="E364" s="66"/>
      <c r="F364" s="48"/>
      <c r="G364" s="48"/>
      <c r="H364" s="48"/>
      <c r="I364" s="48"/>
      <c r="J364" s="66"/>
      <c r="K364" s="66"/>
      <c r="L364" s="66"/>
      <c r="M364" s="48"/>
      <c r="N364" s="48"/>
      <c r="O364" s="48"/>
      <c r="P364" s="48"/>
      <c r="Q364" s="48"/>
      <c r="R364" s="48"/>
      <c r="S364" s="48"/>
      <c r="T364" s="48"/>
      <c r="U364" s="66"/>
      <c r="V364" s="66"/>
      <c r="W364" s="48"/>
      <c r="X364" s="66"/>
      <c r="Y364" s="48"/>
      <c r="Z364" s="48"/>
      <c r="AA364" s="48"/>
    </row>
  </sheetData>
  <mergeCells count="7">
    <mergeCell ref="N7:P7"/>
    <mergeCell ref="R7:U7"/>
    <mergeCell ref="B1:C1"/>
    <mergeCell ref="D1:K1"/>
    <mergeCell ref="S1:Y1"/>
    <mergeCell ref="C5:K5"/>
    <mergeCell ref="N5:Y5"/>
  </mergeCells>
  <phoneticPr fontId="0" type="noConversion"/>
  <printOptions horizontalCentered="1"/>
  <pageMargins left="0.511811023622047" right="0.47244094488188998" top="0.43307086614173201" bottom="0.511811023622047" header="0.47244094488188998" footer="0.47244094488188998"/>
  <pageSetup paperSize="34" scale="70" orientation="portrait" horizontalDpi="1200" verticalDpi="1200" r:id="rId1"/>
  <headerFooter alignWithMargins="0">
    <oddFooter>&amp;C&amp;"Times New Roman,Regular"&amp;12A54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BPM6 Format Qtly</vt:lpstr>
      <vt:lpstr>BPM4-Qtly Table</vt:lpstr>
      <vt:lpstr>'BPM4-Qtly Table'!Print_Area</vt:lpstr>
      <vt:lpstr>'BPM6 Format Qtly'!Print_Area</vt:lpstr>
    </vt:vector>
  </TitlesOfParts>
  <Company>Reserve Bank of Fiji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Isikeli Tokea</cp:lastModifiedBy>
  <cp:lastPrinted>2019-10-30T00:22:24Z</cp:lastPrinted>
  <dcterms:created xsi:type="dcterms:W3CDTF">1999-11-30T22:20:48Z</dcterms:created>
  <dcterms:modified xsi:type="dcterms:W3CDTF">2023-04-26T04:33:05Z</dcterms:modified>
</cp:coreProperties>
</file>