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hisWorkbook" defaultThemeVersion="124226"/>
  <bookViews>
    <workbookView xWindow="11730" yWindow="-60" windowWidth="12045" windowHeight="10365"/>
  </bookViews>
  <sheets>
    <sheet name="FSC" sheetId="19" r:id="rId1"/>
    <sheet name="FDB" sheetId="3" r:id="rId2"/>
    <sheet name="FEA" sheetId="4" r:id="rId3"/>
    <sheet name="HA" sheetId="5" r:id="rId4"/>
    <sheet name="FDL" sheetId="2" r:id="rId5"/>
    <sheet name="FIB" sheetId="15" r:id="rId6"/>
    <sheet name="FGB" sheetId="20" r:id="rId7"/>
    <sheet name="TBills" sheetId="17" r:id="rId8"/>
    <sheet name="PN's" sheetId="18" r:id="rId9"/>
  </sheets>
  <definedNames>
    <definedName name="_Day182" localSheetId="6">#REF!</definedName>
    <definedName name="_Day182" localSheetId="5">#REF!</definedName>
    <definedName name="_Day182" localSheetId="0">#REF!</definedName>
    <definedName name="_Day182">#REF!</definedName>
    <definedName name="_Day245" localSheetId="6">#REF!</definedName>
    <definedName name="_Day245" localSheetId="5">#REF!</definedName>
    <definedName name="_Day245" localSheetId="0">#REF!</definedName>
    <definedName name="_Day245">#REF!</definedName>
    <definedName name="_Day28" localSheetId="6">#REF!</definedName>
    <definedName name="_Day28" localSheetId="5">#REF!</definedName>
    <definedName name="_Day28" localSheetId="0">#REF!</definedName>
    <definedName name="_Day28">#REF!</definedName>
    <definedName name="_Day91" localSheetId="6">#REF!</definedName>
    <definedName name="_Day91" localSheetId="5">#REF!</definedName>
    <definedName name="_Day91" localSheetId="0">#REF!</definedName>
    <definedName name="_Day91">#REF!</definedName>
    <definedName name="_xlnm._FilterDatabase" localSheetId="6" hidden="1">FGB!$B$7:$M$7</definedName>
    <definedName name="_xlnm._FilterDatabase" localSheetId="5" hidden="1">FIB!$A$7:$K$7</definedName>
    <definedName name="_St1" localSheetId="6">#REF!</definedName>
    <definedName name="_St1" localSheetId="0">#REF!</definedName>
    <definedName name="_St1">#REF!</definedName>
    <definedName name="_St10" localSheetId="6">#REF!</definedName>
    <definedName name="_St10" localSheetId="0">#REF!</definedName>
    <definedName name="_St10">#REF!</definedName>
    <definedName name="_St11" localSheetId="6">#REF!</definedName>
    <definedName name="_St11" localSheetId="0">#REF!</definedName>
    <definedName name="_St11">#REF!</definedName>
    <definedName name="_St12" localSheetId="6">#REF!</definedName>
    <definedName name="_St12" localSheetId="0">#REF!</definedName>
    <definedName name="_St12">#REF!</definedName>
    <definedName name="_St13" localSheetId="6">#REF!</definedName>
    <definedName name="_St13" localSheetId="0">#REF!</definedName>
    <definedName name="_St13">#REF!</definedName>
    <definedName name="_St14" localSheetId="6">#REF!</definedName>
    <definedName name="_St14" localSheetId="0">#REF!</definedName>
    <definedName name="_St14">#REF!</definedName>
    <definedName name="_St15" localSheetId="6">#REF!</definedName>
    <definedName name="_St15" localSheetId="0">#REF!</definedName>
    <definedName name="_St15">#REF!</definedName>
    <definedName name="_St16" localSheetId="6">#REF!</definedName>
    <definedName name="_St16" localSheetId="0">#REF!</definedName>
    <definedName name="_St16">#REF!</definedName>
    <definedName name="_St17" localSheetId="6">#REF!</definedName>
    <definedName name="_St17" localSheetId="0">#REF!</definedName>
    <definedName name="_St17">#REF!</definedName>
    <definedName name="_St18" localSheetId="6">#REF!</definedName>
    <definedName name="_St18" localSheetId="0">#REF!</definedName>
    <definedName name="_St18">#REF!</definedName>
    <definedName name="_St19" localSheetId="6">#REF!</definedName>
    <definedName name="_St19" localSheetId="0">#REF!</definedName>
    <definedName name="_St19">#REF!</definedName>
    <definedName name="_St2" localSheetId="6">#REF!</definedName>
    <definedName name="_St2" localSheetId="0">#REF!</definedName>
    <definedName name="_St2">#REF!</definedName>
    <definedName name="_St20" localSheetId="6">#REF!</definedName>
    <definedName name="_St20" localSheetId="0">#REF!</definedName>
    <definedName name="_St20">#REF!</definedName>
    <definedName name="_St21" localSheetId="6">#REF!</definedName>
    <definedName name="_St21" localSheetId="0">#REF!</definedName>
    <definedName name="_St21">#REF!</definedName>
    <definedName name="_St22" localSheetId="6">#REF!</definedName>
    <definedName name="_St22" localSheetId="0">#REF!</definedName>
    <definedName name="_St22">#REF!</definedName>
    <definedName name="_St23" localSheetId="6">#REF!</definedName>
    <definedName name="_St23" localSheetId="0">#REF!</definedName>
    <definedName name="_St23">#REF!</definedName>
    <definedName name="_St24" localSheetId="6">#REF!</definedName>
    <definedName name="_St24" localSheetId="0">#REF!</definedName>
    <definedName name="_St24">#REF!</definedName>
    <definedName name="_St25" localSheetId="6">#REF!</definedName>
    <definedName name="_St25" localSheetId="0">#REF!</definedName>
    <definedName name="_St25">#REF!</definedName>
    <definedName name="_St26" localSheetId="6">#REF!</definedName>
    <definedName name="_St26" localSheetId="0">#REF!</definedName>
    <definedName name="_St26">#REF!</definedName>
    <definedName name="_St27" localSheetId="6">#REF!</definedName>
    <definedName name="_St27" localSheetId="0">#REF!</definedName>
    <definedName name="_St27">#REF!</definedName>
    <definedName name="_St28" localSheetId="6">#REF!</definedName>
    <definedName name="_St28" localSheetId="0">#REF!</definedName>
    <definedName name="_St28">#REF!</definedName>
    <definedName name="_St29" localSheetId="6">#REF!</definedName>
    <definedName name="_St29" localSheetId="0">#REF!</definedName>
    <definedName name="_St29">#REF!</definedName>
    <definedName name="_St3" localSheetId="6">#REF!</definedName>
    <definedName name="_St3" localSheetId="0">#REF!</definedName>
    <definedName name="_St3">#REF!</definedName>
    <definedName name="_St30" localSheetId="6">#REF!</definedName>
    <definedName name="_St30" localSheetId="0">#REF!</definedName>
    <definedName name="_St30">#REF!</definedName>
    <definedName name="_St4" localSheetId="6">#REF!</definedName>
    <definedName name="_St4" localSheetId="0">#REF!</definedName>
    <definedName name="_St4">#REF!</definedName>
    <definedName name="_St5" localSheetId="6">#REF!</definedName>
    <definedName name="_St5" localSheetId="0">#REF!</definedName>
    <definedName name="_St5">#REF!</definedName>
    <definedName name="_St6" localSheetId="6">#REF!</definedName>
    <definedName name="_St6" localSheetId="0">#REF!</definedName>
    <definedName name="_St6">#REF!</definedName>
    <definedName name="_St7" localSheetId="6">#REF!</definedName>
    <definedName name="_St7" localSheetId="0">#REF!</definedName>
    <definedName name="_St7">#REF!</definedName>
    <definedName name="_St8" localSheetId="6">#REF!</definedName>
    <definedName name="_St8" localSheetId="0">#REF!</definedName>
    <definedName name="_St8">#REF!</definedName>
    <definedName name="_St9" localSheetId="6">#REF!</definedName>
    <definedName name="_St9" localSheetId="0">#REF!</definedName>
    <definedName name="_St9">#REF!</definedName>
    <definedName name="_Yr1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1">#REF!</definedName>
    <definedName name="_Yr22">#REF!</definedName>
    <definedName name="_Yr23">#REF!</definedName>
    <definedName name="_Yr24">#REF!</definedName>
    <definedName name="_Yr25">#REF!</definedName>
    <definedName name="_Yr26">#REF!</definedName>
    <definedName name="_Yr27">#REF!</definedName>
    <definedName name="_Yr28">#REF!</definedName>
    <definedName name="_Yr29">#REF!</definedName>
    <definedName name="_Yr3">#REF!</definedName>
    <definedName name="_Yr30">#REF!</definedName>
    <definedName name="_Yr4">#REF!</definedName>
    <definedName name="_Yr5">#REF!</definedName>
    <definedName name="_Yr6">#REF!</definedName>
    <definedName name="_Yr7">#REF!</definedName>
    <definedName name="_Yr8">#REF!</definedName>
    <definedName name="_Yr9">#REF!</definedName>
    <definedName name="_xlnm.Print_Area" localSheetId="1">FDB!$A$1:$I$90</definedName>
    <definedName name="_xlnm.Print_Area" localSheetId="4">FDL!$A$1:$J$274</definedName>
    <definedName name="_xlnm.Print_Area" localSheetId="2">FEA!$A$1:$I$24</definedName>
    <definedName name="_xlnm.Print_Area" localSheetId="6">FGB!$B$1:$K$19</definedName>
    <definedName name="_xlnm.Print_Area" localSheetId="5">FIB!$A$1:$J$249</definedName>
    <definedName name="_xlnm.Print_Area" localSheetId="0">FSC!$A$1:$I$23</definedName>
    <definedName name="_xlnm.Print_Area" localSheetId="3">HA!$A$1:$I$29</definedName>
    <definedName name="_xlnm.Print_Titles" localSheetId="4">FDL!$1:$8</definedName>
    <definedName name="_xlnm.Print_Titles" localSheetId="2">FEA!$1:$8</definedName>
    <definedName name="_xlnm.Print_Titles" localSheetId="6">FGB!$1:$8</definedName>
    <definedName name="_xlnm.Print_Titles" localSheetId="5">FIB!$1:$8</definedName>
    <definedName name="_xlnm.Print_Titles" localSheetId="0">FSC!$1:$8</definedName>
    <definedName name="_xlnm.Print_Titles" localSheetId="3">HA!$1:$8</definedName>
    <definedName name="ValueDate" localSheetId="6">FGB!$D$2</definedName>
    <definedName name="ValueDate" localSheetId="5">FIB!$C$2</definedName>
    <definedName name="ValueDate">FDL!$C$2</definedName>
    <definedName name="ValueDateFBC" localSheetId="6">#REF!</definedName>
    <definedName name="ValueDateFBC" localSheetId="0">#REF!</definedName>
    <definedName name="ValueDateFBC">#REF!</definedName>
    <definedName name="ValueDateFDB">FDB!$C$2</definedName>
    <definedName name="ValueDateFEA" localSheetId="0">FSC!$D$2</definedName>
    <definedName name="ValueDateFEA">FEA!$D$2</definedName>
    <definedName name="ValueDateFSC" localSheetId="6">#REF!</definedName>
    <definedName name="ValueDateFSC" localSheetId="0">#REF!</definedName>
    <definedName name="ValueDateFSC">#REF!</definedName>
    <definedName name="ValueDateHA">HA!$C$2</definedName>
    <definedName name="ValueDatePAF" localSheetId="6">#REF!</definedName>
    <definedName name="ValueDatePAF" localSheetId="0">#REF!</definedName>
    <definedName name="ValueDatePAF">#REF!</definedName>
    <definedName name="ValueDateRRL" localSheetId="6">#REF!</definedName>
    <definedName name="ValueDateRRL" localSheetId="5">#REF!</definedName>
    <definedName name="ValueDateRRL" localSheetId="0">#REF!</definedName>
    <definedName name="ValueDateRRL">#REF!</definedName>
  </definedNames>
  <calcPr calcId="145621"/>
</workbook>
</file>

<file path=xl/calcChain.xml><?xml version="1.0" encoding="utf-8"?>
<calcChain xmlns="http://schemas.openxmlformats.org/spreadsheetml/2006/main">
  <c r="C2" i="3" l="1"/>
  <c r="C2" i="2" l="1"/>
  <c r="D2" i="4" l="1"/>
  <c r="C2" i="5" l="1"/>
  <c r="C2" i="15" l="1"/>
  <c r="D2" i="20"/>
  <c r="E2" i="17" l="1"/>
  <c r="E2" i="18" l="1"/>
</calcChain>
</file>

<file path=xl/comments1.xml><?xml version="1.0" encoding="utf-8"?>
<comments xmlns="http://schemas.openxmlformats.org/spreadsheetml/2006/main">
  <authors>
    <author>Julie Lesuma</author>
  </authors>
  <commentList>
    <comment ref="B166" authorId="0">
      <text>
        <r>
          <rPr>
            <b/>
            <sz val="9"/>
            <color indexed="81"/>
            <rFont val="Tahoma"/>
            <family val="2"/>
          </rPr>
          <t>Julie Lesuma:</t>
        </r>
        <r>
          <rPr>
            <sz val="9"/>
            <color indexed="81"/>
            <rFont val="Tahoma"/>
            <family val="2"/>
          </rPr>
          <t xml:space="preserve">
$30.00 R value dated 14/01/2018
</t>
        </r>
      </text>
    </comment>
  </commentList>
</comments>
</file>

<file path=xl/sharedStrings.xml><?xml version="1.0" encoding="utf-8"?>
<sst xmlns="http://schemas.openxmlformats.org/spreadsheetml/2006/main" count="797" uniqueCount="595">
  <si>
    <t>FIJI GOVERNMENT REGISTERED STOCKS</t>
  </si>
  <si>
    <t>Maturity</t>
  </si>
  <si>
    <t xml:space="preserve">Last Coupon </t>
  </si>
  <si>
    <t>Next Coupon</t>
  </si>
  <si>
    <t>Yield to</t>
  </si>
  <si>
    <t>Date</t>
  </si>
  <si>
    <t>FIJI DEVELOPMENT BANK REGISTERED BONDS</t>
  </si>
  <si>
    <t>FIJI ELECTRICITY AUTHORITY REGISTERED BONDS</t>
  </si>
  <si>
    <t>HOUSING AUTHORITY REGISTERED BONDS</t>
  </si>
  <si>
    <t>Quotation Date:</t>
  </si>
  <si>
    <t>Yield</t>
  </si>
  <si>
    <t>Price per</t>
  </si>
  <si>
    <t xml:space="preserve">     Provident Plaza, Ellery Street, Suva, Phone 330-4130.</t>
  </si>
  <si>
    <t>Indicative Prices Quoted by the Reserve Bank of Fiji Based on Recent Tender Results</t>
  </si>
  <si>
    <t>25-02-2015-2019</t>
  </si>
  <si>
    <t>17-03-2015-2019</t>
  </si>
  <si>
    <t>31-03-2015-2019</t>
  </si>
  <si>
    <t>26-05-2015-2019</t>
  </si>
  <si>
    <t>12-05-2015-2019</t>
  </si>
  <si>
    <t>16-06-2015-2019</t>
  </si>
  <si>
    <t>30-06-2015-2019</t>
  </si>
  <si>
    <t>14-07-2015-2019</t>
  </si>
  <si>
    <t>21-07-2015-2019</t>
  </si>
  <si>
    <t>28-07-2015-2019</t>
  </si>
  <si>
    <t>04-08-2015-2019</t>
  </si>
  <si>
    <t>11-08-2015-2019</t>
  </si>
  <si>
    <t>18-08-2015-2019</t>
  </si>
  <si>
    <t>01-09-2015-2019</t>
  </si>
  <si>
    <t>29-09-2015-2019</t>
  </si>
  <si>
    <t>15-09-2015-2019</t>
  </si>
  <si>
    <t>13-10-2015-2019</t>
  </si>
  <si>
    <t>20-10-2015-2019</t>
  </si>
  <si>
    <t>27-10-2015-2019</t>
  </si>
  <si>
    <t>10-11-2015-2019</t>
  </si>
  <si>
    <t>17-11-2015-2019</t>
  </si>
  <si>
    <t>24-11-2015-2019</t>
  </si>
  <si>
    <t>08-12-2015-2019</t>
  </si>
  <si>
    <t>22-12-2015-2019</t>
  </si>
  <si>
    <t>29-12-2015-2019</t>
  </si>
  <si>
    <t>16-02-2016-2020</t>
  </si>
  <si>
    <t>02-03-2016-2020</t>
  </si>
  <si>
    <t>16-03-2016-2020</t>
  </si>
  <si>
    <t>30-03-2016-2020</t>
  </si>
  <si>
    <t>11-05-2016-2020</t>
  </si>
  <si>
    <t>25-05-2016-2020</t>
  </si>
  <si>
    <t>08-06-2016-2020</t>
  </si>
  <si>
    <t>22-06-2016-2020</t>
  </si>
  <si>
    <t>06-07-2016-2020</t>
  </si>
  <si>
    <t>17-08-2016-2020</t>
  </si>
  <si>
    <t>31-08-2016-2020</t>
  </si>
  <si>
    <t>14-09-2016-2020</t>
  </si>
  <si>
    <t>21-09-2016-2020</t>
  </si>
  <si>
    <t>28-09-2016-2020</t>
  </si>
  <si>
    <t>12-10-2016-2020</t>
  </si>
  <si>
    <t>19-10-2016-2020</t>
  </si>
  <si>
    <t>26-10-2016-2020</t>
  </si>
  <si>
    <t>30-11-2016-2020</t>
  </si>
  <si>
    <t>09-11-2016-2020</t>
  </si>
  <si>
    <t>23-11-2016-2020</t>
  </si>
  <si>
    <t>01-12-2018-2020</t>
  </si>
  <si>
    <t>07-12-2016-2020</t>
  </si>
  <si>
    <t>14-12-2016-2020</t>
  </si>
  <si>
    <t>21-12-2016-2020</t>
  </si>
  <si>
    <t>30-12-2016-2020</t>
  </si>
  <si>
    <t>08-02-2017-2021</t>
  </si>
  <si>
    <t>22-02-2017-2021</t>
  </si>
  <si>
    <t>08-03-2017-2021</t>
  </si>
  <si>
    <t>20-07-2016-2020</t>
  </si>
  <si>
    <t>4.  Enquiries for purchases and sales may be directed to South Pacific Stock Exchange</t>
  </si>
  <si>
    <t xml:space="preserve">     that relies on these prices</t>
  </si>
  <si>
    <t xml:space="preserve">1.  The above bond prices are indicative only.  The Reserve Bank of Fiji accepts no liability for any errors, </t>
  </si>
  <si>
    <t xml:space="preserve">     whether caused by negligence or otherwise, or for any losses, however caused, sustained by any person </t>
  </si>
  <si>
    <t xml:space="preserve">     person that relies on these prices.</t>
  </si>
  <si>
    <t xml:space="preserve">     whether caused by negligence or otherwise, or for any losses, however caused, sustained by any </t>
  </si>
  <si>
    <t xml:space="preserve">     any person that relies on these prices.</t>
  </si>
  <si>
    <t xml:space="preserve">     whether caused by negligence or otherwise, or for any losses, however caused, sustained by </t>
  </si>
  <si>
    <t>05-04-2017-2021</t>
  </si>
  <si>
    <t>12-04-2017-2021</t>
  </si>
  <si>
    <t>26-04-2017-2021</t>
  </si>
  <si>
    <t>10-05-2017-2021</t>
  </si>
  <si>
    <t>19-05-2017-2021</t>
  </si>
  <si>
    <t>31-05-2017-2021</t>
  </si>
  <si>
    <t>24-05-2017-2021</t>
  </si>
  <si>
    <t>07-06-2017-2021</t>
  </si>
  <si>
    <t>16-06-2017-2021</t>
  </si>
  <si>
    <t>21-06-2017-2021</t>
  </si>
  <si>
    <t>28-06-2017-2021</t>
  </si>
  <si>
    <t>30-06-2017-2021</t>
  </si>
  <si>
    <t>14-07-2017-2021</t>
  </si>
  <si>
    <t>28-07-2017-2021</t>
  </si>
  <si>
    <t>23-08-2017-2021</t>
  </si>
  <si>
    <t>29-08-2017-2021</t>
  </si>
  <si>
    <t>08-09-2017-2021</t>
  </si>
  <si>
    <t>15-09-2017-2021</t>
  </si>
  <si>
    <t>20-09-2017-2021</t>
  </si>
  <si>
    <t>04-10-2017-2021</t>
  </si>
  <si>
    <t>18-10-2017-2021</t>
  </si>
  <si>
    <t>01-11-2017-2021</t>
  </si>
  <si>
    <t>15-11-2017-2021</t>
  </si>
  <si>
    <t>10-01-2018-2022</t>
  </si>
  <si>
    <t>24-01-2018-2022</t>
  </si>
  <si>
    <t>13-12-2017-2021</t>
  </si>
  <si>
    <t>20-12-2017-2021</t>
  </si>
  <si>
    <t>29-12-2017-2021</t>
  </si>
  <si>
    <t>07-12-2017-2021</t>
  </si>
  <si>
    <t>14-02-2018-2022</t>
  </si>
  <si>
    <t>11-04-2018-2022</t>
  </si>
  <si>
    <t>08-06-2018-2022</t>
  </si>
  <si>
    <t>17-08-2018-2022</t>
  </si>
  <si>
    <t>21-09-2018-2022</t>
  </si>
  <si>
    <t xml:space="preserve">3.  These prices do not include accrued interest.  </t>
  </si>
  <si>
    <t xml:space="preserve">2.  The bond price lists are issued as at the end of each month.  However, the Reserve Bank may issue a 
</t>
  </si>
  <si>
    <t xml:space="preserve">     revised price list during the month should yields move by more than 100 basis points.</t>
  </si>
  <si>
    <t>4.  All the above bonds are government-guaranteed.</t>
  </si>
  <si>
    <t>5.  Enquiries for purchases and sales may be directed to South Pacific Stock Exchange</t>
  </si>
  <si>
    <t xml:space="preserve">2.  The bond price lists are issued as at the end of each month.  However, the Reserve Bank may issue a
</t>
  </si>
  <si>
    <t xml:space="preserve">2.  The bond price lists are issued as at the end of each month.  However, the Reserve Bank may issue a </t>
  </si>
  <si>
    <t>05-10-2018-2022</t>
  </si>
  <si>
    <t>14-12-2018-2022</t>
  </si>
  <si>
    <t>14-12-2023-2027</t>
  </si>
  <si>
    <t>23-01-2019-2023</t>
  </si>
  <si>
    <t>23-01-2024-2028</t>
  </si>
  <si>
    <t>19-03-2019-2023</t>
  </si>
  <si>
    <t>19-03-2024-2028</t>
  </si>
  <si>
    <t>07-05-2019-2023</t>
  </si>
  <si>
    <t>07-05-2024-2028</t>
  </si>
  <si>
    <t>18-06-2019-2023</t>
  </si>
  <si>
    <t>18-06-2024-2028</t>
  </si>
  <si>
    <t>23-07-2019-2023</t>
  </si>
  <si>
    <t>23-07-2024-2028</t>
  </si>
  <si>
    <t>03-07-2019-2023</t>
  </si>
  <si>
    <t>20-08-2019-2023</t>
  </si>
  <si>
    <t>20-08-2024-2028</t>
  </si>
  <si>
    <t>03-09-2019-2023</t>
  </si>
  <si>
    <t>03-09-2024-2028</t>
  </si>
  <si>
    <t>12-09-2019-2023</t>
  </si>
  <si>
    <t>12-09-2024-2028</t>
  </si>
  <si>
    <t>08-10-2019-2023</t>
  </si>
  <si>
    <t>08-10-2024-2028</t>
  </si>
  <si>
    <t>05-11-2019-2023</t>
  </si>
  <si>
    <t>05-11-2024-2028</t>
  </si>
  <si>
    <t>19-11-2019-2023</t>
  </si>
  <si>
    <t>19-11-2024-2028</t>
  </si>
  <si>
    <t>05-12-2019-2023</t>
  </si>
  <si>
    <t>05-12-2024-2028</t>
  </si>
  <si>
    <t>17-12-2019-2023</t>
  </si>
  <si>
    <t>17-12-2024-2028</t>
  </si>
  <si>
    <t>24-12-2019-2023</t>
  </si>
  <si>
    <t>24-12-2024-2028</t>
  </si>
  <si>
    <t>31-12-2019-2023</t>
  </si>
  <si>
    <t>31-12-2024-2028</t>
  </si>
  <si>
    <t>07-01-2016-2019</t>
  </si>
  <si>
    <t>07-01-2020-2024</t>
  </si>
  <si>
    <t>07-01-2025-2029</t>
  </si>
  <si>
    <t>21-01-2016-2019</t>
  </si>
  <si>
    <t>21-01-2020-2024</t>
  </si>
  <si>
    <t>21-01-2025-2029</t>
  </si>
  <si>
    <t>28-01-2016-2019</t>
  </si>
  <si>
    <t>28-01-2020-2024</t>
  </si>
  <si>
    <t>28-01-2025-2029</t>
  </si>
  <si>
    <t>06-02-2016-2019</t>
  </si>
  <si>
    <t>06-02-2020-2024</t>
  </si>
  <si>
    <t>06-02-2025-2029</t>
  </si>
  <si>
    <t>13-02-2020-2024</t>
  </si>
  <si>
    <t>13-02-2025-2029</t>
  </si>
  <si>
    <t>20-02-2016-2019</t>
  </si>
  <si>
    <t>20-02-2020-2024</t>
  </si>
  <si>
    <t>20-02-2025-2029</t>
  </si>
  <si>
    <t>27-02-2025-2029</t>
  </si>
  <si>
    <t>27-02-2016-2019</t>
  </si>
  <si>
    <t>27-02-2020-2024</t>
  </si>
  <si>
    <t>04-03-2016-2019</t>
  </si>
  <si>
    <t>04-03-2025-2029</t>
  </si>
  <si>
    <t>04-03-2020-2024</t>
  </si>
  <si>
    <t>11-03-2016-2019</t>
  </si>
  <si>
    <t>11-03-2020-2024</t>
  </si>
  <si>
    <t>11-03-2025-2029</t>
  </si>
  <si>
    <t>18-03-2020-2024</t>
  </si>
  <si>
    <t>18-03-2025-2029</t>
  </si>
  <si>
    <t>25-03-2016-2019</t>
  </si>
  <si>
    <t>25-03-2020-2024</t>
  </si>
  <si>
    <t>25-03-2025-2029</t>
  </si>
  <si>
    <t>15-04-2016-2019</t>
  </si>
  <si>
    <t>15-04-2020-2024</t>
  </si>
  <si>
    <t>15-04-2025-2029</t>
  </si>
  <si>
    <t>22-04-2016-2019</t>
  </si>
  <si>
    <t>13-05-2016-2019</t>
  </si>
  <si>
    <t>13-05-2020-2024</t>
  </si>
  <si>
    <t>13-05-2025-2029</t>
  </si>
  <si>
    <t>27-05-2016-2019</t>
  </si>
  <si>
    <t>10-06-2016-2019</t>
  </si>
  <si>
    <t>10-06-2020-2024</t>
  </si>
  <si>
    <t>17-06-2020-2024</t>
  </si>
  <si>
    <t>17-06-2025-2029</t>
  </si>
  <si>
    <t>15-07-2025-2029</t>
  </si>
  <si>
    <t>01-07-2025-2029</t>
  </si>
  <si>
    <t>01-07-2020-2024</t>
  </si>
  <si>
    <t>05-08-2020-2024</t>
  </si>
  <si>
    <t>05-08-2025-2029</t>
  </si>
  <si>
    <t>19-08-2025-2029</t>
  </si>
  <si>
    <t>02-09-2025-2029</t>
  </si>
  <si>
    <t>16-09-2020-2024</t>
  </si>
  <si>
    <t>16-09-2025-2029</t>
  </si>
  <si>
    <t>30-09-2016-2019</t>
  </si>
  <si>
    <t>30-09-2020-2024</t>
  </si>
  <si>
    <t>30-09-2025-2029</t>
  </si>
  <si>
    <t>02-10-2025-2029</t>
  </si>
  <si>
    <t>14-10-2020-2024</t>
  </si>
  <si>
    <t>14-10-2025-2029</t>
  </si>
  <si>
    <t>28-10-2020-2024</t>
  </si>
  <si>
    <t>28-10-2025-2029</t>
  </si>
  <si>
    <t>06-11-2016-2019</t>
  </si>
  <si>
    <t>06-11-2020-2024</t>
  </si>
  <si>
    <t>06-11-2025-2029</t>
  </si>
  <si>
    <t>18-11-2020-2024</t>
  </si>
  <si>
    <t>18-11-2025-2029</t>
  </si>
  <si>
    <t>25-11-2020-2024</t>
  </si>
  <si>
    <t>25-11-2025-2029</t>
  </si>
  <si>
    <t>04-12-2025-2029</t>
  </si>
  <si>
    <t>18-12-2020-2024</t>
  </si>
  <si>
    <t>18-12-2025-2029</t>
  </si>
  <si>
    <t>24-12-2025-2029</t>
  </si>
  <si>
    <t>30-12-2025-2029</t>
  </si>
  <si>
    <t>06-01-2021-2025</t>
  </si>
  <si>
    <t>06-01-2026-2030</t>
  </si>
  <si>
    <t>20-01-2026-2030</t>
  </si>
  <si>
    <t>03-02-2026-2030</t>
  </si>
  <si>
    <t>17-02-2026-2030</t>
  </si>
  <si>
    <t>10-03-2026-2030</t>
  </si>
  <si>
    <t>24-03-2026-2030</t>
  </si>
  <si>
    <t>03-03-2026-2030</t>
  </si>
  <si>
    <t>14-04-2021-2025</t>
  </si>
  <si>
    <t>14-04-2026-2030</t>
  </si>
  <si>
    <t>21-04-2021-2025</t>
  </si>
  <si>
    <t>21-04-2026-2030</t>
  </si>
  <si>
    <t>28-04-2026-2030</t>
  </si>
  <si>
    <t>19-05-2021-2025</t>
  </si>
  <si>
    <t>19-05-2026-2030</t>
  </si>
  <si>
    <t>26-05-2026-2030</t>
  </si>
  <si>
    <t>02-06-2021-2025</t>
  </si>
  <si>
    <t>02-06-2026-2030</t>
  </si>
  <si>
    <t>11-06-2026-2030</t>
  </si>
  <si>
    <t>16-06-2026-2030</t>
  </si>
  <si>
    <t>23-06-2026-2030</t>
  </si>
  <si>
    <t>07-07-2026-2030</t>
  </si>
  <si>
    <t>14-07-2026-2030</t>
  </si>
  <si>
    <t>28-07-2026-2030</t>
  </si>
  <si>
    <t>28-07-2021-2025</t>
  </si>
  <si>
    <t>04-08-2026-2030</t>
  </si>
  <si>
    <t>11-08-2026-2030</t>
  </si>
  <si>
    <t>11-08-2035-2040</t>
  </si>
  <si>
    <t>23-08-2021-2025</t>
  </si>
  <si>
    <t>15-09-2021-2025</t>
  </si>
  <si>
    <t>22-09-2021-2025</t>
  </si>
  <si>
    <t>06-10-2021-2025</t>
  </si>
  <si>
    <t>13-10-2021-2025</t>
  </si>
  <si>
    <t>15-10-2021-2025</t>
  </si>
  <si>
    <t>20-10-2021-2025</t>
  </si>
  <si>
    <t>27-10-2021-2025</t>
  </si>
  <si>
    <t>03-11-2021-2025</t>
  </si>
  <si>
    <t>10-11-2021-2025</t>
  </si>
  <si>
    <t>24-11-2021-2025</t>
  </si>
  <si>
    <t>08-12-2021-2025</t>
  </si>
  <si>
    <t>15-12-2021-2025</t>
  </si>
  <si>
    <t>22-12-2021-2025</t>
  </si>
  <si>
    <t>23-02-2022-2026</t>
  </si>
  <si>
    <t>16-03-2022-2026</t>
  </si>
  <si>
    <t>30-03-2017-2019</t>
  </si>
  <si>
    <t>30-03-2022-2026</t>
  </si>
  <si>
    <t>11-05-2022-2026</t>
  </si>
  <si>
    <t>22-06-2022-2026</t>
  </si>
  <si>
    <t>27-07-2022-2026</t>
  </si>
  <si>
    <t>10-08-2017-2019</t>
  </si>
  <si>
    <t>10-08-2022-2026</t>
  </si>
  <si>
    <t>24-08-2017-2019</t>
  </si>
  <si>
    <t>24-08-2022-2026</t>
  </si>
  <si>
    <t>07-09-2017-2019</t>
  </si>
  <si>
    <t>07-09-2022-2026</t>
  </si>
  <si>
    <t>28-09-2022-2026</t>
  </si>
  <si>
    <t>05-10-2022-2026</t>
  </si>
  <si>
    <t>12-10-2022-2026</t>
  </si>
  <si>
    <t>28-10-2022-2026</t>
  </si>
  <si>
    <t>19-10-2022-2026</t>
  </si>
  <si>
    <t>09-11-2022-2026</t>
  </si>
  <si>
    <t>14-12-2022-2026</t>
  </si>
  <si>
    <t>07-12-2022-2026</t>
  </si>
  <si>
    <t>21-12-2022-2026</t>
  </si>
  <si>
    <t>30-12-2022-2026</t>
  </si>
  <si>
    <t>15-02-2018-2020</t>
  </si>
  <si>
    <t>15-02-2019-2022</t>
  </si>
  <si>
    <t>15-02-2023-2027</t>
  </si>
  <si>
    <t>FIJI GOVERNMENT INFRASTRUCTURE BONDS</t>
  </si>
  <si>
    <t>14-03-2019-2022</t>
  </si>
  <si>
    <t>14-03-2023-2027</t>
  </si>
  <si>
    <t>02-05-2023-2027</t>
  </si>
  <si>
    <t>02-05-2019-2022</t>
  </si>
  <si>
    <t>30-05-2019-2022</t>
  </si>
  <si>
    <t>06-06-2019-2022</t>
  </si>
  <si>
    <t>06-06-2023-2027</t>
  </si>
  <si>
    <t>20-06-2023-2027</t>
  </si>
  <si>
    <t>20-06-2019-2022</t>
  </si>
  <si>
    <t>04-07-2019-2022</t>
  </si>
  <si>
    <t>04-07-2023-2027</t>
  </si>
  <si>
    <t>18-07-2019-2022</t>
  </si>
  <si>
    <t>18-07-2023-2027</t>
  </si>
  <si>
    <t>08-08-2019-2022</t>
  </si>
  <si>
    <t>08-08-2023-2027</t>
  </si>
  <si>
    <t>01-08-2019-2022</t>
  </si>
  <si>
    <t>01-08-2023-2027</t>
  </si>
  <si>
    <t>05-09-2019-2022</t>
  </si>
  <si>
    <t>05-09-2023-2027</t>
  </si>
  <si>
    <t>26-09-2023-2027</t>
  </si>
  <si>
    <t>26-09-2019-2022</t>
  </si>
  <si>
    <t>17-10-2019-2022</t>
  </si>
  <si>
    <t>17-10-2023-2027</t>
  </si>
  <si>
    <t>24-10-2019-2022</t>
  </si>
  <si>
    <t>24-10-2023-2027</t>
  </si>
  <si>
    <t>07-11-2023-2027</t>
  </si>
  <si>
    <t>07-11-2019-2022</t>
  </si>
  <si>
    <t>05-12-2019-2022</t>
  </si>
  <si>
    <t>05-12-2023-2027</t>
  </si>
  <si>
    <t>12-12-2019-2022</t>
  </si>
  <si>
    <t>12-12-2023-2027</t>
  </si>
  <si>
    <t>13-02-2020-2023</t>
  </si>
  <si>
    <t>13-02-2024-2028</t>
  </si>
  <si>
    <t>13-03-2019-2021</t>
  </si>
  <si>
    <t>13-03-2024-2028</t>
  </si>
  <si>
    <t>10-04-2017-2019</t>
  </si>
  <si>
    <t>10-04-2020-2023</t>
  </si>
  <si>
    <t>10-04-2024-2028</t>
  </si>
  <si>
    <t>08-05-2017-2019</t>
  </si>
  <si>
    <t>08-05-2020-2023</t>
  </si>
  <si>
    <t>08-05-2024-2028</t>
  </si>
  <si>
    <t>05-06-2019-2021</t>
  </si>
  <si>
    <t>05-06-2020-2023</t>
  </si>
  <si>
    <t>05-06-2024-2028</t>
  </si>
  <si>
    <t>10-07-2017-2019</t>
  </si>
  <si>
    <t>10-07-2019-2021</t>
  </si>
  <si>
    <t>10-07-2020-2023</t>
  </si>
  <si>
    <t>10-07-2024-2028</t>
  </si>
  <si>
    <t>14-08-2017-2019</t>
  </si>
  <si>
    <t>14-08-2019-2021</t>
  </si>
  <si>
    <t>14-08-2020-2023</t>
  </si>
  <si>
    <t>14-08-2024-2028</t>
  </si>
  <si>
    <t>11-09-2017-2019</t>
  </si>
  <si>
    <t>11-09-2019-2021</t>
  </si>
  <si>
    <t>11-09-2020-2023</t>
  </si>
  <si>
    <t>11-09-2024-2028</t>
  </si>
  <si>
    <t>02-10-2017-2019</t>
  </si>
  <si>
    <t>02-10-2019-2021</t>
  </si>
  <si>
    <t>02-10-2020-2023</t>
  </si>
  <si>
    <t>02-10-2024-2028</t>
  </si>
  <si>
    <t>06-11-2019-2021</t>
  </si>
  <si>
    <t>06-11-2020-2023</t>
  </si>
  <si>
    <t>06-11-2024-2028</t>
  </si>
  <si>
    <t>11-12-2017-2019</t>
  </si>
  <si>
    <t>11-12-2019-2021</t>
  </si>
  <si>
    <t>11-12-2020-2023</t>
  </si>
  <si>
    <t>11-12-2024-2028</t>
  </si>
  <si>
    <t>18/12/2017-2019</t>
  </si>
  <si>
    <t>18/12/2019-2021</t>
  </si>
  <si>
    <t>18/12/2020-2023</t>
  </si>
  <si>
    <t>18-12-2024-2028</t>
  </si>
  <si>
    <t>31-12-2017-2019</t>
  </si>
  <si>
    <t>31-12-2019-2021</t>
  </si>
  <si>
    <t>31-12-2020-2023</t>
  </si>
  <si>
    <t>08-01-2019-2022</t>
  </si>
  <si>
    <t>08-01-2019-2024</t>
  </si>
  <si>
    <t>08-01-2019-2029</t>
  </si>
  <si>
    <t>22-01-2019-2029</t>
  </si>
  <si>
    <t>22-01-2019-2024</t>
  </si>
  <si>
    <t>05-02-2019-2022</t>
  </si>
  <si>
    <t>12-02-2019-2022</t>
  </si>
  <si>
    <t>12-02-2019-2024</t>
  </si>
  <si>
    <t>12-02-2019-2029</t>
  </si>
  <si>
    <t>05-03-2019-2020</t>
  </si>
  <si>
    <t>05-03-2021-2024</t>
  </si>
  <si>
    <t>19-03-2019-2020</t>
  </si>
  <si>
    <t>19-03-2020-2022</t>
  </si>
  <si>
    <t>19-03-2021-2024</t>
  </si>
  <si>
    <t>19-03-2025-2029</t>
  </si>
  <si>
    <t>26-03-2019-2020</t>
  </si>
  <si>
    <t>26-03-2020-2022</t>
  </si>
  <si>
    <t>26-03-2021-2024</t>
  </si>
  <si>
    <t>07-05-2020-2022</t>
  </si>
  <si>
    <t>07-05-2021-2024</t>
  </si>
  <si>
    <t>07-05-2025-2029</t>
  </si>
  <si>
    <t>14-05-2019-2020</t>
  </si>
  <si>
    <t>14-05-2021-2024</t>
  </si>
  <si>
    <t>14-05-2025-2029</t>
  </si>
  <si>
    <t>04-06-2019-2020</t>
  </si>
  <si>
    <t>11-06-2019-2020</t>
  </si>
  <si>
    <t>11-06-2021-2024</t>
  </si>
  <si>
    <t>11-06-2025-2029</t>
  </si>
  <si>
    <t>09-07-2019-2020</t>
  </si>
  <si>
    <t>09-07-2020-2022</t>
  </si>
  <si>
    <t>23-07-2021-2024</t>
  </si>
  <si>
    <t>23-07-2025-2029</t>
  </si>
  <si>
    <t>25-07-2021-2024</t>
  </si>
  <si>
    <t>25-07-2025-2029</t>
  </si>
  <si>
    <t>01-08-2020-2022</t>
  </si>
  <si>
    <t>01-08-2021-2024</t>
  </si>
  <si>
    <t>01-08-2025-2029</t>
  </si>
  <si>
    <t>Rate</t>
  </si>
  <si>
    <t>Nominal</t>
  </si>
  <si>
    <t>rate</t>
  </si>
  <si>
    <t>Value ($)</t>
  </si>
  <si>
    <t>Value($)</t>
  </si>
  <si>
    <t>08-08-2017-2019</t>
  </si>
  <si>
    <t>08-08-2018-2021</t>
  </si>
  <si>
    <t>24-09-2021-2024</t>
  </si>
  <si>
    <t>24-09-2025-2029</t>
  </si>
  <si>
    <t>FIJI GOVERNMENT TREASURY BILLS</t>
  </si>
  <si>
    <t>Issue Date</t>
  </si>
  <si>
    <t>FIJI DEVELOPMENT BANK PROMISSORY NOTES</t>
  </si>
  <si>
    <t>16-10-2017-2019</t>
  </si>
  <si>
    <t>Security</t>
  </si>
  <si>
    <t>Identifier</t>
  </si>
  <si>
    <t>Coupon</t>
  </si>
  <si>
    <t>Issue</t>
  </si>
  <si>
    <t xml:space="preserve">Coupon </t>
  </si>
  <si>
    <t>05.10.2007</t>
  </si>
  <si>
    <t>23.08.2006</t>
  </si>
  <si>
    <t>19-12-2021-2024</t>
  </si>
  <si>
    <t>19-12-2025-2029</t>
  </si>
  <si>
    <t>27-11-2017-2019</t>
  </si>
  <si>
    <t>13-11-2017-2019</t>
  </si>
  <si>
    <t>04-02-2020-2021</t>
  </si>
  <si>
    <t>04-02-2021-2023</t>
  </si>
  <si>
    <t>04-02-2022-2025</t>
  </si>
  <si>
    <t>18-02-2022-2025</t>
  </si>
  <si>
    <t>18-02-2026-2030</t>
  </si>
  <si>
    <t>11-03-2021-2023</t>
  </si>
  <si>
    <t>06-05-2022-2025</t>
  </si>
  <si>
    <t>06-05-2026-2030</t>
  </si>
  <si>
    <t>03-06-2020-2021</t>
  </si>
  <si>
    <t>03-06-2021-2023</t>
  </si>
  <si>
    <t>03-06-2026-2030</t>
  </si>
  <si>
    <t>17-06-2022-2025</t>
  </si>
  <si>
    <t>17-06-2026-2030</t>
  </si>
  <si>
    <t>24-06-2022-2025</t>
  </si>
  <si>
    <t>24-06-2026-2030</t>
  </si>
  <si>
    <t>25-06-2017-2019</t>
  </si>
  <si>
    <t>01-07-2022-2025</t>
  </si>
  <si>
    <t>01-07-2026-2030</t>
  </si>
  <si>
    <t>12-08-2022-2025</t>
  </si>
  <si>
    <t>12-08-2026-2030</t>
  </si>
  <si>
    <t>02-09-2021-2023</t>
  </si>
  <si>
    <t>02-09-2022-2025</t>
  </si>
  <si>
    <t>02-09-2026-2030</t>
  </si>
  <si>
    <t>FIJI SUGAR CORPORATION REGISTERED BONDS</t>
  </si>
  <si>
    <t>30-09-2018-2019</t>
  </si>
  <si>
    <t>27-08-2017-2019</t>
  </si>
  <si>
    <t>01-10-2017-2019</t>
  </si>
  <si>
    <t>21-10-2022-2025</t>
  </si>
  <si>
    <t>21-10-2026-2030</t>
  </si>
  <si>
    <t>22-10-2017-2019</t>
  </si>
  <si>
    <t>07-10-2026-2030</t>
  </si>
  <si>
    <t>04-11-2021-2023</t>
  </si>
  <si>
    <t>04-11-2022-2025</t>
  </si>
  <si>
    <t>04-11-2026-2030</t>
  </si>
  <si>
    <t>04-11-2018-2019</t>
  </si>
  <si>
    <t>16-12-2021-2023</t>
  </si>
  <si>
    <t>16-12-2022-2025</t>
  </si>
  <si>
    <t>16-12-2026-2030</t>
  </si>
  <si>
    <t>20-01-2022-2024</t>
  </si>
  <si>
    <t>20-01-2027-2031</t>
  </si>
  <si>
    <t>27-01-2022-2024</t>
  </si>
  <si>
    <t>27-01-2027-2031</t>
  </si>
  <si>
    <t>03-02-2023-2026</t>
  </si>
  <si>
    <t>03-02-2027-2031</t>
  </si>
  <si>
    <t>10-02-2022-2024</t>
  </si>
  <si>
    <t>16-03-2021-2022</t>
  </si>
  <si>
    <t>16-03-2022-2024</t>
  </si>
  <si>
    <t>16-03-2023-2026</t>
  </si>
  <si>
    <t>16-03-2027-2031</t>
  </si>
  <si>
    <t>23-03-2023-2026</t>
  </si>
  <si>
    <t>23-03-2027-2031</t>
  </si>
  <si>
    <t>01-04-2022-2024</t>
  </si>
  <si>
    <t>01-04-2023-2026</t>
  </si>
  <si>
    <t>01-04-2027-2031</t>
  </si>
  <si>
    <t>04-05-2023-2026</t>
  </si>
  <si>
    <t>04-05-2027-2031</t>
  </si>
  <si>
    <t>11-05-2022-2024</t>
  </si>
  <si>
    <t>11-05-2023-2026</t>
  </si>
  <si>
    <t>13-05-2023-2026</t>
  </si>
  <si>
    <t>13-05-2027-2031</t>
  </si>
  <si>
    <t>25-05-2022-2024</t>
  </si>
  <si>
    <t>25-05-2027-2031</t>
  </si>
  <si>
    <t>01-06-2023-2026</t>
  </si>
  <si>
    <t>01-06-2027-2031</t>
  </si>
  <si>
    <t>02-06-2018-2019</t>
  </si>
  <si>
    <t>08-06-2027-2031</t>
  </si>
  <si>
    <t>08-06-2023-2026</t>
  </si>
  <si>
    <t>15-06-2023-2026</t>
  </si>
  <si>
    <t>15-06-2027-2031</t>
  </si>
  <si>
    <t>15-06-2016</t>
  </si>
  <si>
    <t>22-06-2022-2024</t>
  </si>
  <si>
    <t>22-06-2023-2026</t>
  </si>
  <si>
    <t>22-06-2027-2031</t>
  </si>
  <si>
    <t>06-07-2022-2024</t>
  </si>
  <si>
    <t>06-07-2023-2026</t>
  </si>
  <si>
    <t>06-07-2027-2031</t>
  </si>
  <si>
    <t>20-07-2022-2024</t>
  </si>
  <si>
    <t>20-07-2027-2031</t>
  </si>
  <si>
    <t>20-07-2023-2026</t>
  </si>
  <si>
    <t>21-07-2018-2019</t>
  </si>
  <si>
    <t>27-07-2023-2026</t>
  </si>
  <si>
    <t>27-07-2027-2031</t>
  </si>
  <si>
    <t>17-08-2022-2024</t>
  </si>
  <si>
    <t>17-08-2023-2026</t>
  </si>
  <si>
    <t>17-08-2027-2031</t>
  </si>
  <si>
    <t>06-09-2023-2026</t>
  </si>
  <si>
    <t>06-09-2027-2031</t>
  </si>
  <si>
    <t>14-09-2022-2024</t>
  </si>
  <si>
    <t>14-09-2023-2026</t>
  </si>
  <si>
    <t>14-09-2027-2031</t>
  </si>
  <si>
    <t>28-09-2022-2024</t>
  </si>
  <si>
    <t>28-09-2023-2026</t>
  </si>
  <si>
    <t>28-09-2027-2031</t>
  </si>
  <si>
    <t>22-09-2018-2019</t>
  </si>
  <si>
    <t>05-10-2023-2026</t>
  </si>
  <si>
    <t>05-10-2027-2031</t>
  </si>
  <si>
    <t>19/10/2018-2019</t>
  </si>
  <si>
    <t>19/10/2023-2026</t>
  </si>
  <si>
    <t>19/10/2027-2031</t>
  </si>
  <si>
    <t>20-10-2018-2019</t>
  </si>
  <si>
    <t xml:space="preserve">Issue </t>
  </si>
  <si>
    <t>Number</t>
  </si>
  <si>
    <t>09-11-2022-2024</t>
  </si>
  <si>
    <t>09-11-2023-2026</t>
  </si>
  <si>
    <t>09-11-2027-2031</t>
  </si>
  <si>
    <t>10-11-2018-2019</t>
  </si>
  <si>
    <t>10-11-2018-2020</t>
  </si>
  <si>
    <t>07-12-2018-2019</t>
  </si>
  <si>
    <t>07-12-2023-2026</t>
  </si>
  <si>
    <t>07-12-2027-2031</t>
  </si>
  <si>
    <t>15-12-2018-2019</t>
  </si>
  <si>
    <t>15-12-2018-2020</t>
  </si>
  <si>
    <t>11-01-2024-2027</t>
  </si>
  <si>
    <t>11-01-2028-2032</t>
  </si>
  <si>
    <t>08-02-2024-2027</t>
  </si>
  <si>
    <t>08-02-2028-2032</t>
  </si>
  <si>
    <t>08-03-2024-2027</t>
  </si>
  <si>
    <t>08-03-2028-2032</t>
  </si>
  <si>
    <t>16-03-2019-2020</t>
  </si>
  <si>
    <t>30-03-2019-2020</t>
  </si>
  <si>
    <t>22-03-2028-2032</t>
  </si>
  <si>
    <t>12-04-2028-2032</t>
  </si>
  <si>
    <t>11-05-2019-2020</t>
  </si>
  <si>
    <t>11-05-2019-2021</t>
  </si>
  <si>
    <t>10-08-2019-2020</t>
  </si>
  <si>
    <t>24-08-2019-2020</t>
  </si>
  <si>
    <t>08-09-2019-2020</t>
  </si>
  <si>
    <t>08-09-2019-2021</t>
  </si>
  <si>
    <t>05-10-2019-2020</t>
  </si>
  <si>
    <t>05-10-2019-2021</t>
  </si>
  <si>
    <t>05-10-2020-2022</t>
  </si>
  <si>
    <t>FIJI GOVERNMENT GREEN BONDS</t>
  </si>
  <si>
    <t>2017-2018/1</t>
  </si>
  <si>
    <t>30-11-2019-2020</t>
  </si>
  <si>
    <t>30-11-2019-2021</t>
  </si>
  <si>
    <t>30-11-2020-2022</t>
  </si>
  <si>
    <t>02-11-2019-2020</t>
  </si>
  <si>
    <t>02-11-2019-2021</t>
  </si>
  <si>
    <t>21/12/2019-2020</t>
  </si>
  <si>
    <t>21/12/2019-2021</t>
  </si>
  <si>
    <t>21/12/2020-2022</t>
  </si>
  <si>
    <t>08-03-2020-2021</t>
  </si>
  <si>
    <t>08-03-2020-2022</t>
  </si>
  <si>
    <t>08-03-2021-2023</t>
  </si>
  <si>
    <t>26-04-2020-2021</t>
  </si>
  <si>
    <t>14-06-2020-2021</t>
  </si>
  <si>
    <t>06-09-2020-2021</t>
  </si>
  <si>
    <t>12/10/2020-2021</t>
  </si>
  <si>
    <t>25/10/2020-2021</t>
  </si>
  <si>
    <t>25/10/2020-2022</t>
  </si>
  <si>
    <t>25/10/2021-2023</t>
  </si>
  <si>
    <t>09-11-2021-2023</t>
  </si>
  <si>
    <t>01-11-2020-2021</t>
  </si>
  <si>
    <t>01-11-2020-2022</t>
  </si>
  <si>
    <t>01-11-2021-2023</t>
  </si>
  <si>
    <t>15-11-2020-2021</t>
  </si>
  <si>
    <t>15-11-2020-2022</t>
  </si>
  <si>
    <t>15-11-2021-2023</t>
  </si>
  <si>
    <t>YELLOW highlights represent Bond Early Redemption</t>
  </si>
  <si>
    <t>06-12-2020-2021</t>
  </si>
  <si>
    <t>06-12-2021-2023</t>
  </si>
  <si>
    <t>13-12-2020-2021</t>
  </si>
  <si>
    <t>13-12-2020-2022</t>
  </si>
  <si>
    <t>13-12-2021-2023</t>
  </si>
  <si>
    <t xml:space="preserve"> </t>
  </si>
  <si>
    <t>31-12-2020-2021</t>
  </si>
  <si>
    <t>31-12-2020-2022</t>
  </si>
  <si>
    <t>31-12-2021-2023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</si>
</sst>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dd\-mm\-yyyy"/>
    <numFmt numFmtId="166" formatCode="_(* #,##0.000_);_(* \(#,##0.000\);_(* &quot;-&quot;??_);_(@_)"/>
    <numFmt numFmtId="169" formatCode="&quot;Filename:&quot;\ @"/>
    <numFmt numFmtId="170" formatCode="&quot;Print Date:&quot;\ dd\ mmmm\,\ yyyy\ h:mm\a\.m\./\p\.m\."/>
    <numFmt numFmtId="171" formatCode="dd\-mmm\-yyyy"/>
    <numFmt numFmtId="172" formatCode="_(* #,##0_);_(* \(#,##0\);_(* &quot;-&quot;??_);_(@_)"/>
    <numFmt numFmtId="173" formatCode="_(* #,##0.0000_);_(* \(#,##0.0000\);_(* &quot;-&quot;??_);_(@_)"/>
    <numFmt numFmtId="176" formatCode="_-* #,##0.000_-;\-* #,##0.000_-;_-* &quot;-&quot;??_-;_-@_-"/>
    <numFmt numFmtId="177" formatCode="_-* #,##0.0000_-;\-* #,##0.0000_-;_-* &quot;-&quot;????_-;_-@_-"/>
  </numFmts>
  <fonts count="17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color indexed="16"/>
      <name val="Bookman Old Style"/>
      <family val="1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4" fillId="0" borderId="5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5" fillId="0" borderId="0" xfId="0" applyFont="1" applyBorder="1" applyAlignment="1">
      <alignment horizontal="center"/>
    </xf>
    <xf numFmtId="169" fontId="10" fillId="0" borderId="0" xfId="0" applyNumberFormat="1" applyFont="1"/>
    <xf numFmtId="170" fontId="10" fillId="0" borderId="0" xfId="0" applyNumberFormat="1" applyFont="1" applyAlignment="1">
      <alignment horizontal="left"/>
    </xf>
    <xf numFmtId="171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169" fontId="10" fillId="0" borderId="0" xfId="0" applyNumberFormat="1" applyFont="1" applyAlignment="1"/>
    <xf numFmtId="22" fontId="8" fillId="0" borderId="0" xfId="0" applyNumberFormat="1" applyFont="1"/>
    <xf numFmtId="0" fontId="11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9" xfId="0" applyFont="1" applyBorder="1"/>
    <xf numFmtId="0" fontId="2" fillId="0" borderId="9" xfId="0" applyFont="1" applyBorder="1"/>
    <xf numFmtId="0" fontId="4" fillId="0" borderId="4" xfId="0" applyFont="1" applyBorder="1"/>
    <xf numFmtId="0" fontId="2" fillId="0" borderId="7" xfId="0" applyFont="1" applyBorder="1"/>
    <xf numFmtId="0" fontId="4" fillId="0" borderId="9" xfId="0" applyFont="1" applyFill="1" applyBorder="1"/>
    <xf numFmtId="0" fontId="2" fillId="0" borderId="8" xfId="0" applyFont="1" applyFill="1" applyBorder="1"/>
    <xf numFmtId="166" fontId="4" fillId="0" borderId="0" xfId="0" applyNumberFormat="1" applyFont="1" applyBorder="1" applyAlignment="1">
      <alignment horizontal="center"/>
    </xf>
    <xf numFmtId="0" fontId="0" fillId="0" borderId="0" xfId="0" applyFill="1"/>
    <xf numFmtId="22" fontId="8" fillId="0" borderId="0" xfId="0" applyNumberFormat="1" applyFont="1" applyFill="1"/>
    <xf numFmtId="0" fontId="7" fillId="0" borderId="0" xfId="0" applyFont="1" applyFill="1"/>
    <xf numFmtId="0" fontId="4" fillId="0" borderId="1" xfId="0" applyFont="1" applyFill="1" applyBorder="1"/>
    <xf numFmtId="170" fontId="10" fillId="0" borderId="0" xfId="0" applyNumberFormat="1" applyFont="1" applyFill="1" applyAlignment="1">
      <alignment horizontal="left"/>
    </xf>
    <xf numFmtId="0" fontId="3" fillId="0" borderId="0" xfId="0" applyFont="1" applyFill="1"/>
    <xf numFmtId="0" fontId="5" fillId="0" borderId="0" xfId="0" applyFont="1" applyFill="1"/>
    <xf numFmtId="166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6" fillId="0" borderId="0" xfId="0" applyFont="1" applyFill="1"/>
    <xf numFmtId="166" fontId="4" fillId="0" borderId="1" xfId="0" applyNumberFormat="1" applyFont="1" applyFill="1" applyBorder="1" applyAlignment="1">
      <alignment horizontal="center"/>
    </xf>
    <xf numFmtId="169" fontId="10" fillId="0" borderId="0" xfId="0" applyNumberFormat="1" applyFont="1" applyFill="1"/>
    <xf numFmtId="0" fontId="4" fillId="0" borderId="13" xfId="0" applyFont="1" applyFill="1" applyBorder="1"/>
    <xf numFmtId="0" fontId="12" fillId="0" borderId="0" xfId="0" applyFont="1" applyFill="1"/>
    <xf numFmtId="0" fontId="4" fillId="0" borderId="0" xfId="0" applyFont="1" applyAlignment="1"/>
    <xf numFmtId="0" fontId="13" fillId="0" borderId="0" xfId="0" applyFont="1" applyFill="1"/>
    <xf numFmtId="43" fontId="3" fillId="0" borderId="0" xfId="1" applyNumberFormat="1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66" fontId="14" fillId="3" borderId="2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" fontId="14" fillId="3" borderId="3" xfId="0" applyNumberFormat="1" applyFont="1" applyFill="1" applyBorder="1" applyAlignment="1">
      <alignment horizontal="center"/>
    </xf>
    <xf numFmtId="10" fontId="4" fillId="4" borderId="3" xfId="3" applyNumberFormat="1" applyFont="1" applyFill="1" applyBorder="1" applyAlignment="1">
      <alignment horizontal="center"/>
    </xf>
    <xf numFmtId="171" fontId="9" fillId="4" borderId="12" xfId="0" applyNumberFormat="1" applyFont="1" applyFill="1" applyBorder="1" applyAlignment="1">
      <alignment horizontal="center"/>
    </xf>
    <xf numFmtId="171" fontId="9" fillId="4" borderId="9" xfId="0" applyNumberFormat="1" applyFont="1" applyFill="1" applyBorder="1" applyAlignment="1">
      <alignment horizontal="center"/>
    </xf>
    <xf numFmtId="10" fontId="4" fillId="4" borderId="1" xfId="3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left"/>
    </xf>
    <xf numFmtId="171" fontId="4" fillId="4" borderId="1" xfId="0" applyNumberFormat="1" applyFont="1" applyFill="1" applyBorder="1"/>
    <xf numFmtId="0" fontId="1" fillId="4" borderId="1" xfId="0" applyFont="1" applyFill="1" applyBorder="1"/>
    <xf numFmtId="0" fontId="4" fillId="4" borderId="1" xfId="0" applyFont="1" applyFill="1" applyBorder="1"/>
    <xf numFmtId="171" fontId="1" fillId="4" borderId="1" xfId="0" applyNumberFormat="1" applyFont="1" applyFill="1" applyBorder="1"/>
    <xf numFmtId="14" fontId="4" fillId="4" borderId="1" xfId="0" applyNumberFormat="1" applyFont="1" applyFill="1" applyBorder="1" applyAlignment="1">
      <alignment horizontal="left"/>
    </xf>
    <xf numFmtId="10" fontId="4" fillId="4" borderId="5" xfId="3" applyNumberFormat="1" applyFont="1" applyFill="1" applyBorder="1" applyAlignment="1">
      <alignment horizontal="center"/>
    </xf>
    <xf numFmtId="165" fontId="4" fillId="4" borderId="9" xfId="0" applyNumberFormat="1" applyFont="1" applyFill="1" applyBorder="1" applyAlignment="1">
      <alignment horizontal="left"/>
    </xf>
    <xf numFmtId="0" fontId="4" fillId="4" borderId="9" xfId="0" applyFont="1" applyFill="1" applyBorder="1"/>
    <xf numFmtId="0" fontId="1" fillId="4" borderId="9" xfId="0" applyFont="1" applyFill="1" applyBorder="1"/>
    <xf numFmtId="10" fontId="1" fillId="4" borderId="5" xfId="3" applyNumberFormat="1" applyFont="1" applyFill="1" applyBorder="1" applyAlignment="1">
      <alignment horizontal="center"/>
    </xf>
    <xf numFmtId="171" fontId="9" fillId="4" borderId="6" xfId="0" applyNumberFormat="1" applyFont="1" applyFill="1" applyBorder="1" applyAlignment="1">
      <alignment horizontal="center"/>
    </xf>
    <xf numFmtId="14" fontId="1" fillId="4" borderId="9" xfId="0" applyNumberFormat="1" applyFont="1" applyFill="1" applyBorder="1" applyAlignment="1">
      <alignment horizontal="left"/>
    </xf>
    <xf numFmtId="0" fontId="14" fillId="3" borderId="8" xfId="0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left"/>
    </xf>
    <xf numFmtId="171" fontId="1" fillId="4" borderId="10" xfId="0" applyNumberFormat="1" applyFont="1" applyFill="1" applyBorder="1"/>
    <xf numFmtId="0" fontId="14" fillId="3" borderId="8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8" xfId="0" applyFont="1" applyFill="1" applyBorder="1" applyAlignment="1"/>
    <xf numFmtId="44" fontId="4" fillId="0" borderId="0" xfId="0" applyNumberFormat="1" applyFont="1"/>
    <xf numFmtId="172" fontId="1" fillId="4" borderId="1" xfId="1" applyNumberFormat="1" applyFont="1" applyFill="1" applyBorder="1"/>
    <xf numFmtId="172" fontId="4" fillId="4" borderId="1" xfId="1" applyNumberFormat="1" applyFont="1" applyFill="1" applyBorder="1"/>
    <xf numFmtId="166" fontId="14" fillId="3" borderId="14" xfId="0" applyNumberFormat="1" applyFont="1" applyFill="1" applyBorder="1" applyAlignment="1">
      <alignment horizontal="center"/>
    </xf>
    <xf numFmtId="1" fontId="14" fillId="3" borderId="14" xfId="0" applyNumberFormat="1" applyFon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73" fontId="4" fillId="4" borderId="1" xfId="2" applyNumberFormat="1" applyFont="1" applyFill="1" applyBorder="1"/>
    <xf numFmtId="173" fontId="4" fillId="4" borderId="1" xfId="2" applyNumberFormat="1" applyFont="1" applyFill="1" applyBorder="1" applyAlignment="1">
      <alignment horizontal="center"/>
    </xf>
    <xf numFmtId="0" fontId="4" fillId="0" borderId="0" xfId="0" applyFont="1" applyAlignment="1"/>
    <xf numFmtId="165" fontId="1" fillId="4" borderId="3" xfId="0" applyNumberFormat="1" applyFont="1" applyFill="1" applyBorder="1" applyAlignment="1">
      <alignment horizontal="center"/>
    </xf>
    <xf numFmtId="172" fontId="1" fillId="4" borderId="1" xfId="1" applyNumberFormat="1" applyFont="1" applyFill="1" applyBorder="1" applyAlignment="1">
      <alignment horizontal="center"/>
    </xf>
    <xf numFmtId="10" fontId="1" fillId="4" borderId="1" xfId="3" applyNumberFormat="1" applyFont="1" applyFill="1" applyBorder="1" applyAlignment="1">
      <alignment horizontal="center"/>
    </xf>
    <xf numFmtId="14" fontId="1" fillId="4" borderId="9" xfId="0" applyNumberFormat="1" applyFont="1" applyFill="1" applyBorder="1" applyAlignment="1">
      <alignment horizontal="center"/>
    </xf>
    <xf numFmtId="171" fontId="1" fillId="4" borderId="1" xfId="0" applyNumberFormat="1" applyFont="1" applyFill="1" applyBorder="1" applyAlignment="1">
      <alignment horizontal="center"/>
    </xf>
    <xf numFmtId="171" fontId="4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/>
    <xf numFmtId="0" fontId="14" fillId="3" borderId="11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4" fillId="0" borderId="3" xfId="0" applyFont="1" applyFill="1" applyBorder="1"/>
    <xf numFmtId="0" fontId="2" fillId="0" borderId="14" xfId="0" applyFont="1" applyFill="1" applyBorder="1"/>
    <xf numFmtId="0" fontId="1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0" borderId="16" xfId="0" applyFont="1" applyBorder="1"/>
    <xf numFmtId="165" fontId="0" fillId="4" borderId="3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4" borderId="9" xfId="0" applyNumberFormat="1" applyFon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4" fillId="0" borderId="0" xfId="0" applyFont="1" applyAlignment="1"/>
    <xf numFmtId="176" fontId="0" fillId="0" borderId="0" xfId="0" applyNumberFormat="1"/>
    <xf numFmtId="177" fontId="4" fillId="0" borderId="0" xfId="0" applyNumberFormat="1" applyFont="1" applyAlignment="1">
      <alignment horizontal="center"/>
    </xf>
    <xf numFmtId="0" fontId="1" fillId="4" borderId="9" xfId="0" applyFont="1" applyFill="1" applyBorder="1" applyAlignment="1">
      <alignment horizontal="left"/>
    </xf>
    <xf numFmtId="177" fontId="4" fillId="0" borderId="0" xfId="0" applyNumberFormat="1" applyFont="1"/>
    <xf numFmtId="0" fontId="4" fillId="0" borderId="0" xfId="0" applyFont="1" applyAlignment="1"/>
    <xf numFmtId="0" fontId="4" fillId="0" borderId="14" xfId="0" applyFont="1" applyBorder="1"/>
    <xf numFmtId="0" fontId="14" fillId="3" borderId="0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13" fillId="0" borderId="0" xfId="1" applyFont="1" applyFill="1"/>
    <xf numFmtId="43" fontId="4" fillId="0" borderId="0" xfId="1" applyFont="1"/>
    <xf numFmtId="43" fontId="4" fillId="0" borderId="0" xfId="1" applyFont="1" applyAlignment="1">
      <alignment horizontal="center"/>
    </xf>
    <xf numFmtId="0" fontId="3" fillId="0" borderId="0" xfId="0" applyFont="1" applyAlignment="1"/>
    <xf numFmtId="172" fontId="1" fillId="0" borderId="0" xfId="1" applyNumberFormat="1" applyFont="1" applyFill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73" fontId="4" fillId="0" borderId="0" xfId="2" applyNumberFormat="1" applyFont="1" applyFill="1" applyBorder="1" applyAlignment="1">
      <alignment horizontal="center"/>
    </xf>
    <xf numFmtId="176" fontId="0" fillId="0" borderId="0" xfId="0" applyNumberFormat="1" applyFill="1"/>
    <xf numFmtId="14" fontId="1" fillId="4" borderId="1" xfId="0" applyNumberFormat="1" applyFont="1" applyFill="1" applyBorder="1" applyAlignment="1">
      <alignment horizontal="left"/>
    </xf>
    <xf numFmtId="171" fontId="4" fillId="5" borderId="1" xfId="0" applyNumberFormat="1" applyFont="1" applyFill="1" applyBorder="1" applyAlignment="1">
      <alignment horizontal="center"/>
    </xf>
    <xf numFmtId="171" fontId="1" fillId="5" borderId="1" xfId="0" applyNumberFormat="1" applyFont="1" applyFill="1" applyBorder="1" applyAlignment="1">
      <alignment horizontal="center"/>
    </xf>
    <xf numFmtId="10" fontId="1" fillId="4" borderId="3" xfId="3" applyNumberFormat="1" applyFont="1" applyFill="1" applyBorder="1" applyAlignment="1">
      <alignment horizontal="center"/>
    </xf>
    <xf numFmtId="177" fontId="1" fillId="0" borderId="0" xfId="0" applyNumberFormat="1" applyFont="1"/>
    <xf numFmtId="0" fontId="4" fillId="0" borderId="0" xfId="0" applyFont="1" applyAlignment="1"/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114300</xdr:colOff>
          <xdr:row>0</xdr:row>
          <xdr:rowOff>152400</xdr:rowOff>
        </xdr:from>
        <xdr:to>
          <xdr:col>8</xdr:col>
          <xdr:colOff>504825</xdr:colOff>
          <xdr:row>3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0</xdr:row>
          <xdr:rowOff>95250</xdr:rowOff>
        </xdr:from>
        <xdr:to>
          <xdr:col>8</xdr:col>
          <xdr:colOff>581025</xdr:colOff>
          <xdr:row>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114300</xdr:colOff>
          <xdr:row>0</xdr:row>
          <xdr:rowOff>152400</xdr:rowOff>
        </xdr:from>
        <xdr:to>
          <xdr:col>8</xdr:col>
          <xdr:colOff>504825</xdr:colOff>
          <xdr:row>3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0</xdr:row>
          <xdr:rowOff>152400</xdr:rowOff>
        </xdr:from>
        <xdr:to>
          <xdr:col>8</xdr:col>
          <xdr:colOff>561975</xdr:colOff>
          <xdr:row>3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114300</xdr:colOff>
          <xdr:row>1</xdr:row>
          <xdr:rowOff>0</xdr:rowOff>
        </xdr:from>
        <xdr:to>
          <xdr:col>8</xdr:col>
          <xdr:colOff>571500</xdr:colOff>
          <xdr:row>4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1</xdr:row>
          <xdr:rowOff>9525</xdr:rowOff>
        </xdr:from>
        <xdr:to>
          <xdr:col>8</xdr:col>
          <xdr:colOff>590550</xdr:colOff>
          <xdr:row>4</xdr:row>
          <xdr:rowOff>9525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1</xdr:row>
          <xdr:rowOff>9525</xdr:rowOff>
        </xdr:from>
        <xdr:to>
          <xdr:col>9</xdr:col>
          <xdr:colOff>590550</xdr:colOff>
          <xdr:row>4</xdr:row>
          <xdr:rowOff>9525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</xdr:row>
          <xdr:rowOff>38100</xdr:rowOff>
        </xdr:from>
        <xdr:to>
          <xdr:col>5</xdr:col>
          <xdr:colOff>666750</xdr:colOff>
          <xdr:row>4</xdr:row>
          <xdr:rowOff>114300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</xdr:row>
          <xdr:rowOff>19050</xdr:rowOff>
        </xdr:from>
        <xdr:to>
          <xdr:col>5</xdr:col>
          <xdr:colOff>609600</xdr:colOff>
          <xdr:row>4</xdr:row>
          <xdr:rowOff>95250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H19" sqref="H19"/>
    </sheetView>
  </sheetViews>
  <sheetFormatPr defaultRowHeight="12.75" x14ac:dyDescent="0.2"/>
  <cols>
    <col min="1" max="1" width="14.85546875" style="1" customWidth="1"/>
    <col min="2" max="2" width="11.85546875" style="1" customWidth="1"/>
    <col min="3" max="3" width="14.7109375" style="1" customWidth="1"/>
    <col min="4" max="4" width="14.85546875" style="1" bestFit="1" customWidth="1"/>
    <col min="5" max="5" width="14.85546875" style="1" customWidth="1"/>
    <col min="6" max="6" width="12.85546875" style="1" bestFit="1" customWidth="1"/>
    <col min="7" max="7" width="13.7109375" style="9" bestFit="1" customWidth="1"/>
    <col min="8" max="8" width="14" style="9" customWidth="1"/>
    <col min="9" max="9" width="10.42578125" style="9" bestFit="1" customWidth="1"/>
    <col min="10" max="10" width="14.140625" style="9" customWidth="1"/>
    <col min="11" max="16384" width="9.140625" style="1"/>
  </cols>
  <sheetData>
    <row r="1" spans="1:10" customFormat="1" x14ac:dyDescent="0.2">
      <c r="A1" s="8" t="s">
        <v>13</v>
      </c>
      <c r="B1" s="3"/>
      <c r="C1" s="3"/>
      <c r="D1" s="3"/>
      <c r="E1" s="3"/>
      <c r="F1" s="3"/>
      <c r="H1" s="9"/>
      <c r="I1" s="23"/>
      <c r="J1" s="23"/>
    </row>
    <row r="2" spans="1:10" customFormat="1" x14ac:dyDescent="0.2">
      <c r="A2" s="1"/>
      <c r="B2" s="3" t="s">
        <v>9</v>
      </c>
      <c r="C2" s="3"/>
      <c r="D2" s="50">
        <v>43465</v>
      </c>
      <c r="E2" s="50"/>
      <c r="F2" s="22"/>
      <c r="G2" s="21"/>
      <c r="H2" s="9"/>
      <c r="I2" s="23"/>
      <c r="J2" s="23"/>
    </row>
    <row r="3" spans="1:10" customFormat="1" ht="6" customHeight="1" x14ac:dyDescent="0.2">
      <c r="A3" s="1"/>
      <c r="B3" s="3"/>
      <c r="C3" s="3"/>
      <c r="D3" s="3"/>
      <c r="E3" s="3"/>
      <c r="F3" s="3"/>
      <c r="G3" s="6"/>
      <c r="H3" s="9"/>
      <c r="I3" s="23"/>
      <c r="J3" s="23"/>
    </row>
    <row r="4" spans="1:10" customFormat="1" x14ac:dyDescent="0.2">
      <c r="A4" s="5" t="s">
        <v>450</v>
      </c>
      <c r="B4" s="3"/>
      <c r="C4" s="3"/>
      <c r="D4" s="3"/>
      <c r="E4" s="3"/>
      <c r="F4" s="3"/>
      <c r="H4" s="9"/>
      <c r="I4" s="23"/>
      <c r="J4" s="23"/>
    </row>
    <row r="5" spans="1:10" customFormat="1" ht="5.25" customHeight="1" x14ac:dyDescent="0.2">
      <c r="I5" s="23"/>
      <c r="J5" s="23"/>
    </row>
    <row r="6" spans="1:10" customFormat="1" x14ac:dyDescent="0.2">
      <c r="A6" s="54" t="s">
        <v>416</v>
      </c>
      <c r="B6" s="55" t="s">
        <v>404</v>
      </c>
      <c r="C6" s="55" t="s">
        <v>420</v>
      </c>
      <c r="D6" s="54" t="s">
        <v>419</v>
      </c>
      <c r="E6" s="55" t="s">
        <v>1</v>
      </c>
      <c r="F6" s="54" t="s">
        <v>2</v>
      </c>
      <c r="G6" s="55" t="s">
        <v>3</v>
      </c>
      <c r="H6" s="55" t="s">
        <v>4</v>
      </c>
      <c r="I6" s="56" t="s">
        <v>11</v>
      </c>
      <c r="J6" s="9"/>
    </row>
    <row r="7" spans="1:10" customFormat="1" x14ac:dyDescent="0.2">
      <c r="A7" s="104" t="s">
        <v>417</v>
      </c>
      <c r="B7" s="58" t="s">
        <v>407</v>
      </c>
      <c r="C7" s="105" t="s">
        <v>403</v>
      </c>
      <c r="D7" s="80" t="s">
        <v>5</v>
      </c>
      <c r="E7" s="58" t="s">
        <v>5</v>
      </c>
      <c r="F7" s="80" t="s">
        <v>5</v>
      </c>
      <c r="G7" s="58" t="s">
        <v>5</v>
      </c>
      <c r="H7" s="58" t="s">
        <v>1</v>
      </c>
      <c r="I7" s="59">
        <v>100</v>
      </c>
      <c r="J7" s="9"/>
    </row>
    <row r="8" spans="1:10" customFormat="1" ht="1.5" customHeight="1" x14ac:dyDescent="0.2">
      <c r="A8" s="31"/>
      <c r="B8" s="32"/>
      <c r="C8" s="106"/>
      <c r="D8" s="26"/>
      <c r="E8" s="2"/>
      <c r="F8" s="26"/>
      <c r="G8" s="2"/>
      <c r="H8" s="2"/>
      <c r="I8" s="24"/>
      <c r="J8" s="9"/>
    </row>
    <row r="9" spans="1:10" x14ac:dyDescent="0.2">
      <c r="A9" s="73" t="s">
        <v>451</v>
      </c>
      <c r="B9" s="86">
        <v>15000000</v>
      </c>
      <c r="C9" s="63">
        <v>3.85E-2</v>
      </c>
      <c r="D9" s="112">
        <v>42277</v>
      </c>
      <c r="E9" s="101">
        <v>43738</v>
      </c>
      <c r="F9" s="62">
        <v>43373</v>
      </c>
      <c r="G9" s="75">
        <v>43554</v>
      </c>
      <c r="H9" s="63">
        <v>3.7769999999999998E-2</v>
      </c>
      <c r="I9" s="93">
        <v>100.04879099999999</v>
      </c>
    </row>
    <row r="10" spans="1:10" x14ac:dyDescent="0.2">
      <c r="A10" s="73" t="s">
        <v>461</v>
      </c>
      <c r="B10" s="86">
        <v>10000000</v>
      </c>
      <c r="C10" s="63">
        <v>4.7500000000000001E-2</v>
      </c>
      <c r="D10" s="112">
        <v>42312</v>
      </c>
      <c r="E10" s="101">
        <v>43773</v>
      </c>
      <c r="F10" s="62">
        <v>43408</v>
      </c>
      <c r="G10" s="75">
        <v>43589</v>
      </c>
      <c r="H10" s="63">
        <v>3.8640000000000001E-2</v>
      </c>
      <c r="I10" s="93">
        <v>100.72268200000001</v>
      </c>
    </row>
    <row r="11" spans="1:10" ht="13.5" customHeight="1" x14ac:dyDescent="0.2"/>
    <row r="12" spans="1:10" x14ac:dyDescent="0.2">
      <c r="A12" s="52" t="s">
        <v>70</v>
      </c>
      <c r="G12" s="1"/>
      <c r="H12" s="1"/>
      <c r="I12" s="1"/>
      <c r="J12" s="1"/>
    </row>
    <row r="13" spans="1:10" x14ac:dyDescent="0.2">
      <c r="A13" s="1" t="s">
        <v>71</v>
      </c>
      <c r="G13" s="1"/>
      <c r="H13" s="1"/>
      <c r="I13" s="1"/>
      <c r="J13" s="1"/>
    </row>
    <row r="14" spans="1:10" x14ac:dyDescent="0.2">
      <c r="A14" s="143" t="s">
        <v>69</v>
      </c>
      <c r="B14" s="143"/>
      <c r="C14" s="143"/>
      <c r="D14" s="143"/>
      <c r="E14" s="143"/>
      <c r="F14" s="143"/>
      <c r="G14" s="143"/>
      <c r="H14" s="143"/>
      <c r="I14" s="1"/>
      <c r="J14" s="85"/>
    </row>
    <row r="15" spans="1:10" x14ac:dyDescent="0.2">
      <c r="A15" s="1" t="s">
        <v>116</v>
      </c>
      <c r="F15" s="9"/>
      <c r="I15" s="1"/>
    </row>
    <row r="16" spans="1:10" x14ac:dyDescent="0.2">
      <c r="A16" s="1" t="s">
        <v>112</v>
      </c>
      <c r="F16" s="9"/>
      <c r="I16" s="1"/>
    </row>
    <row r="17" spans="1:10" x14ac:dyDescent="0.2">
      <c r="A17" s="1" t="s">
        <v>110</v>
      </c>
      <c r="F17" s="9"/>
      <c r="I17" s="1"/>
    </row>
    <row r="18" spans="1:10" x14ac:dyDescent="0.2">
      <c r="A18" s="1" t="s">
        <v>113</v>
      </c>
      <c r="F18" s="9"/>
    </row>
    <row r="19" spans="1:10" x14ac:dyDescent="0.2">
      <c r="A19" s="1" t="s">
        <v>114</v>
      </c>
      <c r="F19" s="9"/>
      <c r="I19" s="1"/>
    </row>
    <row r="20" spans="1:10" x14ac:dyDescent="0.2">
      <c r="A20" s="1" t="s">
        <v>12</v>
      </c>
      <c r="F20" s="9"/>
    </row>
    <row r="21" spans="1:10" x14ac:dyDescent="0.2">
      <c r="F21" s="9"/>
    </row>
    <row r="22" spans="1:10" x14ac:dyDescent="0.2">
      <c r="A22" s="38"/>
      <c r="B22" s="8"/>
      <c r="C22" s="8"/>
      <c r="D22" s="8"/>
      <c r="E22" s="8"/>
      <c r="F22" s="8"/>
    </row>
    <row r="23" spans="1:10" x14ac:dyDescent="0.2">
      <c r="B23" s="14"/>
      <c r="C23" s="14"/>
      <c r="D23" s="14"/>
      <c r="E23" s="14"/>
      <c r="H23" s="14"/>
      <c r="I23" s="1"/>
      <c r="J23" s="1"/>
    </row>
    <row r="24" spans="1:10" x14ac:dyDescent="0.2">
      <c r="A24" s="13"/>
    </row>
    <row r="26" spans="1:10" x14ac:dyDescent="0.2">
      <c r="A26" s="52"/>
    </row>
  </sheetData>
  <sheetProtection password="B9C0" sheet="1" objects="1" scenarios="1"/>
  <sortState ref="A9:I10">
    <sortCondition ref="E9:E10"/>
  </sortState>
  <mergeCells count="1">
    <mergeCell ref="A14:H14"/>
  </mergeCells>
  <printOptions horizontalCentered="1"/>
  <pageMargins left="0.98425196850393704" right="0.98425196850393704" top="0.23622047244094491" bottom="0.41" header="0.23622047244094491" footer="0"/>
  <pageSetup paperSize="9" scale="92" fitToHeight="0" orientation="portrait" r:id="rId1"/>
  <headerFooter alignWithMargins="0"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15361" r:id="rId4">
          <objectPr defaultSize="0" autoPict="0" r:id="rId5">
            <anchor moveWithCells="1" sizeWithCells="1">
              <from>
                <xdr:col>8</xdr:col>
                <xdr:colOff>114300</xdr:colOff>
                <xdr:row>0</xdr:row>
                <xdr:rowOff>152400</xdr:rowOff>
              </from>
              <to>
                <xdr:col>8</xdr:col>
                <xdr:colOff>504825</xdr:colOff>
                <xdr:row>3</xdr:row>
                <xdr:rowOff>152400</xdr:rowOff>
              </to>
            </anchor>
          </objectPr>
        </oleObject>
      </mc:Choice>
      <mc:Fallback>
        <oleObject progId="PBrush" shapeId="1536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95"/>
  <sheetViews>
    <sheetView zoomScaleNormal="100" workbookViewId="0">
      <pane ySplit="8" topLeftCell="A75" activePane="bottomLeft" state="frozen"/>
      <selection activeCell="N30" sqref="N30"/>
      <selection pane="bottomLeft" activeCell="G87" sqref="G87"/>
    </sheetView>
  </sheetViews>
  <sheetFormatPr defaultRowHeight="12.75" x14ac:dyDescent="0.2"/>
  <cols>
    <col min="1" max="1" width="14.85546875" style="1" customWidth="1"/>
    <col min="2" max="2" width="15.28515625" style="1" bestFit="1" customWidth="1"/>
    <col min="3" max="4" width="13.7109375" style="1" customWidth="1"/>
    <col min="5" max="5" width="14" style="1" customWidth="1"/>
    <col min="6" max="6" width="13.28515625" style="1" bestFit="1" customWidth="1"/>
    <col min="7" max="7" width="18.85546875" style="1" customWidth="1"/>
    <col min="8" max="9" width="11.85546875" style="1" customWidth="1"/>
    <col min="10" max="10" width="14.140625" style="9" customWidth="1"/>
    <col min="11" max="16384" width="9.140625" style="1"/>
  </cols>
  <sheetData>
    <row r="1" spans="1:10" customFormat="1" x14ac:dyDescent="0.2">
      <c r="A1" s="8" t="s">
        <v>13</v>
      </c>
      <c r="B1" s="3"/>
      <c r="C1" s="3"/>
      <c r="D1" s="3"/>
      <c r="E1" s="3"/>
      <c r="G1" s="1"/>
      <c r="I1" s="23"/>
      <c r="J1" s="23"/>
    </row>
    <row r="2" spans="1:10" customFormat="1" x14ac:dyDescent="0.2">
      <c r="A2" s="1"/>
      <c r="B2" s="117" t="s">
        <v>9</v>
      </c>
      <c r="C2" s="50">
        <f>FSC!ValueDateFEA</f>
        <v>43465</v>
      </c>
      <c r="D2" s="50"/>
      <c r="E2" s="22"/>
      <c r="F2" s="21"/>
      <c r="G2" s="1"/>
      <c r="H2" s="23"/>
      <c r="I2" s="23"/>
      <c r="J2" s="23"/>
    </row>
    <row r="3" spans="1:10" customFormat="1" ht="6" customHeight="1" x14ac:dyDescent="0.2">
      <c r="A3" s="1"/>
      <c r="B3" s="3"/>
      <c r="C3" s="3"/>
      <c r="D3" s="3"/>
      <c r="E3" s="3"/>
      <c r="F3" s="6"/>
      <c r="G3" s="1"/>
      <c r="H3" s="23"/>
      <c r="I3" s="23"/>
      <c r="J3" s="23"/>
    </row>
    <row r="4" spans="1:10" customFormat="1" x14ac:dyDescent="0.2">
      <c r="A4" s="5" t="s">
        <v>6</v>
      </c>
      <c r="B4" s="1"/>
      <c r="C4" s="3"/>
      <c r="D4" s="3"/>
      <c r="E4" s="3"/>
      <c r="F4" s="3"/>
      <c r="H4" s="23"/>
      <c r="I4" s="23"/>
      <c r="J4" s="23"/>
    </row>
    <row r="5" spans="1:10" customFormat="1" ht="5.25" customHeight="1" x14ac:dyDescent="0.2">
      <c r="H5" s="23"/>
      <c r="I5" s="23"/>
      <c r="J5" s="23"/>
    </row>
    <row r="6" spans="1:10" customFormat="1" x14ac:dyDescent="0.2">
      <c r="A6" s="54" t="s">
        <v>416</v>
      </c>
      <c r="B6" s="55" t="s">
        <v>404</v>
      </c>
      <c r="C6" s="53" t="s">
        <v>418</v>
      </c>
      <c r="D6" s="53" t="s">
        <v>419</v>
      </c>
      <c r="E6" s="55" t="s">
        <v>1</v>
      </c>
      <c r="F6" s="54" t="s">
        <v>2</v>
      </c>
      <c r="G6" s="55" t="s">
        <v>3</v>
      </c>
      <c r="H6" s="55" t="s">
        <v>4</v>
      </c>
      <c r="I6" s="56" t="s">
        <v>11</v>
      </c>
      <c r="J6" s="9"/>
    </row>
    <row r="7" spans="1:10" customFormat="1" x14ac:dyDescent="0.2">
      <c r="A7" s="80" t="s">
        <v>417</v>
      </c>
      <c r="B7" s="58" t="s">
        <v>407</v>
      </c>
      <c r="C7" s="81" t="s">
        <v>405</v>
      </c>
      <c r="D7" s="83" t="s">
        <v>5</v>
      </c>
      <c r="E7" s="58" t="s">
        <v>5</v>
      </c>
      <c r="F7" s="57" t="s">
        <v>5</v>
      </c>
      <c r="G7" s="58" t="s">
        <v>5</v>
      </c>
      <c r="H7" s="58" t="s">
        <v>1</v>
      </c>
      <c r="I7" s="59">
        <v>100</v>
      </c>
      <c r="J7" s="9"/>
    </row>
    <row r="8" spans="1:10" customFormat="1" ht="3" customHeight="1" x14ac:dyDescent="0.2">
      <c r="A8" s="27"/>
      <c r="B8" s="92"/>
      <c r="C8" s="4"/>
      <c r="D8" s="4"/>
      <c r="E8" s="2"/>
      <c r="F8" s="26"/>
      <c r="G8" s="2"/>
      <c r="H8" s="2"/>
      <c r="I8" s="24"/>
      <c r="J8" s="9"/>
    </row>
    <row r="9" spans="1:10" s="51" customFormat="1" x14ac:dyDescent="0.2">
      <c r="A9" s="122" t="s">
        <v>491</v>
      </c>
      <c r="B9" s="86">
        <v>5000000</v>
      </c>
      <c r="C9" s="98">
        <v>3.9E-2</v>
      </c>
      <c r="D9" s="115">
        <v>42523</v>
      </c>
      <c r="E9" s="100">
        <v>43618</v>
      </c>
      <c r="F9" s="62">
        <v>43436</v>
      </c>
      <c r="G9" s="75">
        <v>43618</v>
      </c>
      <c r="H9" s="63">
        <v>2.7869999999999999E-2</v>
      </c>
      <c r="I9" s="93">
        <v>100.45881199999999</v>
      </c>
      <c r="J9" s="9"/>
    </row>
    <row r="10" spans="1:10" s="51" customFormat="1" x14ac:dyDescent="0.2">
      <c r="A10" s="122" t="s">
        <v>442</v>
      </c>
      <c r="B10" s="86">
        <v>1000000</v>
      </c>
      <c r="C10" s="98">
        <v>3.6999999999999998E-2</v>
      </c>
      <c r="D10" s="115">
        <v>42180</v>
      </c>
      <c r="E10" s="100">
        <v>43641</v>
      </c>
      <c r="F10" s="62">
        <v>43459</v>
      </c>
      <c r="G10" s="75">
        <v>43641</v>
      </c>
      <c r="H10" s="63">
        <v>3.2239999999999998E-2</v>
      </c>
      <c r="I10" s="93">
        <v>100.225685</v>
      </c>
      <c r="J10" s="9"/>
    </row>
    <row r="11" spans="1:10" s="51" customFormat="1" x14ac:dyDescent="0.2">
      <c r="A11" s="76">
        <v>43666</v>
      </c>
      <c r="B11" s="86">
        <v>2000000</v>
      </c>
      <c r="C11" s="98">
        <v>4.5999999999999999E-2</v>
      </c>
      <c r="D11" s="115">
        <v>42936</v>
      </c>
      <c r="E11" s="100">
        <v>43666</v>
      </c>
      <c r="F11" s="62">
        <v>43301</v>
      </c>
      <c r="G11" s="75">
        <v>43485</v>
      </c>
      <c r="H11" s="63">
        <v>3.4259999999999999E-2</v>
      </c>
      <c r="I11" s="93">
        <v>100.637359</v>
      </c>
      <c r="J11" s="9"/>
    </row>
    <row r="12" spans="1:10" s="51" customFormat="1" x14ac:dyDescent="0.2">
      <c r="A12" s="122" t="s">
        <v>506</v>
      </c>
      <c r="B12" s="86">
        <v>3000000</v>
      </c>
      <c r="C12" s="98">
        <v>3.9600000000000003E-2</v>
      </c>
      <c r="D12" s="115">
        <v>42572</v>
      </c>
      <c r="E12" s="100">
        <v>43667</v>
      </c>
      <c r="F12" s="62">
        <v>43302</v>
      </c>
      <c r="G12" s="75">
        <v>43486</v>
      </c>
      <c r="H12" s="63">
        <v>3.4320000000000003E-2</v>
      </c>
      <c r="I12" s="93">
        <v>100.287182</v>
      </c>
      <c r="J12" s="1"/>
    </row>
    <row r="13" spans="1:10" s="51" customFormat="1" x14ac:dyDescent="0.2">
      <c r="A13" s="76">
        <v>43687</v>
      </c>
      <c r="B13" s="86">
        <v>4000000</v>
      </c>
      <c r="C13" s="98">
        <v>4.5999999999999999E-2</v>
      </c>
      <c r="D13" s="115">
        <v>42957</v>
      </c>
      <c r="E13" s="100">
        <v>43687</v>
      </c>
      <c r="F13" s="62">
        <v>43322</v>
      </c>
      <c r="G13" s="75">
        <v>43506</v>
      </c>
      <c r="H13" s="63">
        <v>3.5479999999999998E-2</v>
      </c>
      <c r="I13" s="93">
        <v>100.62725399999999</v>
      </c>
      <c r="J13" s="9"/>
    </row>
    <row r="14" spans="1:10" s="51" customFormat="1" x14ac:dyDescent="0.2">
      <c r="A14" s="122" t="s">
        <v>452</v>
      </c>
      <c r="B14" s="86">
        <v>4000000</v>
      </c>
      <c r="C14" s="98">
        <v>3.7499999999999999E-2</v>
      </c>
      <c r="D14" s="115">
        <v>42243</v>
      </c>
      <c r="E14" s="100">
        <v>43704</v>
      </c>
      <c r="F14" s="62">
        <v>43339</v>
      </c>
      <c r="G14" s="75">
        <v>43523</v>
      </c>
      <c r="H14" s="63">
        <v>3.6443000000000003E-2</v>
      </c>
      <c r="I14" s="93">
        <v>100.064414</v>
      </c>
      <c r="J14" s="9"/>
    </row>
    <row r="15" spans="1:10" s="51" customFormat="1" x14ac:dyDescent="0.2">
      <c r="A15" s="122" t="s">
        <v>520</v>
      </c>
      <c r="B15" s="86">
        <v>5000000</v>
      </c>
      <c r="C15" s="98">
        <v>4.4400000000000002E-2</v>
      </c>
      <c r="D15" s="115">
        <v>42635</v>
      </c>
      <c r="E15" s="100">
        <v>43730</v>
      </c>
      <c r="F15" s="62">
        <v>43365</v>
      </c>
      <c r="G15" s="75">
        <v>43546</v>
      </c>
      <c r="H15" s="63">
        <v>3.7499999999999999E-2</v>
      </c>
      <c r="I15" s="93">
        <v>100.483076</v>
      </c>
      <c r="J15" s="9"/>
    </row>
    <row r="16" spans="1:10" s="51" customFormat="1" x14ac:dyDescent="0.2">
      <c r="A16" s="122" t="s">
        <v>453</v>
      </c>
      <c r="B16" s="86">
        <v>2500000</v>
      </c>
      <c r="C16" s="98">
        <v>4.1500000000000002E-2</v>
      </c>
      <c r="D16" s="115">
        <v>42278</v>
      </c>
      <c r="E16" s="100">
        <v>43739</v>
      </c>
      <c r="F16" s="62">
        <v>43374</v>
      </c>
      <c r="G16" s="75">
        <v>43556</v>
      </c>
      <c r="H16" s="63">
        <v>3.7793E-2</v>
      </c>
      <c r="I16" s="93">
        <v>100.266744</v>
      </c>
      <c r="J16" s="9"/>
    </row>
    <row r="17" spans="1:10" s="51" customFormat="1" x14ac:dyDescent="0.2">
      <c r="A17" s="122" t="s">
        <v>415</v>
      </c>
      <c r="B17" s="86">
        <v>3000000</v>
      </c>
      <c r="C17" s="98">
        <v>3.9E-2</v>
      </c>
      <c r="D17" s="115">
        <v>41928</v>
      </c>
      <c r="E17" s="100">
        <v>43754</v>
      </c>
      <c r="F17" s="62">
        <v>43389</v>
      </c>
      <c r="G17" s="75">
        <v>43571</v>
      </c>
      <c r="H17" s="63">
        <v>3.8143000000000003E-2</v>
      </c>
      <c r="I17" s="93">
        <v>100.061697</v>
      </c>
      <c r="J17" s="9"/>
    </row>
    <row r="18" spans="1:10" s="51" customFormat="1" x14ac:dyDescent="0.2">
      <c r="A18" s="122" t="s">
        <v>526</v>
      </c>
      <c r="B18" s="86">
        <v>3000000</v>
      </c>
      <c r="C18" s="98">
        <v>4.4400000000000002E-2</v>
      </c>
      <c r="D18" s="115">
        <v>42663</v>
      </c>
      <c r="E18" s="100">
        <v>43758</v>
      </c>
      <c r="F18" s="62">
        <v>43393</v>
      </c>
      <c r="G18" s="75">
        <v>43575</v>
      </c>
      <c r="H18" s="63">
        <v>3.8237E-2</v>
      </c>
      <c r="I18" s="93">
        <v>100.47734</v>
      </c>
      <c r="J18" s="9"/>
    </row>
    <row r="19" spans="1:10" s="51" customFormat="1" x14ac:dyDescent="0.2">
      <c r="A19" s="122" t="s">
        <v>456</v>
      </c>
      <c r="B19" s="86">
        <v>5000000</v>
      </c>
      <c r="C19" s="98">
        <v>4.2500000000000003E-2</v>
      </c>
      <c r="D19" s="115">
        <v>42299</v>
      </c>
      <c r="E19" s="100">
        <v>43760</v>
      </c>
      <c r="F19" s="62">
        <v>43395</v>
      </c>
      <c r="G19" s="75">
        <v>43577</v>
      </c>
      <c r="H19" s="63">
        <v>3.8282999999999998E-2</v>
      </c>
      <c r="I19" s="93">
        <v>100.327506</v>
      </c>
      <c r="J19" s="9"/>
    </row>
    <row r="20" spans="1:10" s="51" customFormat="1" x14ac:dyDescent="0.2">
      <c r="A20" s="122" t="s">
        <v>532</v>
      </c>
      <c r="B20" s="86">
        <v>5000000</v>
      </c>
      <c r="C20" s="98">
        <v>4.4499999999999998E-2</v>
      </c>
      <c r="D20" s="115">
        <v>42684</v>
      </c>
      <c r="E20" s="100">
        <v>43779</v>
      </c>
      <c r="F20" s="62">
        <v>43414</v>
      </c>
      <c r="G20" s="75">
        <v>43595</v>
      </c>
      <c r="H20" s="63">
        <v>3.882E-2</v>
      </c>
      <c r="I20" s="93">
        <v>100.471086</v>
      </c>
      <c r="J20" s="9"/>
    </row>
    <row r="21" spans="1:10" s="51" customFormat="1" x14ac:dyDescent="0.2">
      <c r="A21" s="122" t="s">
        <v>426</v>
      </c>
      <c r="B21" s="86">
        <v>1000000</v>
      </c>
      <c r="C21" s="98">
        <v>3.9E-2</v>
      </c>
      <c r="D21" s="115">
        <v>41956</v>
      </c>
      <c r="E21" s="100">
        <v>43782</v>
      </c>
      <c r="F21" s="62">
        <v>43417</v>
      </c>
      <c r="G21" s="75">
        <v>43598</v>
      </c>
      <c r="H21" s="63">
        <v>3.891E-2</v>
      </c>
      <c r="I21" s="93">
        <v>100.00394900000001</v>
      </c>
      <c r="J21" s="9"/>
    </row>
    <row r="22" spans="1:10" s="51" customFormat="1" x14ac:dyDescent="0.2">
      <c r="A22" s="122" t="s">
        <v>425</v>
      </c>
      <c r="B22" s="86">
        <v>2000000</v>
      </c>
      <c r="C22" s="98">
        <v>3.9E-2</v>
      </c>
      <c r="D22" s="115">
        <v>41970</v>
      </c>
      <c r="E22" s="100">
        <v>43796</v>
      </c>
      <c r="F22" s="62">
        <v>43431</v>
      </c>
      <c r="G22" s="75">
        <v>43612</v>
      </c>
      <c r="H22" s="63">
        <v>3.9329000000000003E-2</v>
      </c>
      <c r="I22" s="93">
        <v>99.968102999999999</v>
      </c>
      <c r="J22" s="9"/>
    </row>
    <row r="23" spans="1:10" s="51" customFormat="1" x14ac:dyDescent="0.2">
      <c r="A23" s="122" t="s">
        <v>537</v>
      </c>
      <c r="B23" s="86">
        <v>5000000</v>
      </c>
      <c r="C23" s="98">
        <v>4.4499999999999998E-2</v>
      </c>
      <c r="D23" s="115">
        <v>42719</v>
      </c>
      <c r="E23" s="100">
        <v>43814</v>
      </c>
      <c r="F23" s="62">
        <v>43449</v>
      </c>
      <c r="G23" s="75">
        <v>43631</v>
      </c>
      <c r="H23" s="63">
        <v>3.9843000000000003E-2</v>
      </c>
      <c r="I23" s="93">
        <v>100.430888</v>
      </c>
      <c r="J23" s="9"/>
    </row>
    <row r="24" spans="1:10" s="51" customFormat="1" x14ac:dyDescent="0.2">
      <c r="A24" s="76">
        <v>43820</v>
      </c>
      <c r="B24" s="86">
        <v>3000000</v>
      </c>
      <c r="C24" s="98">
        <v>4.1500000000000002E-2</v>
      </c>
      <c r="D24" s="115">
        <v>43090</v>
      </c>
      <c r="E24" s="100">
        <v>43820</v>
      </c>
      <c r="F24" s="62">
        <v>43455</v>
      </c>
      <c r="G24" s="75">
        <v>43637</v>
      </c>
      <c r="H24" s="63">
        <v>4.0014000000000001E-2</v>
      </c>
      <c r="I24" s="93">
        <v>100.13930499999999</v>
      </c>
      <c r="J24" s="9"/>
    </row>
    <row r="25" spans="1:10" s="51" customFormat="1" x14ac:dyDescent="0.2">
      <c r="A25" s="122" t="s">
        <v>545</v>
      </c>
      <c r="B25" s="86">
        <v>3000000</v>
      </c>
      <c r="C25" s="98">
        <v>4.5999999999999999E-2</v>
      </c>
      <c r="D25" s="115">
        <v>42810</v>
      </c>
      <c r="E25" s="100">
        <v>43906</v>
      </c>
      <c r="F25" s="62">
        <v>43359</v>
      </c>
      <c r="G25" s="75">
        <v>43540</v>
      </c>
      <c r="H25" s="63">
        <v>4.0550000000000003E-2</v>
      </c>
      <c r="I25" s="93">
        <v>100.63019799999999</v>
      </c>
      <c r="J25" s="9"/>
    </row>
    <row r="26" spans="1:10" s="51" customFormat="1" x14ac:dyDescent="0.2">
      <c r="A26" s="122" t="s">
        <v>546</v>
      </c>
      <c r="B26" s="86">
        <v>3000000</v>
      </c>
      <c r="C26" s="98">
        <v>4.5999999999999999E-2</v>
      </c>
      <c r="D26" s="115">
        <v>42824</v>
      </c>
      <c r="E26" s="100">
        <v>43920</v>
      </c>
      <c r="F26" s="62">
        <v>43373</v>
      </c>
      <c r="G26" s="75">
        <v>43554</v>
      </c>
      <c r="H26" s="63">
        <v>4.0596E-2</v>
      </c>
      <c r="I26" s="93">
        <v>100.64433200000001</v>
      </c>
      <c r="J26" s="9"/>
    </row>
    <row r="27" spans="1:10" s="51" customFormat="1" x14ac:dyDescent="0.2">
      <c r="A27" s="76">
        <v>43947</v>
      </c>
      <c r="B27" s="86">
        <v>2000000</v>
      </c>
      <c r="C27" s="98">
        <v>4.2500000000000003E-2</v>
      </c>
      <c r="D27" s="115">
        <v>43216</v>
      </c>
      <c r="E27" s="100">
        <v>43947</v>
      </c>
      <c r="F27" s="62">
        <v>43399</v>
      </c>
      <c r="G27" s="75">
        <v>43581</v>
      </c>
      <c r="H27" s="63">
        <v>4.0684999999999999E-2</v>
      </c>
      <c r="I27" s="93">
        <v>100.22581599999999</v>
      </c>
      <c r="J27" s="9"/>
    </row>
    <row r="28" spans="1:10" s="51" customFormat="1" x14ac:dyDescent="0.2">
      <c r="A28" s="122" t="s">
        <v>549</v>
      </c>
      <c r="B28" s="86">
        <v>4000000</v>
      </c>
      <c r="C28" s="98">
        <v>4.5999999999999999E-2</v>
      </c>
      <c r="D28" s="115">
        <v>42866</v>
      </c>
      <c r="E28" s="100">
        <v>43962</v>
      </c>
      <c r="F28" s="62">
        <v>43415</v>
      </c>
      <c r="G28" s="75">
        <v>43596</v>
      </c>
      <c r="H28" s="63">
        <v>4.0733999999999999E-2</v>
      </c>
      <c r="I28" s="93">
        <v>100.686188</v>
      </c>
      <c r="J28" s="9"/>
    </row>
    <row r="29" spans="1:10" s="51" customFormat="1" x14ac:dyDescent="0.2">
      <c r="A29" s="122" t="s">
        <v>551</v>
      </c>
      <c r="B29" s="86">
        <v>4000000</v>
      </c>
      <c r="C29" s="98">
        <v>4.7500000000000001E-2</v>
      </c>
      <c r="D29" s="115">
        <v>42957</v>
      </c>
      <c r="E29" s="100">
        <v>44053</v>
      </c>
      <c r="F29" s="62">
        <v>43322</v>
      </c>
      <c r="G29" s="75">
        <v>43506</v>
      </c>
      <c r="H29" s="63">
        <v>4.1033E-2</v>
      </c>
      <c r="I29" s="93">
        <v>100.994336</v>
      </c>
      <c r="J29" s="9"/>
    </row>
    <row r="30" spans="1:10" s="51" customFormat="1" x14ac:dyDescent="0.2">
      <c r="A30" s="122" t="s">
        <v>552</v>
      </c>
      <c r="B30" s="86">
        <v>4000000</v>
      </c>
      <c r="C30" s="98">
        <v>4.8000000000000001E-2</v>
      </c>
      <c r="D30" s="115">
        <v>42971</v>
      </c>
      <c r="E30" s="100">
        <v>44067</v>
      </c>
      <c r="F30" s="62">
        <v>43336</v>
      </c>
      <c r="G30" s="75">
        <v>43520</v>
      </c>
      <c r="H30" s="63">
        <v>4.1078999999999997E-2</v>
      </c>
      <c r="I30" s="93">
        <v>101.08784</v>
      </c>
      <c r="J30" s="9"/>
    </row>
    <row r="31" spans="1:10" s="51" customFormat="1" x14ac:dyDescent="0.2">
      <c r="A31" s="76">
        <v>44080</v>
      </c>
      <c r="B31" s="86">
        <v>4000000</v>
      </c>
      <c r="C31" s="98">
        <v>4.2999999999999997E-2</v>
      </c>
      <c r="D31" s="115">
        <v>43349</v>
      </c>
      <c r="E31" s="100">
        <v>44080</v>
      </c>
      <c r="F31" s="62">
        <v>43349</v>
      </c>
      <c r="G31" s="75">
        <v>43530</v>
      </c>
      <c r="H31" s="63">
        <v>4.1121999999999999E-2</v>
      </c>
      <c r="I31" s="93">
        <v>100.29674799999999</v>
      </c>
      <c r="J31" s="9"/>
    </row>
    <row r="32" spans="1:10" s="51" customFormat="1" x14ac:dyDescent="0.2">
      <c r="A32" s="122" t="s">
        <v>553</v>
      </c>
      <c r="B32" s="86">
        <v>6000000</v>
      </c>
      <c r="C32" s="98">
        <v>4.8000000000000001E-2</v>
      </c>
      <c r="D32" s="115">
        <v>42986</v>
      </c>
      <c r="E32" s="100">
        <v>44082</v>
      </c>
      <c r="F32" s="62">
        <v>43351</v>
      </c>
      <c r="G32" s="75">
        <v>43532</v>
      </c>
      <c r="H32" s="63">
        <v>4.1127999999999998E-2</v>
      </c>
      <c r="I32" s="93">
        <v>101.10211</v>
      </c>
      <c r="J32" s="9"/>
    </row>
    <row r="33" spans="1:10" s="51" customFormat="1" x14ac:dyDescent="0.2">
      <c r="A33" s="76" t="s">
        <v>555</v>
      </c>
      <c r="B33" s="86">
        <v>6100000</v>
      </c>
      <c r="C33" s="98">
        <v>4.2500000000000003E-2</v>
      </c>
      <c r="D33" s="115">
        <v>43013</v>
      </c>
      <c r="E33" s="100">
        <v>44109</v>
      </c>
      <c r="F33" s="62">
        <v>43378</v>
      </c>
      <c r="G33" s="75">
        <v>43560</v>
      </c>
      <c r="H33" s="63">
        <v>4.1216999999999997E-2</v>
      </c>
      <c r="I33" s="93">
        <v>100.210386</v>
      </c>
      <c r="J33" s="9"/>
    </row>
    <row r="34" spans="1:10" s="51" customFormat="1" x14ac:dyDescent="0.2">
      <c r="A34" s="76">
        <v>44116</v>
      </c>
      <c r="B34" s="86">
        <v>3000000</v>
      </c>
      <c r="C34" s="98">
        <v>4.4999999999999998E-2</v>
      </c>
      <c r="D34" s="115">
        <v>43385</v>
      </c>
      <c r="E34" s="100">
        <v>44116</v>
      </c>
      <c r="F34" s="62">
        <v>43385</v>
      </c>
      <c r="G34" s="75">
        <v>43567</v>
      </c>
      <c r="H34" s="63">
        <v>4.1239999999999999E-2</v>
      </c>
      <c r="I34" s="93">
        <v>100.63339999999999</v>
      </c>
      <c r="J34" s="9"/>
    </row>
    <row r="35" spans="1:10" s="51" customFormat="1" x14ac:dyDescent="0.2">
      <c r="A35" s="76">
        <v>44129</v>
      </c>
      <c r="B35" s="86">
        <v>1000000</v>
      </c>
      <c r="C35" s="98">
        <v>4.2999999999999997E-2</v>
      </c>
      <c r="D35" s="115">
        <v>43398</v>
      </c>
      <c r="E35" s="100">
        <v>44129</v>
      </c>
      <c r="F35" s="62">
        <v>43398</v>
      </c>
      <c r="G35" s="75">
        <v>43580</v>
      </c>
      <c r="H35" s="63">
        <v>4.1283E-2</v>
      </c>
      <c r="I35" s="93">
        <v>100.292345</v>
      </c>
      <c r="J35" s="9"/>
    </row>
    <row r="36" spans="1:10" s="51" customFormat="1" x14ac:dyDescent="0.2">
      <c r="A36" s="76">
        <v>44136</v>
      </c>
      <c r="B36" s="86">
        <v>1000000</v>
      </c>
      <c r="C36" s="98">
        <v>4.3499999999999997E-2</v>
      </c>
      <c r="D36" s="115">
        <v>43405</v>
      </c>
      <c r="E36" s="100">
        <v>44136</v>
      </c>
      <c r="F36" s="62">
        <v>43405</v>
      </c>
      <c r="G36" s="75">
        <v>43586</v>
      </c>
      <c r="H36" s="63">
        <v>4.1306000000000002E-2</v>
      </c>
      <c r="I36" s="93">
        <v>100.378845</v>
      </c>
      <c r="J36" s="9"/>
    </row>
    <row r="37" spans="1:10" s="51" customFormat="1" x14ac:dyDescent="0.2">
      <c r="A37" s="76" t="s">
        <v>563</v>
      </c>
      <c r="B37" s="86">
        <v>2000000</v>
      </c>
      <c r="C37" s="98">
        <v>4.2500000000000003E-2</v>
      </c>
      <c r="D37" s="115">
        <v>43041</v>
      </c>
      <c r="E37" s="100">
        <v>44137</v>
      </c>
      <c r="F37" s="62">
        <v>43406</v>
      </c>
      <c r="G37" s="75">
        <v>43587</v>
      </c>
      <c r="H37" s="63">
        <v>4.1308999999999998E-2</v>
      </c>
      <c r="I37" s="93">
        <v>100.20386000000001</v>
      </c>
      <c r="J37" s="9"/>
    </row>
    <row r="38" spans="1:10" s="51" customFormat="1" x14ac:dyDescent="0.2">
      <c r="A38" s="122" t="s">
        <v>533</v>
      </c>
      <c r="B38" s="86">
        <v>5000000</v>
      </c>
      <c r="C38" s="98">
        <v>4.5499999999999999E-2</v>
      </c>
      <c r="D38" s="115">
        <v>42684</v>
      </c>
      <c r="E38" s="100">
        <v>44145</v>
      </c>
      <c r="F38" s="62">
        <v>43414</v>
      </c>
      <c r="G38" s="75">
        <v>43595</v>
      </c>
      <c r="H38" s="63">
        <v>4.1335999999999998E-2</v>
      </c>
      <c r="I38" s="93">
        <v>100.733125</v>
      </c>
      <c r="J38" s="9"/>
    </row>
    <row r="39" spans="1:10" s="51" customFormat="1" x14ac:dyDescent="0.2">
      <c r="A39" s="76">
        <v>44150</v>
      </c>
      <c r="B39" s="86">
        <v>3000000</v>
      </c>
      <c r="C39" s="98">
        <v>0.05</v>
      </c>
      <c r="D39" s="115">
        <v>43419</v>
      </c>
      <c r="E39" s="100">
        <v>44150</v>
      </c>
      <c r="F39" s="62">
        <v>43419</v>
      </c>
      <c r="G39" s="75">
        <v>43600</v>
      </c>
      <c r="H39" s="63">
        <v>4.1352E-2</v>
      </c>
      <c r="I39" s="93">
        <v>101.53844100000001</v>
      </c>
      <c r="J39" s="9"/>
    </row>
    <row r="40" spans="1:10" s="51" customFormat="1" x14ac:dyDescent="0.2">
      <c r="A40" s="76" t="s">
        <v>560</v>
      </c>
      <c r="B40" s="86">
        <v>2000000</v>
      </c>
      <c r="C40" s="98">
        <v>4.2500000000000003E-2</v>
      </c>
      <c r="D40" s="115">
        <v>43069</v>
      </c>
      <c r="E40" s="100">
        <v>44165</v>
      </c>
      <c r="F40" s="62">
        <v>43434</v>
      </c>
      <c r="G40" s="75">
        <v>43615</v>
      </c>
      <c r="H40" s="63">
        <v>4.1401E-2</v>
      </c>
      <c r="I40" s="93">
        <v>100.19726</v>
      </c>
      <c r="J40" s="9"/>
    </row>
    <row r="41" spans="1:10" s="51" customFormat="1" x14ac:dyDescent="0.2">
      <c r="A41" s="76">
        <v>44171</v>
      </c>
      <c r="B41" s="86">
        <v>4000000</v>
      </c>
      <c r="C41" s="98">
        <v>4.3299999999999998E-2</v>
      </c>
      <c r="D41" s="115">
        <v>43440</v>
      </c>
      <c r="E41" s="100">
        <v>44171</v>
      </c>
      <c r="F41" s="62">
        <v>43440</v>
      </c>
      <c r="G41" s="75">
        <v>43622</v>
      </c>
      <c r="H41" s="63">
        <v>4.1420999999999999E-2</v>
      </c>
      <c r="I41" s="93">
        <v>100.342713</v>
      </c>
      <c r="J41" s="9"/>
    </row>
    <row r="42" spans="1:10" s="51" customFormat="1" x14ac:dyDescent="0.2">
      <c r="A42" s="122" t="s">
        <v>538</v>
      </c>
      <c r="B42" s="86">
        <v>3000000</v>
      </c>
      <c r="C42" s="98">
        <v>4.5499999999999999E-2</v>
      </c>
      <c r="D42" s="115">
        <v>42719</v>
      </c>
      <c r="E42" s="100">
        <v>44180</v>
      </c>
      <c r="F42" s="62">
        <v>43449</v>
      </c>
      <c r="G42" s="75">
        <v>43631</v>
      </c>
      <c r="H42" s="63">
        <v>4.1451000000000002E-2</v>
      </c>
      <c r="I42" s="93">
        <v>100.751411</v>
      </c>
      <c r="J42" s="9"/>
    </row>
    <row r="43" spans="1:10" s="51" customFormat="1" x14ac:dyDescent="0.2">
      <c r="A43" s="76" t="s">
        <v>565</v>
      </c>
      <c r="B43" s="86">
        <v>6000000</v>
      </c>
      <c r="C43" s="98">
        <v>4.2500000000000003E-2</v>
      </c>
      <c r="D43" s="115">
        <v>43090</v>
      </c>
      <c r="E43" s="100">
        <v>44186</v>
      </c>
      <c r="F43" s="62">
        <v>43455</v>
      </c>
      <c r="G43" s="75">
        <v>43637</v>
      </c>
      <c r="H43" s="63">
        <v>4.147E-2</v>
      </c>
      <c r="I43" s="93">
        <v>100.192038</v>
      </c>
      <c r="J43" s="9"/>
    </row>
    <row r="44" spans="1:10" s="51" customFormat="1" x14ac:dyDescent="0.2">
      <c r="A44" s="76" t="s">
        <v>568</v>
      </c>
      <c r="B44" s="86">
        <v>5000000</v>
      </c>
      <c r="C44" s="98">
        <v>4.2500000000000003E-2</v>
      </c>
      <c r="D44" s="115">
        <v>43167</v>
      </c>
      <c r="E44" s="100">
        <v>44263</v>
      </c>
      <c r="F44" s="62">
        <v>43351</v>
      </c>
      <c r="G44" s="75">
        <v>43532</v>
      </c>
      <c r="H44" s="63">
        <v>4.1686000000000001E-2</v>
      </c>
      <c r="I44" s="93">
        <v>100.16322099999999</v>
      </c>
      <c r="J44" s="9"/>
    </row>
    <row r="45" spans="1:10" s="51" customFormat="1" x14ac:dyDescent="0.2">
      <c r="A45" s="76" t="s">
        <v>571</v>
      </c>
      <c r="B45" s="86">
        <v>3000000</v>
      </c>
      <c r="C45" s="98">
        <v>4.2999999999999997E-2</v>
      </c>
      <c r="D45" s="115">
        <v>43216</v>
      </c>
      <c r="E45" s="100">
        <v>44312</v>
      </c>
      <c r="F45" s="62">
        <v>43399</v>
      </c>
      <c r="G45" s="75">
        <v>43581</v>
      </c>
      <c r="H45" s="63">
        <v>4.1820999999999997E-2</v>
      </c>
      <c r="I45" s="93">
        <v>100.25284000000001</v>
      </c>
      <c r="J45" s="9"/>
    </row>
    <row r="46" spans="1:10" s="51" customFormat="1" x14ac:dyDescent="0.2">
      <c r="A46" s="122" t="s">
        <v>550</v>
      </c>
      <c r="B46" s="86">
        <v>3000000</v>
      </c>
      <c r="C46" s="98">
        <v>4.7500000000000001E-2</v>
      </c>
      <c r="D46" s="115">
        <v>42866</v>
      </c>
      <c r="E46" s="100">
        <v>44327</v>
      </c>
      <c r="F46" s="62">
        <v>43415</v>
      </c>
      <c r="G46" s="75">
        <v>43596</v>
      </c>
      <c r="H46" s="63">
        <v>4.1862000000000003E-2</v>
      </c>
      <c r="I46" s="93">
        <v>101.250546</v>
      </c>
      <c r="J46" s="9"/>
    </row>
    <row r="47" spans="1:10" s="51" customFormat="1" x14ac:dyDescent="0.2">
      <c r="A47" s="76" t="s">
        <v>572</v>
      </c>
      <c r="B47" s="86">
        <v>4000000</v>
      </c>
      <c r="C47" s="98">
        <v>4.5999999999999999E-2</v>
      </c>
      <c r="D47" s="115">
        <v>43265</v>
      </c>
      <c r="E47" s="100">
        <v>44361</v>
      </c>
      <c r="F47" s="62">
        <v>43448</v>
      </c>
      <c r="G47" s="75">
        <v>43630</v>
      </c>
      <c r="H47" s="63">
        <v>4.1954999999999999E-2</v>
      </c>
      <c r="I47" s="93">
        <v>100.931714</v>
      </c>
      <c r="J47" s="9"/>
    </row>
    <row r="48" spans="1:10" s="51" customFormat="1" x14ac:dyDescent="0.2">
      <c r="A48" s="76" t="s">
        <v>573</v>
      </c>
      <c r="B48" s="86">
        <v>4000000</v>
      </c>
      <c r="C48" s="98">
        <v>4.3999999999999997E-2</v>
      </c>
      <c r="D48" s="115">
        <v>43349</v>
      </c>
      <c r="E48" s="100">
        <v>44445</v>
      </c>
      <c r="F48" s="62">
        <v>43349</v>
      </c>
      <c r="G48" s="75">
        <v>43530</v>
      </c>
      <c r="H48" s="63">
        <v>4.2185E-2</v>
      </c>
      <c r="I48" s="93">
        <v>100.45005</v>
      </c>
      <c r="J48" s="9"/>
    </row>
    <row r="49" spans="1:10" s="51" customFormat="1" x14ac:dyDescent="0.2">
      <c r="A49" s="122" t="s">
        <v>554</v>
      </c>
      <c r="B49" s="86">
        <v>4000000</v>
      </c>
      <c r="C49" s="98">
        <v>4.9000000000000002E-2</v>
      </c>
      <c r="D49" s="115">
        <v>42986</v>
      </c>
      <c r="E49" s="100">
        <v>44447</v>
      </c>
      <c r="F49" s="62">
        <v>43351</v>
      </c>
      <c r="G49" s="75">
        <v>43532</v>
      </c>
      <c r="H49" s="63">
        <v>4.2189999999999998E-2</v>
      </c>
      <c r="I49" s="93">
        <v>101.70581199999999</v>
      </c>
      <c r="J49" s="9"/>
    </row>
    <row r="50" spans="1:10" s="51" customFormat="1" x14ac:dyDescent="0.2">
      <c r="A50" s="76" t="s">
        <v>556</v>
      </c>
      <c r="B50" s="86">
        <v>3100000</v>
      </c>
      <c r="C50" s="98">
        <v>4.2900000000000001E-2</v>
      </c>
      <c r="D50" s="115">
        <v>43013</v>
      </c>
      <c r="E50" s="100">
        <v>44474</v>
      </c>
      <c r="F50" s="62">
        <v>43378</v>
      </c>
      <c r="G50" s="75">
        <v>43560</v>
      </c>
      <c r="H50" s="63">
        <v>4.2264000000000003E-2</v>
      </c>
      <c r="I50" s="93">
        <v>100.15851600000001</v>
      </c>
      <c r="J50" s="9"/>
    </row>
    <row r="51" spans="1:10" s="51" customFormat="1" x14ac:dyDescent="0.2">
      <c r="A51" s="76" t="s">
        <v>574</v>
      </c>
      <c r="B51" s="86">
        <v>3000000</v>
      </c>
      <c r="C51" s="98">
        <v>4.7500000000000001E-2</v>
      </c>
      <c r="D51" s="115">
        <v>43385</v>
      </c>
      <c r="E51" s="100">
        <v>44481</v>
      </c>
      <c r="F51" s="62">
        <v>43385</v>
      </c>
      <c r="G51" s="75">
        <v>43567</v>
      </c>
      <c r="H51" s="63">
        <v>4.2284000000000002E-2</v>
      </c>
      <c r="I51" s="93">
        <v>101.348601</v>
      </c>
      <c r="J51" s="9"/>
    </row>
    <row r="52" spans="1:10" s="51" customFormat="1" x14ac:dyDescent="0.2">
      <c r="A52" s="76" t="s">
        <v>575</v>
      </c>
      <c r="B52" s="86">
        <v>1000000</v>
      </c>
      <c r="C52" s="98">
        <v>4.4999999999999998E-2</v>
      </c>
      <c r="D52" s="115">
        <v>43398</v>
      </c>
      <c r="E52" s="100">
        <v>44494</v>
      </c>
      <c r="F52" s="62">
        <v>43398</v>
      </c>
      <c r="G52" s="75">
        <v>43580</v>
      </c>
      <c r="H52" s="63">
        <v>4.2319000000000002E-2</v>
      </c>
      <c r="I52" s="93">
        <v>100.699234</v>
      </c>
      <c r="J52" s="9"/>
    </row>
    <row r="53" spans="1:10" s="51" customFormat="1" x14ac:dyDescent="0.2">
      <c r="A53" s="76" t="s">
        <v>579</v>
      </c>
      <c r="B53" s="86">
        <v>1000000</v>
      </c>
      <c r="C53" s="98">
        <v>4.5499999999999999E-2</v>
      </c>
      <c r="D53" s="115">
        <v>43405</v>
      </c>
      <c r="E53" s="100">
        <v>44501</v>
      </c>
      <c r="F53" s="62">
        <v>43405</v>
      </c>
      <c r="G53" s="75">
        <v>43586</v>
      </c>
      <c r="H53" s="63">
        <v>4.2338000000000001E-2</v>
      </c>
      <c r="I53" s="93">
        <v>100.830933</v>
      </c>
      <c r="J53" s="9"/>
    </row>
    <row r="54" spans="1:10" s="51" customFormat="1" x14ac:dyDescent="0.2">
      <c r="A54" s="76" t="s">
        <v>564</v>
      </c>
      <c r="B54" s="86">
        <v>3000000</v>
      </c>
      <c r="C54" s="98">
        <v>4.2999999999999997E-2</v>
      </c>
      <c r="D54" s="115">
        <v>43041</v>
      </c>
      <c r="E54" s="100">
        <v>44502</v>
      </c>
      <c r="F54" s="62">
        <v>43406</v>
      </c>
      <c r="G54" s="75">
        <v>43587</v>
      </c>
      <c r="H54" s="63">
        <v>4.2340999999999997E-2</v>
      </c>
      <c r="I54" s="93">
        <v>100.169493</v>
      </c>
      <c r="J54" s="9"/>
    </row>
    <row r="55" spans="1:10" s="51" customFormat="1" x14ac:dyDescent="0.2">
      <c r="A55" s="76" t="s">
        <v>582</v>
      </c>
      <c r="B55" s="86">
        <v>3000000</v>
      </c>
      <c r="C55" s="98">
        <v>5.5E-2</v>
      </c>
      <c r="D55" s="115">
        <v>43419</v>
      </c>
      <c r="E55" s="100">
        <v>44515</v>
      </c>
      <c r="F55" s="62">
        <v>43419</v>
      </c>
      <c r="G55" s="75">
        <v>43600</v>
      </c>
      <c r="H55" s="63">
        <v>4.2376999999999998E-2</v>
      </c>
      <c r="I55" s="93">
        <v>103.37541400000001</v>
      </c>
      <c r="J55" s="9"/>
    </row>
    <row r="56" spans="1:10" s="51" customFormat="1" x14ac:dyDescent="0.2">
      <c r="A56" s="76" t="s">
        <v>561</v>
      </c>
      <c r="B56" s="86">
        <v>2000000</v>
      </c>
      <c r="C56" s="98">
        <v>4.2999999999999997E-2</v>
      </c>
      <c r="D56" s="115">
        <v>43069</v>
      </c>
      <c r="E56" s="100">
        <v>44530</v>
      </c>
      <c r="F56" s="62">
        <v>43434</v>
      </c>
      <c r="G56" s="75">
        <v>43615</v>
      </c>
      <c r="H56" s="63">
        <v>4.2417999999999997E-2</v>
      </c>
      <c r="I56" s="93">
        <v>100.154826</v>
      </c>
      <c r="J56" s="9"/>
    </row>
    <row r="57" spans="1:10" s="51" customFormat="1" x14ac:dyDescent="0.2">
      <c r="A57" s="76" t="s">
        <v>586</v>
      </c>
      <c r="B57" s="86">
        <v>5000000</v>
      </c>
      <c r="C57" s="98">
        <v>4.4200000000000003E-2</v>
      </c>
      <c r="D57" s="115">
        <v>43440</v>
      </c>
      <c r="E57" s="100">
        <v>44536</v>
      </c>
      <c r="F57" s="62">
        <v>43440</v>
      </c>
      <c r="G57" s="75">
        <v>43622</v>
      </c>
      <c r="H57" s="63">
        <v>4.2433999999999999E-2</v>
      </c>
      <c r="I57" s="93">
        <v>100.479242</v>
      </c>
      <c r="J57" s="9"/>
    </row>
    <row r="58" spans="1:10" s="51" customFormat="1" x14ac:dyDescent="0.2">
      <c r="A58" s="76" t="s">
        <v>588</v>
      </c>
      <c r="B58" s="86">
        <v>3500000</v>
      </c>
      <c r="C58" s="98">
        <v>4.5999999999999999E-2</v>
      </c>
      <c r="D58" s="115">
        <v>43447</v>
      </c>
      <c r="E58" s="100">
        <v>44543</v>
      </c>
      <c r="F58" s="62">
        <v>43447</v>
      </c>
      <c r="G58" s="75">
        <v>43629</v>
      </c>
      <c r="H58" s="63">
        <v>4.2452999999999998E-2</v>
      </c>
      <c r="I58" s="93">
        <v>100.971851</v>
      </c>
      <c r="J58" s="9"/>
    </row>
    <row r="59" spans="1:10" s="51" customFormat="1" x14ac:dyDescent="0.2">
      <c r="A59" s="76" t="s">
        <v>566</v>
      </c>
      <c r="B59" s="86">
        <v>2000000</v>
      </c>
      <c r="C59" s="98">
        <v>4.3999999999999997E-2</v>
      </c>
      <c r="D59" s="115">
        <v>43090</v>
      </c>
      <c r="E59" s="100">
        <v>44551</v>
      </c>
      <c r="F59" s="62">
        <v>43455</v>
      </c>
      <c r="G59" s="75">
        <v>43637</v>
      </c>
      <c r="H59" s="63">
        <v>4.2474999999999999E-2</v>
      </c>
      <c r="I59" s="93">
        <v>100.420478</v>
      </c>
      <c r="J59" s="9"/>
    </row>
    <row r="60" spans="1:10" s="51" customFormat="1" x14ac:dyDescent="0.2">
      <c r="A60" s="76" t="s">
        <v>592</v>
      </c>
      <c r="B60" s="86">
        <v>4000000</v>
      </c>
      <c r="C60" s="98">
        <v>4.5999999999999999E-2</v>
      </c>
      <c r="D60" s="115">
        <v>43465</v>
      </c>
      <c r="E60" s="100">
        <v>44561</v>
      </c>
      <c r="F60" s="62">
        <v>43281</v>
      </c>
      <c r="G60" s="75">
        <v>43465</v>
      </c>
      <c r="H60" s="63">
        <v>4.2504E-2</v>
      </c>
      <c r="I60" s="93">
        <v>100.97500599999999</v>
      </c>
      <c r="J60" s="9"/>
    </row>
    <row r="61" spans="1:10" s="51" customFormat="1" x14ac:dyDescent="0.2">
      <c r="A61" s="76" t="s">
        <v>569</v>
      </c>
      <c r="B61" s="86">
        <v>3000000</v>
      </c>
      <c r="C61" s="98">
        <v>4.3999999999999997E-2</v>
      </c>
      <c r="D61" s="115">
        <v>43167</v>
      </c>
      <c r="E61" s="100">
        <v>44628</v>
      </c>
      <c r="F61" s="62">
        <v>43351</v>
      </c>
      <c r="G61" s="75">
        <v>43532</v>
      </c>
      <c r="H61" s="63">
        <v>4.2778999999999998E-2</v>
      </c>
      <c r="I61" s="93">
        <v>100.35455399999999</v>
      </c>
      <c r="J61" s="9"/>
    </row>
    <row r="62" spans="1:10" s="51" customFormat="1" x14ac:dyDescent="0.2">
      <c r="A62" s="76" t="s">
        <v>557</v>
      </c>
      <c r="B62" s="86">
        <v>100000</v>
      </c>
      <c r="C62" s="98">
        <v>4.5900000000000003E-2</v>
      </c>
      <c r="D62" s="115">
        <v>43013</v>
      </c>
      <c r="E62" s="100">
        <v>44839</v>
      </c>
      <c r="F62" s="62">
        <v>43378</v>
      </c>
      <c r="G62" s="75">
        <v>43560</v>
      </c>
      <c r="H62" s="63">
        <v>4.3646999999999998E-2</v>
      </c>
      <c r="I62" s="93">
        <v>100.767535</v>
      </c>
      <c r="J62" s="9"/>
    </row>
    <row r="63" spans="1:10" s="51" customFormat="1" x14ac:dyDescent="0.2">
      <c r="A63" s="76" t="s">
        <v>576</v>
      </c>
      <c r="B63" s="86">
        <v>3000000</v>
      </c>
      <c r="C63" s="98">
        <v>5.2499999999999998E-2</v>
      </c>
      <c r="D63" s="115">
        <v>43398</v>
      </c>
      <c r="E63" s="100">
        <v>44859</v>
      </c>
      <c r="F63" s="62">
        <v>43398</v>
      </c>
      <c r="G63" s="75">
        <v>43580</v>
      </c>
      <c r="H63" s="63">
        <v>4.3728999999999997E-2</v>
      </c>
      <c r="I63" s="93">
        <v>103.045466</v>
      </c>
      <c r="J63" s="9"/>
    </row>
    <row r="64" spans="1:10" s="51" customFormat="1" x14ac:dyDescent="0.2">
      <c r="A64" s="76" t="s">
        <v>580</v>
      </c>
      <c r="B64" s="86">
        <v>2000000</v>
      </c>
      <c r="C64" s="98">
        <v>5.5E-2</v>
      </c>
      <c r="D64" s="115">
        <v>43405</v>
      </c>
      <c r="E64" s="100">
        <v>44866</v>
      </c>
      <c r="F64" s="62">
        <v>43405</v>
      </c>
      <c r="G64" s="75">
        <v>43586</v>
      </c>
      <c r="H64" s="63">
        <v>4.3757999999999998E-2</v>
      </c>
      <c r="I64" s="93">
        <v>103.922346</v>
      </c>
      <c r="J64" s="9"/>
    </row>
    <row r="65" spans="1:10" s="51" customFormat="1" x14ac:dyDescent="0.2">
      <c r="A65" s="76" t="s">
        <v>583</v>
      </c>
      <c r="B65" s="86">
        <v>3000000</v>
      </c>
      <c r="C65" s="98">
        <v>5.7500000000000002E-2</v>
      </c>
      <c r="D65" s="115">
        <v>43419</v>
      </c>
      <c r="E65" s="100">
        <v>44880</v>
      </c>
      <c r="F65" s="62">
        <v>43419</v>
      </c>
      <c r="G65" s="75">
        <v>43600</v>
      </c>
      <c r="H65" s="63">
        <v>4.3815E-2</v>
      </c>
      <c r="I65" s="93">
        <v>104.820572</v>
      </c>
      <c r="J65" s="9"/>
    </row>
    <row r="66" spans="1:10" s="51" customFormat="1" x14ac:dyDescent="0.2">
      <c r="A66" s="76" t="s">
        <v>562</v>
      </c>
      <c r="B66" s="86">
        <v>1000000</v>
      </c>
      <c r="C66" s="98">
        <v>4.4999999999999998E-2</v>
      </c>
      <c r="D66" s="115">
        <v>43069</v>
      </c>
      <c r="E66" s="100">
        <v>44895</v>
      </c>
      <c r="F66" s="62">
        <v>43434</v>
      </c>
      <c r="G66" s="75">
        <v>43615</v>
      </c>
      <c r="H66" s="63">
        <v>4.3876999999999999E-2</v>
      </c>
      <c r="I66" s="93">
        <v>100.396501</v>
      </c>
      <c r="J66" s="9"/>
    </row>
    <row r="67" spans="1:10" s="51" customFormat="1" x14ac:dyDescent="0.2">
      <c r="A67" s="76" t="s">
        <v>589</v>
      </c>
      <c r="B67" s="86">
        <v>3500000</v>
      </c>
      <c r="C67" s="98">
        <v>4.7500000000000001E-2</v>
      </c>
      <c r="D67" s="115">
        <v>43447</v>
      </c>
      <c r="E67" s="100">
        <v>44908</v>
      </c>
      <c r="F67" s="62">
        <v>43447</v>
      </c>
      <c r="G67" s="75">
        <v>43629</v>
      </c>
      <c r="H67" s="63">
        <v>4.3929999999999997E-2</v>
      </c>
      <c r="I67" s="93">
        <v>101.27960899999999</v>
      </c>
      <c r="J67" s="9"/>
    </row>
    <row r="68" spans="1:10" s="51" customFormat="1" x14ac:dyDescent="0.2">
      <c r="A68" s="76" t="s">
        <v>567</v>
      </c>
      <c r="B68" s="86">
        <v>2000000</v>
      </c>
      <c r="C68" s="98">
        <v>4.5999999999999999E-2</v>
      </c>
      <c r="D68" s="115">
        <v>43090</v>
      </c>
      <c r="E68" s="100">
        <v>44916</v>
      </c>
      <c r="F68" s="62">
        <v>43455</v>
      </c>
      <c r="G68" s="75">
        <v>43637</v>
      </c>
      <c r="H68" s="63">
        <v>4.3963000000000002E-2</v>
      </c>
      <c r="I68" s="93">
        <v>100.73381999999999</v>
      </c>
      <c r="J68" s="9"/>
    </row>
    <row r="69" spans="1:10" s="51" customFormat="1" x14ac:dyDescent="0.2">
      <c r="A69" s="76" t="s">
        <v>593</v>
      </c>
      <c r="B69" s="86">
        <v>4000000</v>
      </c>
      <c r="C69" s="98">
        <v>4.7500000000000001E-2</v>
      </c>
      <c r="D69" s="115">
        <v>43465</v>
      </c>
      <c r="E69" s="100">
        <v>44926</v>
      </c>
      <c r="F69" s="62">
        <v>43281</v>
      </c>
      <c r="G69" s="75">
        <v>43465</v>
      </c>
      <c r="H69" s="63">
        <v>4.4005000000000002E-2</v>
      </c>
      <c r="I69" s="93">
        <v>101.26915099999999</v>
      </c>
      <c r="J69" s="9"/>
    </row>
    <row r="70" spans="1:10" s="51" customFormat="1" x14ac:dyDescent="0.2">
      <c r="A70" s="76" t="s">
        <v>570</v>
      </c>
      <c r="B70" s="86">
        <v>2000000</v>
      </c>
      <c r="C70" s="98">
        <v>4.5999999999999999E-2</v>
      </c>
      <c r="D70" s="115">
        <v>43167</v>
      </c>
      <c r="E70" s="100">
        <v>44993</v>
      </c>
      <c r="F70" s="62">
        <v>43351</v>
      </c>
      <c r="G70" s="75">
        <v>43532</v>
      </c>
      <c r="H70" s="63">
        <v>4.4373000000000003E-2</v>
      </c>
      <c r="I70" s="93">
        <v>100.60935000000001</v>
      </c>
      <c r="J70" s="9"/>
    </row>
    <row r="71" spans="1:10" s="51" customFormat="1" x14ac:dyDescent="0.2">
      <c r="A71" s="76" t="s">
        <v>577</v>
      </c>
      <c r="B71" s="86">
        <v>2000000</v>
      </c>
      <c r="C71" s="98">
        <v>5.5E-2</v>
      </c>
      <c r="D71" s="115">
        <v>43398</v>
      </c>
      <c r="E71" s="100">
        <v>45224</v>
      </c>
      <c r="F71" s="62">
        <v>43398</v>
      </c>
      <c r="G71" s="75">
        <v>43580</v>
      </c>
      <c r="H71" s="63">
        <v>4.5637999999999998E-2</v>
      </c>
      <c r="I71" s="93">
        <v>103.99965400000001</v>
      </c>
      <c r="J71" s="9"/>
    </row>
    <row r="72" spans="1:10" s="51" customFormat="1" x14ac:dyDescent="0.2">
      <c r="A72" s="76" t="s">
        <v>581</v>
      </c>
      <c r="B72" s="86">
        <v>3000000</v>
      </c>
      <c r="C72" s="98">
        <v>5.7500000000000002E-2</v>
      </c>
      <c r="D72" s="115">
        <v>43405</v>
      </c>
      <c r="E72" s="100">
        <v>45231</v>
      </c>
      <c r="F72" s="62">
        <v>43405</v>
      </c>
      <c r="G72" s="75">
        <v>43586</v>
      </c>
      <c r="H72" s="63">
        <v>4.5677000000000002E-2</v>
      </c>
      <c r="I72" s="93">
        <v>105.069694</v>
      </c>
      <c r="J72" s="9"/>
    </row>
    <row r="73" spans="1:10" s="51" customFormat="1" x14ac:dyDescent="0.2">
      <c r="A73" s="76" t="s">
        <v>584</v>
      </c>
      <c r="B73" s="86">
        <v>3000000</v>
      </c>
      <c r="C73" s="98">
        <v>0.06</v>
      </c>
      <c r="D73" s="115">
        <v>43419</v>
      </c>
      <c r="E73" s="100">
        <v>45245</v>
      </c>
      <c r="F73" s="62">
        <v>43419</v>
      </c>
      <c r="G73" s="75">
        <v>43600</v>
      </c>
      <c r="H73" s="63">
        <v>4.5753000000000002E-2</v>
      </c>
      <c r="I73" s="93">
        <v>106.153908</v>
      </c>
      <c r="J73" s="9"/>
    </row>
    <row r="74" spans="1:10" s="51" customFormat="1" x14ac:dyDescent="0.2">
      <c r="A74" s="76" t="s">
        <v>587</v>
      </c>
      <c r="B74" s="86">
        <v>3000000</v>
      </c>
      <c r="C74" s="98">
        <v>0.05</v>
      </c>
      <c r="D74" s="115">
        <v>43440</v>
      </c>
      <c r="E74" s="100">
        <v>45266</v>
      </c>
      <c r="F74" s="62">
        <v>43440</v>
      </c>
      <c r="G74" s="75">
        <v>43622</v>
      </c>
      <c r="H74" s="63">
        <v>4.5867999999999999E-2</v>
      </c>
      <c r="I74" s="93">
        <v>101.801883</v>
      </c>
      <c r="J74" s="9"/>
    </row>
    <row r="75" spans="1:10" s="51" customFormat="1" x14ac:dyDescent="0.2">
      <c r="A75" s="76" t="s">
        <v>590</v>
      </c>
      <c r="B75" s="86">
        <v>3000000</v>
      </c>
      <c r="C75" s="98">
        <v>0.05</v>
      </c>
      <c r="D75" s="115">
        <v>43447</v>
      </c>
      <c r="E75" s="100">
        <v>45273</v>
      </c>
      <c r="F75" s="62">
        <v>43447</v>
      </c>
      <c r="G75" s="75">
        <v>43629</v>
      </c>
      <c r="H75" s="63">
        <v>4.5907000000000003E-2</v>
      </c>
      <c r="I75" s="93">
        <v>101.791713</v>
      </c>
      <c r="J75" s="9"/>
    </row>
    <row r="76" spans="1:10" s="51" customFormat="1" x14ac:dyDescent="0.2">
      <c r="A76" s="76" t="s">
        <v>594</v>
      </c>
      <c r="B76" s="86">
        <v>2000000</v>
      </c>
      <c r="C76" s="98">
        <v>0.05</v>
      </c>
      <c r="D76" s="115">
        <v>43465</v>
      </c>
      <c r="E76" s="100">
        <v>45291</v>
      </c>
      <c r="F76" s="62">
        <v>43281</v>
      </c>
      <c r="G76" s="75">
        <v>43465</v>
      </c>
      <c r="H76" s="63">
        <v>4.6003000000000002E-2</v>
      </c>
      <c r="I76" s="93">
        <v>101.767302</v>
      </c>
      <c r="J76" s="9"/>
    </row>
    <row r="77" spans="1:10" s="51" customFormat="1" x14ac:dyDescent="0.2">
      <c r="A77" s="1"/>
      <c r="B77" s="1"/>
      <c r="C77" s="1"/>
      <c r="D77" s="1"/>
      <c r="E77" s="1"/>
      <c r="F77" s="1"/>
      <c r="G77" s="1"/>
      <c r="H77" s="1"/>
      <c r="I77" s="1"/>
      <c r="J77" s="9"/>
    </row>
    <row r="78" spans="1:10" s="51" customFormat="1" x14ac:dyDescent="0.2">
      <c r="A78" s="1"/>
      <c r="B78" s="1"/>
      <c r="C78" s="1"/>
      <c r="D78" s="1"/>
      <c r="E78" s="1"/>
      <c r="F78" s="1"/>
      <c r="G78" s="1"/>
      <c r="H78" s="1"/>
      <c r="I78" s="1"/>
      <c r="J78" s="9"/>
    </row>
    <row r="79" spans="1:10" x14ac:dyDescent="0.2">
      <c r="A79" s="1" t="s">
        <v>70</v>
      </c>
      <c r="I79" s="85"/>
    </row>
    <row r="80" spans="1:10" x14ac:dyDescent="0.2">
      <c r="A80" s="1" t="s">
        <v>75</v>
      </c>
    </row>
    <row r="81" spans="1:9" x14ac:dyDescent="0.2">
      <c r="A81" s="143" t="s">
        <v>74</v>
      </c>
      <c r="B81" s="143"/>
      <c r="C81" s="143"/>
      <c r="D81" s="143"/>
      <c r="E81" s="143"/>
      <c r="F81" s="143"/>
      <c r="G81" s="143"/>
      <c r="H81" s="143"/>
    </row>
    <row r="82" spans="1:9" x14ac:dyDescent="0.2">
      <c r="A82" s="47" t="s">
        <v>115</v>
      </c>
    </row>
    <row r="83" spans="1:9" ht="14.25" customHeight="1" x14ac:dyDescent="0.2">
      <c r="A83" s="1" t="s">
        <v>112</v>
      </c>
    </row>
    <row r="84" spans="1:9" x14ac:dyDescent="0.2">
      <c r="A84" s="1" t="s">
        <v>110</v>
      </c>
    </row>
    <row r="85" spans="1:9" ht="14.25" customHeight="1" x14ac:dyDescent="0.2">
      <c r="A85" s="1" t="s">
        <v>113</v>
      </c>
    </row>
    <row r="86" spans="1:9" ht="15" customHeight="1" x14ac:dyDescent="0.2">
      <c r="A86" s="1" t="s">
        <v>114</v>
      </c>
    </row>
    <row r="87" spans="1:9" x14ac:dyDescent="0.2">
      <c r="A87" s="1" t="s">
        <v>12</v>
      </c>
    </row>
    <row r="88" spans="1:9" x14ac:dyDescent="0.2">
      <c r="I88" s="18"/>
    </row>
    <row r="89" spans="1:9" x14ac:dyDescent="0.2">
      <c r="F89" s="17"/>
      <c r="H89" s="17"/>
    </row>
    <row r="90" spans="1:9" x14ac:dyDescent="0.2">
      <c r="B90" s="14"/>
      <c r="C90" s="14"/>
      <c r="D90" s="14"/>
      <c r="F90" s="14"/>
    </row>
    <row r="92" spans="1:9" x14ac:dyDescent="0.2">
      <c r="A92" s="20"/>
    </row>
    <row r="95" spans="1:9" x14ac:dyDescent="0.2">
      <c r="A95" s="52"/>
    </row>
  </sheetData>
  <sheetProtection password="B9C0" sheet="1" objects="1" scenarios="1"/>
  <sortState ref="A9:I76">
    <sortCondition ref="E9:E76"/>
  </sortState>
  <mergeCells count="1">
    <mergeCell ref="A81:H81"/>
  </mergeCells>
  <phoneticPr fontId="0" type="noConversion"/>
  <printOptions horizontalCentered="1"/>
  <pageMargins left="0.25" right="0.25" top="0.75" bottom="0.75" header="0.3" footer="0.3"/>
  <pageSetup paperSize="9" scale="94" fitToHeight="0" orientation="portrait" r:id="rId1"/>
  <headerFooter alignWithMargins="0"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8</xdr:col>
                <xdr:colOff>123825</xdr:colOff>
                <xdr:row>0</xdr:row>
                <xdr:rowOff>95250</xdr:rowOff>
              </from>
              <to>
                <xdr:col>8</xdr:col>
                <xdr:colOff>581025</xdr:colOff>
                <xdr:row>3</xdr:row>
                <xdr:rowOff>95250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K27"/>
  <sheetViews>
    <sheetView workbookViewId="0">
      <selection activeCell="H25" sqref="H25"/>
    </sheetView>
  </sheetViews>
  <sheetFormatPr defaultRowHeight="12.75" x14ac:dyDescent="0.2"/>
  <cols>
    <col min="1" max="1" width="14.85546875" style="1" customWidth="1"/>
    <col min="2" max="2" width="11.85546875" style="1" customWidth="1"/>
    <col min="3" max="3" width="14.7109375" style="1" customWidth="1"/>
    <col min="4" max="4" width="14.85546875" style="1" bestFit="1" customWidth="1"/>
    <col min="5" max="5" width="14.85546875" style="1" customWidth="1"/>
    <col min="6" max="6" width="12.85546875" style="1" bestFit="1" customWidth="1"/>
    <col min="7" max="7" width="13.7109375" style="9" bestFit="1" customWidth="1"/>
    <col min="8" max="8" width="14" style="9" customWidth="1"/>
    <col min="9" max="9" width="10.42578125" style="9" bestFit="1" customWidth="1"/>
    <col min="10" max="10" width="14.140625" style="9" customWidth="1"/>
    <col min="11" max="16384" width="9.140625" style="1"/>
  </cols>
  <sheetData>
    <row r="1" spans="1:11" customFormat="1" x14ac:dyDescent="0.2">
      <c r="A1" s="8" t="s">
        <v>13</v>
      </c>
      <c r="B1" s="3"/>
      <c r="C1" s="3"/>
      <c r="D1" s="3"/>
      <c r="E1" s="3"/>
      <c r="F1" s="3"/>
      <c r="H1" s="9"/>
      <c r="I1" s="23"/>
      <c r="J1" s="23"/>
      <c r="K1" s="10"/>
    </row>
    <row r="2" spans="1:11" customFormat="1" x14ac:dyDescent="0.2">
      <c r="A2" s="1"/>
      <c r="B2" s="3" t="s">
        <v>9</v>
      </c>
      <c r="C2" s="3"/>
      <c r="D2" s="50">
        <f>ValueDate</f>
        <v>43465</v>
      </c>
      <c r="E2" s="50"/>
      <c r="F2" s="22"/>
      <c r="G2" s="21"/>
      <c r="H2" s="9"/>
      <c r="I2" s="23"/>
      <c r="J2" s="23"/>
      <c r="K2" s="10"/>
    </row>
    <row r="3" spans="1:11" customFormat="1" ht="6" customHeight="1" x14ac:dyDescent="0.2">
      <c r="A3" s="1"/>
      <c r="B3" s="3"/>
      <c r="C3" s="3"/>
      <c r="D3" s="3"/>
      <c r="E3" s="3"/>
      <c r="F3" s="3"/>
      <c r="G3" s="6"/>
      <c r="H3" s="9"/>
      <c r="I3" s="23"/>
      <c r="J3" s="23"/>
      <c r="K3" s="10"/>
    </row>
    <row r="4" spans="1:11" customFormat="1" x14ac:dyDescent="0.2">
      <c r="A4" s="5" t="s">
        <v>7</v>
      </c>
      <c r="B4" s="3"/>
      <c r="C4" s="3"/>
      <c r="D4" s="3"/>
      <c r="E4" s="3"/>
      <c r="F4" s="3"/>
      <c r="H4" s="9"/>
      <c r="I4" s="23"/>
      <c r="J4" s="23"/>
      <c r="K4" s="10"/>
    </row>
    <row r="5" spans="1:11" customFormat="1" ht="5.25" customHeight="1" x14ac:dyDescent="0.2">
      <c r="I5" s="23"/>
      <c r="J5" s="23"/>
      <c r="K5" s="10"/>
    </row>
    <row r="6" spans="1:11" customFormat="1" x14ac:dyDescent="0.2">
      <c r="A6" s="54" t="s">
        <v>416</v>
      </c>
      <c r="B6" s="55" t="s">
        <v>404</v>
      </c>
      <c r="C6" s="55" t="s">
        <v>420</v>
      </c>
      <c r="D6" s="54" t="s">
        <v>419</v>
      </c>
      <c r="E6" s="55" t="s">
        <v>1</v>
      </c>
      <c r="F6" s="54" t="s">
        <v>2</v>
      </c>
      <c r="G6" s="55" t="s">
        <v>3</v>
      </c>
      <c r="H6" s="55" t="s">
        <v>4</v>
      </c>
      <c r="I6" s="56" t="s">
        <v>11</v>
      </c>
      <c r="J6" s="9"/>
      <c r="K6" s="12"/>
    </row>
    <row r="7" spans="1:11" customFormat="1" x14ac:dyDescent="0.2">
      <c r="A7" s="104" t="s">
        <v>417</v>
      </c>
      <c r="B7" s="58" t="s">
        <v>407</v>
      </c>
      <c r="C7" s="105" t="s">
        <v>403</v>
      </c>
      <c r="D7" s="80" t="s">
        <v>5</v>
      </c>
      <c r="E7" s="58" t="s">
        <v>5</v>
      </c>
      <c r="F7" s="57" t="s">
        <v>5</v>
      </c>
      <c r="G7" s="58" t="s">
        <v>5</v>
      </c>
      <c r="H7" s="58" t="s">
        <v>1</v>
      </c>
      <c r="I7" s="59">
        <v>100</v>
      </c>
      <c r="J7" s="9"/>
      <c r="K7" s="15"/>
    </row>
    <row r="8" spans="1:11" customFormat="1" ht="1.5" customHeight="1" x14ac:dyDescent="0.2">
      <c r="A8" s="31"/>
      <c r="B8" s="32"/>
      <c r="C8" s="106"/>
      <c r="D8" s="26"/>
      <c r="E8" s="2"/>
      <c r="F8" s="26"/>
      <c r="G8" s="2"/>
      <c r="H8" s="2"/>
      <c r="I8" s="24"/>
      <c r="J8" s="9"/>
      <c r="K8" s="16"/>
    </row>
    <row r="9" spans="1:11" x14ac:dyDescent="0.2">
      <c r="A9" s="72" t="s">
        <v>59</v>
      </c>
      <c r="B9" s="86">
        <v>15000000</v>
      </c>
      <c r="C9" s="63">
        <v>6.8000000000000005E-2</v>
      </c>
      <c r="D9" s="112">
        <v>38687</v>
      </c>
      <c r="E9" s="140">
        <v>43466</v>
      </c>
      <c r="F9" s="62">
        <v>43282</v>
      </c>
      <c r="G9" s="75">
        <v>43466</v>
      </c>
      <c r="H9" s="63">
        <v>4.17E-4</v>
      </c>
      <c r="I9" s="93">
        <v>100.018361</v>
      </c>
      <c r="J9" s="121"/>
    </row>
    <row r="10" spans="1:11" x14ac:dyDescent="0.2">
      <c r="A10" s="72" t="s">
        <v>117</v>
      </c>
      <c r="B10" s="86">
        <v>14250000</v>
      </c>
      <c r="C10" s="63">
        <v>6.83E-2</v>
      </c>
      <c r="D10" s="112" t="s">
        <v>421</v>
      </c>
      <c r="E10" s="139">
        <v>43470</v>
      </c>
      <c r="F10" s="62">
        <v>43286</v>
      </c>
      <c r="G10" s="75">
        <v>43470</v>
      </c>
      <c r="H10" s="63">
        <v>2.0830000000000002E-3</v>
      </c>
      <c r="I10" s="93">
        <v>100.089872</v>
      </c>
      <c r="J10" s="121"/>
    </row>
    <row r="11" spans="1:11" x14ac:dyDescent="0.2">
      <c r="A11" s="72" t="s">
        <v>130</v>
      </c>
      <c r="B11" s="86">
        <v>8000000</v>
      </c>
      <c r="C11" s="63">
        <v>7.1900000000000006E-2</v>
      </c>
      <c r="D11" s="112">
        <v>39632</v>
      </c>
      <c r="E11" s="101">
        <v>45110</v>
      </c>
      <c r="F11" s="62">
        <v>43284</v>
      </c>
      <c r="G11" s="75">
        <v>43468</v>
      </c>
      <c r="H11" s="63">
        <v>4.5013999999999998E-2</v>
      </c>
      <c r="I11" s="93">
        <v>110.85946199999999</v>
      </c>
      <c r="J11" s="121"/>
    </row>
    <row r="12" spans="1:11" ht="13.5" customHeight="1" x14ac:dyDescent="0.2"/>
    <row r="13" spans="1:11" x14ac:dyDescent="0.2">
      <c r="A13" s="1" t="s">
        <v>70</v>
      </c>
      <c r="G13" s="1"/>
      <c r="H13" s="1"/>
      <c r="I13" s="1"/>
      <c r="J13" s="1"/>
    </row>
    <row r="14" spans="1:11" x14ac:dyDescent="0.2">
      <c r="A14" s="1" t="s">
        <v>71</v>
      </c>
      <c r="G14" s="1"/>
      <c r="H14" s="1"/>
      <c r="I14" s="1"/>
      <c r="J14" s="1"/>
    </row>
    <row r="15" spans="1:11" x14ac:dyDescent="0.2">
      <c r="A15" s="143" t="s">
        <v>69</v>
      </c>
      <c r="B15" s="143"/>
      <c r="C15" s="143"/>
      <c r="D15" s="143"/>
      <c r="E15" s="143"/>
      <c r="F15" s="143"/>
      <c r="G15" s="143"/>
      <c r="H15" s="143"/>
      <c r="I15" s="1"/>
      <c r="J15" s="85"/>
    </row>
    <row r="16" spans="1:11" x14ac:dyDescent="0.2">
      <c r="A16" s="1" t="s">
        <v>116</v>
      </c>
      <c r="F16" s="9"/>
      <c r="I16" s="1"/>
    </row>
    <row r="17" spans="1:10" x14ac:dyDescent="0.2">
      <c r="A17" s="1" t="s">
        <v>112</v>
      </c>
      <c r="F17" s="9"/>
      <c r="I17" s="1"/>
    </row>
    <row r="18" spans="1:10" x14ac:dyDescent="0.2">
      <c r="A18" s="1" t="s">
        <v>110</v>
      </c>
      <c r="F18" s="9"/>
      <c r="I18" s="1"/>
    </row>
    <row r="19" spans="1:10" x14ac:dyDescent="0.2">
      <c r="A19" s="1" t="s">
        <v>113</v>
      </c>
      <c r="F19" s="9"/>
    </row>
    <row r="20" spans="1:10" x14ac:dyDescent="0.2">
      <c r="A20" s="1" t="s">
        <v>114</v>
      </c>
      <c r="F20" s="9"/>
      <c r="I20" s="1"/>
    </row>
    <row r="21" spans="1:10" x14ac:dyDescent="0.2">
      <c r="A21" s="1" t="s">
        <v>12</v>
      </c>
      <c r="F21" s="9"/>
    </row>
    <row r="22" spans="1:10" x14ac:dyDescent="0.2">
      <c r="F22" s="9"/>
    </row>
    <row r="23" spans="1:10" x14ac:dyDescent="0.2">
      <c r="A23" s="38"/>
      <c r="B23" s="8"/>
      <c r="C23" s="8"/>
      <c r="D23" s="8"/>
      <c r="E23" s="8"/>
      <c r="F23" s="8"/>
    </row>
    <row r="24" spans="1:10" x14ac:dyDescent="0.2">
      <c r="A24" s="38" t="s">
        <v>585</v>
      </c>
      <c r="B24" s="8"/>
      <c r="C24" s="8"/>
      <c r="D24" s="14"/>
      <c r="E24" s="37"/>
      <c r="H24" s="14"/>
      <c r="I24" s="1"/>
      <c r="J24" s="1"/>
    </row>
    <row r="25" spans="1:10" x14ac:dyDescent="0.2">
      <c r="A25" s="13"/>
      <c r="E25" s="7"/>
    </row>
    <row r="26" spans="1:10" x14ac:dyDescent="0.2">
      <c r="A26" s="52"/>
      <c r="E26" s="7"/>
    </row>
    <row r="27" spans="1:10" x14ac:dyDescent="0.2">
      <c r="E27" s="7"/>
    </row>
  </sheetData>
  <sheetProtection password="B9C0" sheet="1" objects="1" scenarios="1"/>
  <sortState ref="A9:I11">
    <sortCondition ref="E9:E11"/>
  </sortState>
  <mergeCells count="1">
    <mergeCell ref="A15:H15"/>
  </mergeCells>
  <phoneticPr fontId="0" type="noConversion"/>
  <printOptions horizontalCentered="1"/>
  <pageMargins left="0.98425196850393704" right="0.98425196850393704" top="0.23622047244094491" bottom="0.41" header="0.23622047244094491" footer="0"/>
  <pageSetup paperSize="9" scale="92" fitToHeight="0" orientation="portrait" r:id="rId1"/>
  <headerFooter alignWithMargins="0"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8</xdr:col>
                <xdr:colOff>114300</xdr:colOff>
                <xdr:row>0</xdr:row>
                <xdr:rowOff>152400</xdr:rowOff>
              </from>
              <to>
                <xdr:col>8</xdr:col>
                <xdr:colOff>504825</xdr:colOff>
                <xdr:row>3</xdr:row>
                <xdr:rowOff>152400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33"/>
  <sheetViews>
    <sheetView workbookViewId="0">
      <pane ySplit="8" topLeftCell="A9" activePane="bottomLeft" state="frozen"/>
      <selection activeCell="F108" sqref="F108"/>
      <selection pane="bottomLeft" activeCell="H26" sqref="H26"/>
    </sheetView>
  </sheetViews>
  <sheetFormatPr defaultRowHeight="12.75" x14ac:dyDescent="0.2"/>
  <cols>
    <col min="1" max="1" width="16" style="1" customWidth="1"/>
    <col min="2" max="2" width="15.28515625" style="1" bestFit="1" customWidth="1"/>
    <col min="3" max="4" width="15.140625" style="1" customWidth="1"/>
    <col min="5" max="5" width="14.7109375" style="1" customWidth="1"/>
    <col min="6" max="6" width="13" style="1" bestFit="1" customWidth="1"/>
    <col min="7" max="7" width="13" style="1" customWidth="1"/>
    <col min="8" max="8" width="11.7109375" style="1" customWidth="1"/>
    <col min="9" max="9" width="10.7109375" style="1" customWidth="1"/>
    <col min="10" max="10" width="14.140625" style="9" customWidth="1"/>
    <col min="11" max="16384" width="9.140625" style="1"/>
  </cols>
  <sheetData>
    <row r="1" spans="1:10" customFormat="1" x14ac:dyDescent="0.2">
      <c r="A1" s="38" t="s">
        <v>13</v>
      </c>
      <c r="B1" s="39"/>
      <c r="C1" s="39"/>
      <c r="D1" s="39"/>
      <c r="E1" s="39"/>
      <c r="F1" s="33"/>
      <c r="G1" s="33"/>
      <c r="H1" s="7"/>
      <c r="I1" s="40"/>
      <c r="J1" s="23"/>
    </row>
    <row r="2" spans="1:10" customFormat="1" x14ac:dyDescent="0.2">
      <c r="A2" s="7"/>
      <c r="B2" s="39" t="s">
        <v>9</v>
      </c>
      <c r="C2" s="50">
        <f>ValueDateFEA</f>
        <v>43465</v>
      </c>
      <c r="D2" s="50"/>
      <c r="E2" s="41"/>
      <c r="F2" s="34"/>
      <c r="G2" s="34"/>
      <c r="H2" s="7"/>
      <c r="I2" s="40"/>
      <c r="J2" s="23"/>
    </row>
    <row r="3" spans="1:10" customFormat="1" ht="6" customHeight="1" x14ac:dyDescent="0.2">
      <c r="A3" s="7"/>
      <c r="B3" s="39"/>
      <c r="C3" s="39"/>
      <c r="D3" s="39"/>
      <c r="E3" s="39"/>
      <c r="F3" s="35"/>
      <c r="G3" s="35"/>
      <c r="H3" s="7"/>
      <c r="I3" s="40"/>
      <c r="J3" s="23"/>
    </row>
    <row r="4" spans="1:10" customFormat="1" x14ac:dyDescent="0.2">
      <c r="A4" s="42" t="s">
        <v>8</v>
      </c>
      <c r="B4" s="39"/>
      <c r="C4" s="39"/>
      <c r="D4" s="39"/>
      <c r="E4" s="39"/>
      <c r="F4" s="33"/>
      <c r="G4" s="33"/>
      <c r="H4" s="7"/>
      <c r="I4" s="40"/>
      <c r="J4" s="23"/>
    </row>
    <row r="5" spans="1:10" customFormat="1" ht="5.25" customHeight="1" x14ac:dyDescent="0.2">
      <c r="A5" s="33"/>
      <c r="B5" s="33"/>
      <c r="C5" s="33"/>
      <c r="D5" s="33"/>
      <c r="E5" s="33"/>
      <c r="F5" s="33"/>
      <c r="G5" s="33"/>
      <c r="H5" s="33"/>
      <c r="I5" s="40"/>
      <c r="J5" s="23"/>
    </row>
    <row r="6" spans="1:10" customFormat="1" x14ac:dyDescent="0.2">
      <c r="A6" s="55" t="s">
        <v>416</v>
      </c>
      <c r="B6" s="88" t="s">
        <v>404</v>
      </c>
      <c r="C6" s="53" t="s">
        <v>418</v>
      </c>
      <c r="D6" s="53" t="s">
        <v>419</v>
      </c>
      <c r="E6" s="55" t="s">
        <v>1</v>
      </c>
      <c r="F6" s="54" t="s">
        <v>2</v>
      </c>
      <c r="G6" s="55" t="s">
        <v>3</v>
      </c>
      <c r="H6" s="55" t="s">
        <v>4</v>
      </c>
      <c r="I6" s="56" t="s">
        <v>11</v>
      </c>
      <c r="J6" s="9"/>
    </row>
    <row r="7" spans="1:10" customFormat="1" x14ac:dyDescent="0.2">
      <c r="A7" s="105" t="s">
        <v>417</v>
      </c>
      <c r="B7" s="89" t="s">
        <v>407</v>
      </c>
      <c r="C7" s="82" t="s">
        <v>403</v>
      </c>
      <c r="D7" s="82" t="s">
        <v>5</v>
      </c>
      <c r="E7" s="58" t="s">
        <v>5</v>
      </c>
      <c r="F7" s="57" t="s">
        <v>5</v>
      </c>
      <c r="G7" s="58" t="s">
        <v>5</v>
      </c>
      <c r="H7" s="58" t="s">
        <v>1</v>
      </c>
      <c r="I7" s="59">
        <v>100</v>
      </c>
      <c r="J7" s="9"/>
    </row>
    <row r="8" spans="1:10" customFormat="1" ht="1.5" customHeight="1" x14ac:dyDescent="0.2">
      <c r="A8" s="107"/>
      <c r="B8" s="90"/>
      <c r="C8" s="45"/>
      <c r="D8" s="45"/>
      <c r="E8" s="36"/>
      <c r="F8" s="30"/>
      <c r="G8" s="36"/>
      <c r="H8" s="36"/>
      <c r="I8" s="43"/>
      <c r="J8" s="9"/>
    </row>
    <row r="9" spans="1:10" x14ac:dyDescent="0.2">
      <c r="A9" s="108" t="s">
        <v>408</v>
      </c>
      <c r="B9" s="87">
        <v>5200000</v>
      </c>
      <c r="C9" s="63">
        <v>4.7399999999999998E-2</v>
      </c>
      <c r="D9" s="112">
        <v>41859</v>
      </c>
      <c r="E9" s="101">
        <v>43685</v>
      </c>
      <c r="F9" s="62">
        <v>43320</v>
      </c>
      <c r="G9" s="75">
        <v>43504</v>
      </c>
      <c r="H9" s="63">
        <v>3.5367000000000003E-2</v>
      </c>
      <c r="I9" s="93">
        <v>100.711702</v>
      </c>
      <c r="J9" s="1"/>
    </row>
    <row r="10" spans="1:10" x14ac:dyDescent="0.2">
      <c r="A10" s="138">
        <v>44116</v>
      </c>
      <c r="B10" s="87">
        <v>3000000</v>
      </c>
      <c r="C10" s="63">
        <v>4.6699999999999998E-2</v>
      </c>
      <c r="D10" s="112">
        <v>43385</v>
      </c>
      <c r="E10" s="101">
        <v>44116</v>
      </c>
      <c r="F10" s="62">
        <v>43385</v>
      </c>
      <c r="G10" s="75">
        <v>43567</v>
      </c>
      <c r="H10" s="63">
        <v>4.1239999999999999E-2</v>
      </c>
      <c r="I10" s="93">
        <v>100.92212000000001</v>
      </c>
      <c r="J10" s="1"/>
    </row>
    <row r="11" spans="1:10" x14ac:dyDescent="0.2">
      <c r="A11" s="138">
        <v>44144</v>
      </c>
      <c r="B11" s="87">
        <v>5000000</v>
      </c>
      <c r="C11" s="63">
        <v>0.05</v>
      </c>
      <c r="D11" s="112">
        <v>43413</v>
      </c>
      <c r="E11" s="101">
        <v>44144</v>
      </c>
      <c r="F11" s="62">
        <v>43413</v>
      </c>
      <c r="G11" s="75">
        <v>43594</v>
      </c>
      <c r="H11" s="63">
        <v>4.1332000000000001E-2</v>
      </c>
      <c r="I11" s="93">
        <v>101.52848299999999</v>
      </c>
      <c r="J11" s="85"/>
    </row>
    <row r="12" spans="1:10" x14ac:dyDescent="0.2">
      <c r="A12" s="108" t="s">
        <v>409</v>
      </c>
      <c r="B12" s="87">
        <v>5200000</v>
      </c>
      <c r="C12" s="63">
        <v>4.9500000000000002E-2</v>
      </c>
      <c r="D12" s="112">
        <v>41859</v>
      </c>
      <c r="E12" s="101">
        <v>44416</v>
      </c>
      <c r="F12" s="62">
        <v>43320</v>
      </c>
      <c r="G12" s="75">
        <v>43504</v>
      </c>
      <c r="H12" s="63">
        <v>4.2104999999999997E-2</v>
      </c>
      <c r="I12" s="93">
        <v>101.80290599999999</v>
      </c>
      <c r="J12" s="85"/>
    </row>
    <row r="13" spans="1:10" x14ac:dyDescent="0.2">
      <c r="A13" s="108" t="s">
        <v>574</v>
      </c>
      <c r="B13" s="87">
        <v>2000000</v>
      </c>
      <c r="C13" s="63">
        <v>5.5E-2</v>
      </c>
      <c r="D13" s="112">
        <v>43385</v>
      </c>
      <c r="E13" s="101">
        <v>44481</v>
      </c>
      <c r="F13" s="62">
        <v>43385</v>
      </c>
      <c r="G13" s="75">
        <v>43567</v>
      </c>
      <c r="H13" s="63">
        <v>4.2284000000000002E-2</v>
      </c>
      <c r="I13" s="93">
        <v>103.295563</v>
      </c>
    </row>
    <row r="14" spans="1:10" x14ac:dyDescent="0.2">
      <c r="A14" s="108" t="s">
        <v>578</v>
      </c>
      <c r="B14" s="87">
        <v>5000000</v>
      </c>
      <c r="C14" s="63">
        <v>0.06</v>
      </c>
      <c r="D14" s="111">
        <v>43413</v>
      </c>
      <c r="E14" s="101">
        <v>45239</v>
      </c>
      <c r="F14" s="62">
        <v>43413</v>
      </c>
      <c r="G14" s="75">
        <v>43594</v>
      </c>
      <c r="H14" s="63">
        <v>4.5720999999999998E-2</v>
      </c>
      <c r="I14" s="93">
        <v>106.148954</v>
      </c>
    </row>
    <row r="15" spans="1:10" x14ac:dyDescent="0.2">
      <c r="A15" s="109" t="s">
        <v>251</v>
      </c>
      <c r="B15" s="87">
        <v>1700000</v>
      </c>
      <c r="C15" s="63">
        <v>8.2500000000000004E-2</v>
      </c>
      <c r="D15" s="111">
        <v>40413</v>
      </c>
      <c r="E15" s="101">
        <v>45892</v>
      </c>
      <c r="F15" s="62">
        <v>43335</v>
      </c>
      <c r="G15" s="75">
        <v>43519</v>
      </c>
      <c r="H15" s="63">
        <v>4.8623E-2</v>
      </c>
      <c r="I15" s="93">
        <v>119.035174</v>
      </c>
    </row>
    <row r="16" spans="1:10" x14ac:dyDescent="0.2">
      <c r="A16" s="108" t="s">
        <v>256</v>
      </c>
      <c r="B16" s="87">
        <v>1600000</v>
      </c>
      <c r="C16" s="63">
        <v>0.09</v>
      </c>
      <c r="D16" s="111">
        <v>40466</v>
      </c>
      <c r="E16" s="101">
        <v>45945</v>
      </c>
      <c r="F16" s="62">
        <v>43388</v>
      </c>
      <c r="G16" s="75">
        <v>43570</v>
      </c>
      <c r="H16" s="63">
        <v>4.8986000000000002E-2</v>
      </c>
      <c r="I16" s="93">
        <v>123.43169899999999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</row>
    <row r="18" spans="1:11" x14ac:dyDescent="0.2">
      <c r="A18" s="1" t="s">
        <v>70</v>
      </c>
    </row>
    <row r="19" spans="1:11" x14ac:dyDescent="0.2">
      <c r="A19" s="1" t="s">
        <v>73</v>
      </c>
    </row>
    <row r="20" spans="1:11" x14ac:dyDescent="0.2">
      <c r="A20" s="143" t="s">
        <v>72</v>
      </c>
      <c r="B20" s="143"/>
      <c r="C20" s="143"/>
      <c r="D20" s="143"/>
      <c r="E20" s="143"/>
      <c r="F20" s="143"/>
      <c r="G20" s="143"/>
      <c r="H20" s="143"/>
      <c r="I20" s="143"/>
    </row>
    <row r="21" spans="1:11" x14ac:dyDescent="0.2">
      <c r="A21" s="7" t="s">
        <v>116</v>
      </c>
      <c r="B21" s="7"/>
      <c r="C21" s="7"/>
      <c r="D21" s="7"/>
      <c r="E21" s="7"/>
      <c r="F21" s="7"/>
      <c r="G21" s="7"/>
      <c r="H21" s="7"/>
      <c r="I21" s="7"/>
    </row>
    <row r="22" spans="1:11" x14ac:dyDescent="0.2">
      <c r="A22" s="7" t="s">
        <v>112</v>
      </c>
      <c r="B22" s="7"/>
      <c r="C22" s="7"/>
      <c r="D22" s="7"/>
      <c r="E22" s="7"/>
      <c r="F22" s="7"/>
      <c r="G22" s="7"/>
      <c r="H22" s="7"/>
      <c r="I22" s="7"/>
    </row>
    <row r="23" spans="1:11" x14ac:dyDescent="0.2">
      <c r="A23" s="7" t="s">
        <v>110</v>
      </c>
      <c r="B23" s="7"/>
      <c r="C23" s="7"/>
      <c r="D23" s="7"/>
      <c r="E23" s="7"/>
      <c r="F23" s="7"/>
      <c r="G23" s="7"/>
      <c r="H23" s="7"/>
      <c r="I23" s="7"/>
      <c r="J23" s="1"/>
    </row>
    <row r="24" spans="1:11" x14ac:dyDescent="0.2">
      <c r="A24" s="7" t="s">
        <v>113</v>
      </c>
      <c r="B24" s="7"/>
      <c r="C24" s="7"/>
      <c r="D24" s="7"/>
      <c r="E24" s="7"/>
      <c r="F24" s="7"/>
      <c r="G24" s="7"/>
      <c r="H24" s="7"/>
      <c r="I24" s="7"/>
    </row>
    <row r="25" spans="1:11" x14ac:dyDescent="0.2">
      <c r="A25" s="7" t="s">
        <v>114</v>
      </c>
      <c r="B25" s="7"/>
      <c r="C25" s="7"/>
      <c r="D25" s="7"/>
      <c r="E25" s="7"/>
      <c r="F25" s="7"/>
      <c r="G25" s="7"/>
      <c r="H25" s="7"/>
      <c r="I25" s="7"/>
    </row>
    <row r="26" spans="1:11" ht="12.75" customHeight="1" x14ac:dyDescent="0.2">
      <c r="A26" s="7" t="s">
        <v>12</v>
      </c>
      <c r="B26" s="7"/>
      <c r="C26" s="7"/>
      <c r="D26" s="7"/>
      <c r="E26" s="7"/>
      <c r="F26" s="7"/>
      <c r="G26" s="7"/>
      <c r="H26" s="7"/>
      <c r="I26" s="7"/>
    </row>
    <row r="27" spans="1:11" ht="12.75" customHeight="1" x14ac:dyDescent="0.2">
      <c r="A27" s="38"/>
      <c r="B27" s="38"/>
      <c r="C27" s="38"/>
      <c r="D27" s="38"/>
      <c r="E27" s="38"/>
      <c r="F27" s="7"/>
      <c r="G27" s="7"/>
      <c r="H27" s="7"/>
      <c r="I27" s="7"/>
    </row>
    <row r="28" spans="1:11" x14ac:dyDescent="0.2">
      <c r="A28" s="38"/>
      <c r="B28" s="8"/>
      <c r="C28" s="8"/>
      <c r="D28" s="8"/>
      <c r="E28" s="8"/>
      <c r="I28" s="18"/>
      <c r="K28" s="19"/>
    </row>
    <row r="29" spans="1:11" x14ac:dyDescent="0.2">
      <c r="A29" s="7"/>
      <c r="B29" s="37"/>
      <c r="C29" s="37"/>
      <c r="D29" s="37"/>
      <c r="E29" s="7"/>
      <c r="F29" s="7"/>
      <c r="G29" s="7"/>
      <c r="H29" s="37"/>
      <c r="I29" s="7"/>
    </row>
    <row r="31" spans="1:11" x14ac:dyDescent="0.2">
      <c r="A31" s="44"/>
    </row>
    <row r="33" spans="1:1" x14ac:dyDescent="0.2">
      <c r="A33" s="52"/>
    </row>
  </sheetData>
  <sheetProtection password="B9C0" sheet="1" objects="1" scenarios="1"/>
  <sortState ref="A9:I16">
    <sortCondition ref="E9:E16"/>
  </sortState>
  <mergeCells count="1">
    <mergeCell ref="A20:I20"/>
  </mergeCells>
  <phoneticPr fontId="0" type="noConversion"/>
  <printOptions horizontalCentered="1"/>
  <pageMargins left="0.98425196850393704" right="0.98425196850393704" top="0.23622047244094499" bottom="0.41" header="0.23622047244094499" footer="0"/>
  <pageSetup paperSize="9" scale="92" fitToHeight="0" orientation="portrait" r:id="rId1"/>
  <headerFooter alignWithMargins="0"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8</xdr:col>
                <xdr:colOff>104775</xdr:colOff>
                <xdr:row>0</xdr:row>
                <xdr:rowOff>152400</xdr:rowOff>
              </from>
              <to>
                <xdr:col>8</xdr:col>
                <xdr:colOff>561975</xdr:colOff>
                <xdr:row>3</xdr:row>
                <xdr:rowOff>152400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77"/>
  <sheetViews>
    <sheetView zoomScaleNormal="100" workbookViewId="0">
      <pane ySplit="8" topLeftCell="A257" activePane="bottomLeft" state="frozen"/>
      <selection activeCell="N30" sqref="N30"/>
      <selection pane="bottomLeft" activeCell="G271" sqref="G271"/>
    </sheetView>
  </sheetViews>
  <sheetFormatPr defaultRowHeight="12.75" x14ac:dyDescent="0.2"/>
  <cols>
    <col min="1" max="1" width="17.28515625" customWidth="1"/>
    <col min="2" max="2" width="15.5703125" bestFit="1" customWidth="1"/>
    <col min="3" max="4" width="14.7109375" customWidth="1"/>
    <col min="5" max="5" width="15.5703125" customWidth="1"/>
    <col min="6" max="7" width="15.7109375" style="33" customWidth="1"/>
    <col min="8" max="8" width="11.28515625" customWidth="1"/>
    <col min="9" max="9" width="11" style="23" bestFit="1" customWidth="1"/>
    <col min="10" max="10" width="14.7109375" style="128" customWidth="1"/>
  </cols>
  <sheetData>
    <row r="1" spans="1:10" x14ac:dyDescent="0.2">
      <c r="A1" s="8" t="s">
        <v>13</v>
      </c>
      <c r="B1" s="3"/>
      <c r="C1" s="3"/>
      <c r="D1" s="3"/>
      <c r="E1" s="3"/>
      <c r="H1" s="23"/>
    </row>
    <row r="2" spans="1:10" x14ac:dyDescent="0.2">
      <c r="B2" s="3" t="s">
        <v>9</v>
      </c>
      <c r="C2" s="50">
        <f>ValueDateFDB</f>
        <v>43465</v>
      </c>
      <c r="D2" s="50"/>
      <c r="E2" s="22"/>
      <c r="F2" s="34"/>
      <c r="G2" s="34"/>
      <c r="H2" s="23"/>
    </row>
    <row r="3" spans="1:10" ht="6" customHeight="1" x14ac:dyDescent="0.2">
      <c r="A3" s="1"/>
      <c r="B3" s="3"/>
      <c r="C3" s="3"/>
      <c r="D3" s="3"/>
      <c r="E3" s="3"/>
      <c r="F3" s="35"/>
      <c r="G3" s="35"/>
      <c r="H3" s="23"/>
    </row>
    <row r="4" spans="1:10" x14ac:dyDescent="0.2">
      <c r="A4" s="5" t="s">
        <v>0</v>
      </c>
      <c r="B4" s="3"/>
      <c r="C4" s="3"/>
      <c r="D4" s="3"/>
      <c r="E4" s="3"/>
      <c r="H4" s="23"/>
    </row>
    <row r="5" spans="1:10" ht="5.25" customHeight="1" x14ac:dyDescent="0.2"/>
    <row r="6" spans="1:10" x14ac:dyDescent="0.2">
      <c r="A6" s="54" t="s">
        <v>416</v>
      </c>
      <c r="B6" s="55" t="s">
        <v>404</v>
      </c>
      <c r="C6" s="53" t="s">
        <v>418</v>
      </c>
      <c r="D6" s="54" t="s">
        <v>419</v>
      </c>
      <c r="E6" s="55" t="s">
        <v>1</v>
      </c>
      <c r="F6" s="54" t="s">
        <v>2</v>
      </c>
      <c r="G6" s="55" t="s">
        <v>3</v>
      </c>
      <c r="H6" s="55" t="s">
        <v>4</v>
      </c>
      <c r="I6" s="56" t="s">
        <v>11</v>
      </c>
    </row>
    <row r="7" spans="1:10" ht="14.25" customHeight="1" x14ac:dyDescent="0.2">
      <c r="A7" s="80" t="s">
        <v>417</v>
      </c>
      <c r="B7" s="58" t="s">
        <v>406</v>
      </c>
      <c r="C7" s="83" t="s">
        <v>405</v>
      </c>
      <c r="D7" s="80" t="s">
        <v>5</v>
      </c>
      <c r="E7" s="58" t="s">
        <v>5</v>
      </c>
      <c r="F7" s="80" t="s">
        <v>5</v>
      </c>
      <c r="G7" s="58" t="s">
        <v>5</v>
      </c>
      <c r="H7" s="58" t="s">
        <v>1</v>
      </c>
      <c r="I7" s="59">
        <v>100</v>
      </c>
    </row>
    <row r="8" spans="1:10" ht="1.5" customHeight="1" x14ac:dyDescent="0.2">
      <c r="A8" s="29"/>
      <c r="B8" s="92"/>
      <c r="C8" s="28"/>
      <c r="D8" s="26"/>
      <c r="E8" s="36"/>
      <c r="F8" s="26"/>
      <c r="G8" s="2"/>
      <c r="H8" s="2"/>
      <c r="I8" s="24"/>
    </row>
    <row r="9" spans="1:10" s="46" customFormat="1" x14ac:dyDescent="0.2">
      <c r="A9" s="67" t="s">
        <v>151</v>
      </c>
      <c r="B9" s="86">
        <v>2000000</v>
      </c>
      <c r="C9" s="63">
        <v>9.8000000000000004E-2</v>
      </c>
      <c r="D9" s="114">
        <v>39820</v>
      </c>
      <c r="E9" s="65">
        <v>43472</v>
      </c>
      <c r="F9" s="61">
        <v>43288</v>
      </c>
      <c r="G9" s="62">
        <v>43472</v>
      </c>
      <c r="H9" s="63">
        <v>2.333E-3</v>
      </c>
      <c r="I9" s="94">
        <v>100.181758</v>
      </c>
      <c r="J9" s="129"/>
    </row>
    <row r="10" spans="1:10" s="46" customFormat="1" x14ac:dyDescent="0.2">
      <c r="A10" s="67" t="s">
        <v>154</v>
      </c>
      <c r="B10" s="86">
        <v>3600000</v>
      </c>
      <c r="C10" s="63">
        <v>0.1</v>
      </c>
      <c r="D10" s="114">
        <v>39834</v>
      </c>
      <c r="E10" s="65">
        <v>43486</v>
      </c>
      <c r="F10" s="61">
        <v>43302</v>
      </c>
      <c r="G10" s="62">
        <v>43486</v>
      </c>
      <c r="H10" s="63">
        <v>7.0000000000000001E-3</v>
      </c>
      <c r="I10" s="94">
        <v>100.52872600000001</v>
      </c>
      <c r="J10" s="129"/>
    </row>
    <row r="11" spans="1:10" s="46" customFormat="1" x14ac:dyDescent="0.2">
      <c r="A11" s="67" t="s">
        <v>157</v>
      </c>
      <c r="B11" s="86">
        <v>2600000</v>
      </c>
      <c r="C11" s="63">
        <v>0.10249999999999999</v>
      </c>
      <c r="D11" s="114">
        <v>39841</v>
      </c>
      <c r="E11" s="65">
        <v>43493</v>
      </c>
      <c r="F11" s="61">
        <v>43309</v>
      </c>
      <c r="G11" s="62">
        <v>43493</v>
      </c>
      <c r="H11" s="63">
        <v>9.3329999999999993E-3</v>
      </c>
      <c r="I11" s="94">
        <v>100.705293</v>
      </c>
      <c r="J11" s="129"/>
    </row>
    <row r="12" spans="1:10" s="46" customFormat="1" x14ac:dyDescent="0.2">
      <c r="A12" s="67" t="s">
        <v>160</v>
      </c>
      <c r="B12" s="86">
        <v>3000000</v>
      </c>
      <c r="C12" s="63">
        <v>0.10249999999999999</v>
      </c>
      <c r="D12" s="114">
        <v>39850</v>
      </c>
      <c r="E12" s="65">
        <v>43502</v>
      </c>
      <c r="F12" s="61">
        <v>43318</v>
      </c>
      <c r="G12" s="62">
        <v>43502</v>
      </c>
      <c r="H12" s="63">
        <v>1.035E-2</v>
      </c>
      <c r="I12" s="94">
        <v>100.921289</v>
      </c>
      <c r="J12" s="129"/>
    </row>
    <row r="13" spans="1:10" s="46" customFormat="1" x14ac:dyDescent="0.2">
      <c r="A13" s="67" t="s">
        <v>165</v>
      </c>
      <c r="B13" s="86">
        <v>3300000</v>
      </c>
      <c r="C13" s="63">
        <v>0.10249999999999999</v>
      </c>
      <c r="D13" s="114">
        <v>39864</v>
      </c>
      <c r="E13" s="65">
        <v>43516</v>
      </c>
      <c r="F13" s="61">
        <v>43332</v>
      </c>
      <c r="G13" s="62">
        <v>43516</v>
      </c>
      <c r="H13" s="63">
        <v>1.1050000000000001E-2</v>
      </c>
      <c r="I13" s="94">
        <v>101.259776</v>
      </c>
      <c r="J13" s="129"/>
    </row>
    <row r="14" spans="1:10" s="46" customFormat="1" x14ac:dyDescent="0.2">
      <c r="A14" s="64" t="s">
        <v>14</v>
      </c>
      <c r="B14" s="86">
        <v>4000000</v>
      </c>
      <c r="C14" s="63">
        <v>5.5E-2</v>
      </c>
      <c r="D14" s="114">
        <v>38042</v>
      </c>
      <c r="E14" s="65">
        <v>43521</v>
      </c>
      <c r="F14" s="61">
        <v>43337</v>
      </c>
      <c r="G14" s="62">
        <v>43521</v>
      </c>
      <c r="H14" s="63">
        <v>1.1299999999999999E-2</v>
      </c>
      <c r="I14" s="94">
        <v>100.660574</v>
      </c>
      <c r="J14" s="129"/>
    </row>
    <row r="15" spans="1:10" s="46" customFormat="1" x14ac:dyDescent="0.2">
      <c r="A15" s="67" t="s">
        <v>169</v>
      </c>
      <c r="B15" s="86">
        <v>2200000</v>
      </c>
      <c r="C15" s="63">
        <v>0.105</v>
      </c>
      <c r="D15" s="114">
        <v>39871</v>
      </c>
      <c r="E15" s="65">
        <v>43523</v>
      </c>
      <c r="F15" s="61">
        <v>43339</v>
      </c>
      <c r="G15" s="62">
        <v>43523</v>
      </c>
      <c r="H15" s="63">
        <v>1.14E-2</v>
      </c>
      <c r="I15" s="94">
        <v>101.46612399999999</v>
      </c>
      <c r="J15" s="129"/>
    </row>
    <row r="16" spans="1:10" s="46" customFormat="1" x14ac:dyDescent="0.2">
      <c r="A16" s="67" t="s">
        <v>171</v>
      </c>
      <c r="B16" s="86">
        <v>4600000</v>
      </c>
      <c r="C16" s="63">
        <v>0.105</v>
      </c>
      <c r="D16" s="114">
        <v>39876</v>
      </c>
      <c r="E16" s="65">
        <v>43528</v>
      </c>
      <c r="F16" s="61">
        <v>43347</v>
      </c>
      <c r="G16" s="62">
        <v>43528</v>
      </c>
      <c r="H16" s="63">
        <v>1.18E-2</v>
      </c>
      <c r="I16" s="94">
        <v>101.61165099999999</v>
      </c>
      <c r="J16" s="129"/>
    </row>
    <row r="17" spans="1:10" s="46" customFormat="1" x14ac:dyDescent="0.2">
      <c r="A17" s="67" t="s">
        <v>174</v>
      </c>
      <c r="B17" s="86">
        <v>4600000</v>
      </c>
      <c r="C17" s="63">
        <v>0.1075</v>
      </c>
      <c r="D17" s="114">
        <v>39883</v>
      </c>
      <c r="E17" s="65">
        <v>43535</v>
      </c>
      <c r="F17" s="61">
        <v>43354</v>
      </c>
      <c r="G17" s="62">
        <v>43535</v>
      </c>
      <c r="H17" s="63">
        <v>1.2500000000000001E-2</v>
      </c>
      <c r="I17" s="94">
        <v>101.824639</v>
      </c>
      <c r="J17" s="129"/>
    </row>
    <row r="18" spans="1:10" s="46" customFormat="1" x14ac:dyDescent="0.2">
      <c r="A18" s="64" t="s">
        <v>15</v>
      </c>
      <c r="B18" s="86">
        <v>5000000</v>
      </c>
      <c r="C18" s="63">
        <v>5.4899999999999997E-2</v>
      </c>
      <c r="D18" s="114">
        <v>38063</v>
      </c>
      <c r="E18" s="65">
        <v>43541</v>
      </c>
      <c r="F18" s="61">
        <v>43360</v>
      </c>
      <c r="G18" s="62">
        <v>43541</v>
      </c>
      <c r="H18" s="63">
        <v>1.3100000000000001E-2</v>
      </c>
      <c r="I18" s="94">
        <v>100.870795</v>
      </c>
      <c r="J18" s="129"/>
    </row>
    <row r="19" spans="1:10" s="46" customFormat="1" x14ac:dyDescent="0.2">
      <c r="A19" s="67" t="s">
        <v>179</v>
      </c>
      <c r="B19" s="86">
        <v>3100000</v>
      </c>
      <c r="C19" s="63">
        <v>0.1075</v>
      </c>
      <c r="D19" s="114">
        <v>39897</v>
      </c>
      <c r="E19" s="65">
        <v>43549</v>
      </c>
      <c r="F19" s="61">
        <v>43368</v>
      </c>
      <c r="G19" s="62">
        <v>43549</v>
      </c>
      <c r="H19" s="63">
        <v>1.3899999999999999E-2</v>
      </c>
      <c r="I19" s="94">
        <v>102.15569000000001</v>
      </c>
      <c r="J19" s="129"/>
    </row>
    <row r="20" spans="1:10" s="46" customFormat="1" x14ac:dyDescent="0.2">
      <c r="A20" s="66" t="s">
        <v>267</v>
      </c>
      <c r="B20" s="86">
        <v>100000</v>
      </c>
      <c r="C20" s="63">
        <v>6.5500000000000003E-2</v>
      </c>
      <c r="D20" s="114">
        <v>40632</v>
      </c>
      <c r="E20" s="65">
        <v>43554</v>
      </c>
      <c r="F20" s="61">
        <v>43373</v>
      </c>
      <c r="G20" s="62">
        <v>43554</v>
      </c>
      <c r="H20" s="63">
        <v>1.44E-2</v>
      </c>
      <c r="I20" s="94">
        <v>101.246021</v>
      </c>
      <c r="J20" s="129"/>
    </row>
    <row r="21" spans="1:10" s="46" customFormat="1" x14ac:dyDescent="0.2">
      <c r="A21" s="64" t="s">
        <v>16</v>
      </c>
      <c r="B21" s="86">
        <v>7000000</v>
      </c>
      <c r="C21" s="63">
        <v>5.4600000000000003E-2</v>
      </c>
      <c r="D21" s="114">
        <v>38077</v>
      </c>
      <c r="E21" s="65">
        <v>43555</v>
      </c>
      <c r="F21" s="61">
        <v>43373</v>
      </c>
      <c r="G21" s="62">
        <v>43555</v>
      </c>
      <c r="H21" s="63">
        <v>1.4500000000000001E-2</v>
      </c>
      <c r="I21" s="94">
        <v>100.983012</v>
      </c>
      <c r="J21" s="129"/>
    </row>
    <row r="22" spans="1:10" s="46" customFormat="1" x14ac:dyDescent="0.2">
      <c r="A22" s="67" t="s">
        <v>182</v>
      </c>
      <c r="B22" s="86">
        <v>1450000</v>
      </c>
      <c r="C22" s="63">
        <v>0.11</v>
      </c>
      <c r="D22" s="115">
        <v>39918</v>
      </c>
      <c r="E22" s="65">
        <v>43570</v>
      </c>
      <c r="F22" s="61">
        <v>43388</v>
      </c>
      <c r="G22" s="62">
        <v>43570</v>
      </c>
      <c r="H22" s="63">
        <v>1.7100000000000001E-2</v>
      </c>
      <c r="I22" s="94">
        <v>102.655232</v>
      </c>
      <c r="J22" s="129"/>
    </row>
    <row r="23" spans="1:10" s="46" customFormat="1" x14ac:dyDescent="0.2">
      <c r="A23" s="67" t="s">
        <v>185</v>
      </c>
      <c r="B23" s="86">
        <v>3100000</v>
      </c>
      <c r="C23" s="63">
        <v>0.11</v>
      </c>
      <c r="D23" s="115">
        <v>39925</v>
      </c>
      <c r="E23" s="65">
        <v>43577</v>
      </c>
      <c r="F23" s="61">
        <v>43395</v>
      </c>
      <c r="G23" s="62">
        <v>43577</v>
      </c>
      <c r="H23" s="63">
        <v>1.8312999999999999E-2</v>
      </c>
      <c r="I23" s="94">
        <v>102.79347799999999</v>
      </c>
      <c r="J23" s="129"/>
    </row>
    <row r="24" spans="1:10" s="46" customFormat="1" x14ac:dyDescent="0.2">
      <c r="A24" s="64" t="s">
        <v>18</v>
      </c>
      <c r="B24" s="86">
        <v>7000000</v>
      </c>
      <c r="C24" s="63">
        <v>5.45E-2</v>
      </c>
      <c r="D24" s="114">
        <v>38119</v>
      </c>
      <c r="E24" s="65">
        <v>43597</v>
      </c>
      <c r="F24" s="61">
        <v>43416</v>
      </c>
      <c r="G24" s="62">
        <v>43597</v>
      </c>
      <c r="H24" s="63">
        <v>2.1739999999999999E-2</v>
      </c>
      <c r="I24" s="94">
        <v>101.179366</v>
      </c>
      <c r="J24" s="129"/>
    </row>
    <row r="25" spans="1:10" s="46" customFormat="1" x14ac:dyDescent="0.2">
      <c r="A25" s="66" t="s">
        <v>186</v>
      </c>
      <c r="B25" s="86">
        <v>100000</v>
      </c>
      <c r="C25" s="63">
        <v>0.11</v>
      </c>
      <c r="D25" s="114">
        <v>39946</v>
      </c>
      <c r="E25" s="65">
        <v>43598</v>
      </c>
      <c r="F25" s="61">
        <v>43417</v>
      </c>
      <c r="G25" s="62">
        <v>43598</v>
      </c>
      <c r="H25" s="63">
        <v>2.1909999999999999E-2</v>
      </c>
      <c r="I25" s="94">
        <v>103.198964</v>
      </c>
      <c r="J25" s="129"/>
    </row>
    <row r="26" spans="1:10" s="46" customFormat="1" x14ac:dyDescent="0.2">
      <c r="A26" s="64" t="s">
        <v>17</v>
      </c>
      <c r="B26" s="86">
        <v>3000000</v>
      </c>
      <c r="C26" s="63">
        <v>5.4399999999999997E-2</v>
      </c>
      <c r="D26" s="114">
        <v>38133</v>
      </c>
      <c r="E26" s="65">
        <v>43611</v>
      </c>
      <c r="F26" s="61">
        <v>43430</v>
      </c>
      <c r="G26" s="62">
        <v>43611</v>
      </c>
      <c r="H26" s="63">
        <v>2.4119999999999999E-2</v>
      </c>
      <c r="I26" s="94">
        <v>101.20440499999999</v>
      </c>
      <c r="J26" s="129"/>
    </row>
    <row r="27" spans="1:10" s="46" customFormat="1" x14ac:dyDescent="0.2">
      <c r="A27" s="66" t="s">
        <v>189</v>
      </c>
      <c r="B27" s="86">
        <v>3100000</v>
      </c>
      <c r="C27" s="63">
        <v>0.105</v>
      </c>
      <c r="D27" s="114">
        <v>39960</v>
      </c>
      <c r="E27" s="65">
        <v>43612</v>
      </c>
      <c r="F27" s="61">
        <v>43431</v>
      </c>
      <c r="G27" s="62">
        <v>43612</v>
      </c>
      <c r="H27" s="63">
        <v>2.4289999999999999E-2</v>
      </c>
      <c r="I27" s="94">
        <v>103.235806</v>
      </c>
      <c r="J27" s="129"/>
    </row>
    <row r="28" spans="1:10" s="46" customFormat="1" x14ac:dyDescent="0.2">
      <c r="A28" s="66" t="s">
        <v>190</v>
      </c>
      <c r="B28" s="86">
        <v>3900000</v>
      </c>
      <c r="C28" s="63">
        <v>0.1075</v>
      </c>
      <c r="D28" s="115">
        <v>39974</v>
      </c>
      <c r="E28" s="65">
        <v>43626</v>
      </c>
      <c r="F28" s="61">
        <v>43444</v>
      </c>
      <c r="G28" s="62">
        <v>43626</v>
      </c>
      <c r="H28" s="63">
        <v>2.6707000000000002E-2</v>
      </c>
      <c r="I28" s="94">
        <v>103.524576</v>
      </c>
      <c r="J28" s="129"/>
    </row>
    <row r="29" spans="1:10" s="46" customFormat="1" x14ac:dyDescent="0.2">
      <c r="A29" s="64" t="s">
        <v>19</v>
      </c>
      <c r="B29" s="86">
        <v>5800000</v>
      </c>
      <c r="C29" s="63">
        <v>5.4399999999999997E-2</v>
      </c>
      <c r="D29" s="114">
        <v>38154</v>
      </c>
      <c r="E29" s="65">
        <v>43632</v>
      </c>
      <c r="F29" s="61">
        <v>43450</v>
      </c>
      <c r="G29" s="62">
        <v>43632</v>
      </c>
      <c r="H29" s="63">
        <v>2.7747000000000001E-2</v>
      </c>
      <c r="I29" s="94">
        <v>101.204627</v>
      </c>
      <c r="J29" s="129"/>
    </row>
    <row r="30" spans="1:10" s="46" customFormat="1" x14ac:dyDescent="0.2">
      <c r="A30" s="64" t="s">
        <v>20</v>
      </c>
      <c r="B30" s="86">
        <v>6000000</v>
      </c>
      <c r="C30" s="63">
        <v>5.45E-2</v>
      </c>
      <c r="D30" s="114">
        <v>38168</v>
      </c>
      <c r="E30" s="65">
        <v>43646</v>
      </c>
      <c r="F30" s="61">
        <v>43465</v>
      </c>
      <c r="G30" s="62">
        <v>43646</v>
      </c>
      <c r="H30" s="63">
        <v>3.0043E-2</v>
      </c>
      <c r="I30" s="94">
        <v>101.204753</v>
      </c>
      <c r="J30" s="129"/>
    </row>
    <row r="31" spans="1:10" s="46" customFormat="1" x14ac:dyDescent="0.2">
      <c r="A31" s="64" t="s">
        <v>21</v>
      </c>
      <c r="B31" s="86">
        <v>7000000</v>
      </c>
      <c r="C31" s="63">
        <v>5.4800000000000001E-2</v>
      </c>
      <c r="D31" s="114">
        <v>38182</v>
      </c>
      <c r="E31" s="65">
        <v>43660</v>
      </c>
      <c r="F31" s="61">
        <v>43295</v>
      </c>
      <c r="G31" s="62">
        <v>43479</v>
      </c>
      <c r="H31" s="63">
        <v>3.065E-2</v>
      </c>
      <c r="I31" s="94">
        <v>101.277556</v>
      </c>
      <c r="J31" s="129"/>
    </row>
    <row r="32" spans="1:10" s="46" customFormat="1" x14ac:dyDescent="0.2">
      <c r="A32" s="64" t="s">
        <v>22</v>
      </c>
      <c r="B32" s="86">
        <v>7000000</v>
      </c>
      <c r="C32" s="63">
        <v>5.5199999999999999E-2</v>
      </c>
      <c r="D32" s="114">
        <v>38189</v>
      </c>
      <c r="E32" s="65">
        <v>43667</v>
      </c>
      <c r="F32" s="61">
        <v>43302</v>
      </c>
      <c r="G32" s="62">
        <v>43486</v>
      </c>
      <c r="H32" s="63">
        <v>3.0953000000000001E-2</v>
      </c>
      <c r="I32" s="94">
        <v>101.326821</v>
      </c>
      <c r="J32" s="129"/>
    </row>
    <row r="33" spans="1:10" s="46" customFormat="1" x14ac:dyDescent="0.2">
      <c r="A33" s="64" t="s">
        <v>23</v>
      </c>
      <c r="B33" s="86">
        <v>7000000</v>
      </c>
      <c r="C33" s="63">
        <v>5.5500000000000001E-2</v>
      </c>
      <c r="D33" s="114">
        <v>38196</v>
      </c>
      <c r="E33" s="65">
        <v>43674</v>
      </c>
      <c r="F33" s="61">
        <v>43309</v>
      </c>
      <c r="G33" s="62">
        <v>43493</v>
      </c>
      <c r="H33" s="63">
        <v>3.1257E-2</v>
      </c>
      <c r="I33" s="94">
        <v>101.37071899999999</v>
      </c>
      <c r="J33" s="129"/>
    </row>
    <row r="34" spans="1:10" s="46" customFormat="1" x14ac:dyDescent="0.2">
      <c r="A34" s="64" t="s">
        <v>24</v>
      </c>
      <c r="B34" s="86">
        <v>5000000</v>
      </c>
      <c r="C34" s="63">
        <v>5.6000000000000001E-2</v>
      </c>
      <c r="D34" s="114">
        <v>38203</v>
      </c>
      <c r="E34" s="65">
        <v>43681</v>
      </c>
      <c r="F34" s="61">
        <v>43316</v>
      </c>
      <c r="G34" s="62">
        <v>43500</v>
      </c>
      <c r="H34" s="63">
        <v>3.1539999999999999E-2</v>
      </c>
      <c r="I34" s="94">
        <v>101.427532</v>
      </c>
      <c r="J34" s="129"/>
    </row>
    <row r="35" spans="1:10" s="46" customFormat="1" x14ac:dyDescent="0.2">
      <c r="A35" s="66" t="s">
        <v>272</v>
      </c>
      <c r="B35" s="86">
        <v>200000</v>
      </c>
      <c r="C35" s="63">
        <v>6.0999999999999999E-2</v>
      </c>
      <c r="D35" s="114">
        <v>40765</v>
      </c>
      <c r="E35" s="68">
        <v>43687</v>
      </c>
      <c r="F35" s="61">
        <v>43322</v>
      </c>
      <c r="G35" s="62">
        <v>43506</v>
      </c>
      <c r="H35" s="63">
        <v>3.1780000000000003E-2</v>
      </c>
      <c r="I35" s="94">
        <v>101.751358</v>
      </c>
      <c r="J35" s="129"/>
    </row>
    <row r="36" spans="1:10" s="46" customFormat="1" x14ac:dyDescent="0.2">
      <c r="A36" s="64" t="s">
        <v>25</v>
      </c>
      <c r="B36" s="86">
        <v>3000000</v>
      </c>
      <c r="C36" s="63">
        <v>5.6500000000000002E-2</v>
      </c>
      <c r="D36" s="114">
        <v>38210</v>
      </c>
      <c r="E36" s="65">
        <v>43688</v>
      </c>
      <c r="F36" s="61">
        <v>43323</v>
      </c>
      <c r="G36" s="62">
        <v>43507</v>
      </c>
      <c r="H36" s="63">
        <v>3.1820000000000001E-2</v>
      </c>
      <c r="I36" s="94">
        <v>101.485327</v>
      </c>
      <c r="J36" s="129"/>
    </row>
    <row r="37" spans="1:10" s="46" customFormat="1" x14ac:dyDescent="0.2">
      <c r="A37" s="64" t="s">
        <v>26</v>
      </c>
      <c r="B37" s="86">
        <v>6000000</v>
      </c>
      <c r="C37" s="63">
        <v>5.7000000000000002E-2</v>
      </c>
      <c r="D37" s="114">
        <v>38217</v>
      </c>
      <c r="E37" s="65">
        <v>43695</v>
      </c>
      <c r="F37" s="61">
        <v>43330</v>
      </c>
      <c r="G37" s="62">
        <v>43514</v>
      </c>
      <c r="H37" s="63">
        <v>3.2099999999999997E-2</v>
      </c>
      <c r="I37" s="94">
        <v>101.54393</v>
      </c>
      <c r="J37" s="129"/>
    </row>
    <row r="38" spans="1:10" s="46" customFormat="1" x14ac:dyDescent="0.2">
      <c r="A38" s="66" t="s">
        <v>274</v>
      </c>
      <c r="B38" s="86">
        <v>400000</v>
      </c>
      <c r="C38" s="63">
        <v>5.6500000000000002E-2</v>
      </c>
      <c r="D38" s="114">
        <v>40779</v>
      </c>
      <c r="E38" s="65">
        <v>43701</v>
      </c>
      <c r="F38" s="61">
        <v>43336</v>
      </c>
      <c r="G38" s="62">
        <v>43520</v>
      </c>
      <c r="H38" s="63">
        <v>3.2340000000000001E-2</v>
      </c>
      <c r="I38" s="94">
        <v>101.535679</v>
      </c>
      <c r="J38" s="129"/>
    </row>
    <row r="39" spans="1:10" s="46" customFormat="1" x14ac:dyDescent="0.2">
      <c r="A39" s="64" t="s">
        <v>27</v>
      </c>
      <c r="B39" s="86">
        <v>6000000</v>
      </c>
      <c r="C39" s="63">
        <v>5.8000000000000003E-2</v>
      </c>
      <c r="D39" s="114">
        <v>38231</v>
      </c>
      <c r="E39" s="65">
        <v>43709</v>
      </c>
      <c r="F39" s="61">
        <v>43344</v>
      </c>
      <c r="G39" s="62">
        <v>43525</v>
      </c>
      <c r="H39" s="63">
        <v>3.2620000000000003E-2</v>
      </c>
      <c r="I39" s="94">
        <v>101.652905</v>
      </c>
      <c r="J39" s="129"/>
    </row>
    <row r="40" spans="1:10" s="7" customFormat="1" x14ac:dyDescent="0.2">
      <c r="A40" s="66" t="s">
        <v>276</v>
      </c>
      <c r="B40" s="86">
        <v>200000</v>
      </c>
      <c r="C40" s="63">
        <v>5.6000000000000001E-2</v>
      </c>
      <c r="D40" s="114">
        <v>40793</v>
      </c>
      <c r="E40" s="65">
        <v>43715</v>
      </c>
      <c r="F40" s="61">
        <v>43350</v>
      </c>
      <c r="G40" s="62">
        <v>43531</v>
      </c>
      <c r="H40" s="63">
        <v>3.2800000000000003E-2</v>
      </c>
      <c r="I40" s="94">
        <v>101.54756399999999</v>
      </c>
      <c r="J40" s="129"/>
    </row>
    <row r="41" spans="1:10" s="46" customFormat="1" x14ac:dyDescent="0.2">
      <c r="A41" s="64" t="s">
        <v>29</v>
      </c>
      <c r="B41" s="86">
        <v>5000000</v>
      </c>
      <c r="C41" s="63">
        <v>5.8500000000000003E-2</v>
      </c>
      <c r="D41" s="114">
        <v>38245</v>
      </c>
      <c r="E41" s="65">
        <v>43723</v>
      </c>
      <c r="F41" s="61">
        <v>43358</v>
      </c>
      <c r="G41" s="62">
        <v>43539</v>
      </c>
      <c r="H41" s="63">
        <v>3.304E-2</v>
      </c>
      <c r="I41" s="94">
        <v>101.75263200000001</v>
      </c>
      <c r="J41" s="129"/>
    </row>
    <row r="42" spans="1:10" s="46" customFormat="1" x14ac:dyDescent="0.2">
      <c r="A42" s="64" t="s">
        <v>28</v>
      </c>
      <c r="B42" s="86">
        <v>7000000</v>
      </c>
      <c r="C42" s="63">
        <v>5.8799999999999998E-2</v>
      </c>
      <c r="D42" s="114">
        <v>38259</v>
      </c>
      <c r="E42" s="65">
        <v>43737</v>
      </c>
      <c r="F42" s="61">
        <v>43372</v>
      </c>
      <c r="G42" s="62">
        <v>43553</v>
      </c>
      <c r="H42" s="63">
        <v>3.3466999999999997E-2</v>
      </c>
      <c r="I42" s="94">
        <v>101.837975</v>
      </c>
      <c r="J42" s="129"/>
    </row>
    <row r="43" spans="1:10" s="46" customFormat="1" x14ac:dyDescent="0.2">
      <c r="A43" s="66" t="s">
        <v>203</v>
      </c>
      <c r="B43" s="86">
        <v>250000</v>
      </c>
      <c r="C43" s="63">
        <v>9.5000000000000001E-2</v>
      </c>
      <c r="D43" s="114">
        <v>40086</v>
      </c>
      <c r="E43" s="65">
        <v>43738</v>
      </c>
      <c r="F43" s="61">
        <v>43373</v>
      </c>
      <c r="G43" s="62">
        <v>43555</v>
      </c>
      <c r="H43" s="63">
        <v>3.3500000000000002E-2</v>
      </c>
      <c r="I43" s="94">
        <v>104.49157200000001</v>
      </c>
      <c r="J43" s="129"/>
    </row>
    <row r="44" spans="1:10" s="46" customFormat="1" x14ac:dyDescent="0.2">
      <c r="A44" s="64" t="s">
        <v>30</v>
      </c>
      <c r="B44" s="86">
        <v>7000000</v>
      </c>
      <c r="C44" s="63">
        <v>5.8799999999999998E-2</v>
      </c>
      <c r="D44" s="114">
        <v>38273</v>
      </c>
      <c r="E44" s="65">
        <v>43751</v>
      </c>
      <c r="F44" s="61">
        <v>43386</v>
      </c>
      <c r="G44" s="62">
        <v>43568</v>
      </c>
      <c r="H44" s="63">
        <v>3.3932999999999998E-2</v>
      </c>
      <c r="I44" s="94">
        <v>101.899388</v>
      </c>
      <c r="J44" s="129"/>
    </row>
    <row r="45" spans="1:10" s="46" customFormat="1" x14ac:dyDescent="0.2">
      <c r="A45" s="64" t="s">
        <v>31</v>
      </c>
      <c r="B45" s="86">
        <v>6500000</v>
      </c>
      <c r="C45" s="63">
        <v>5.8900000000000001E-2</v>
      </c>
      <c r="D45" s="114">
        <v>38280</v>
      </c>
      <c r="E45" s="65">
        <v>43758</v>
      </c>
      <c r="F45" s="61">
        <v>43393</v>
      </c>
      <c r="G45" s="62">
        <v>43575</v>
      </c>
      <c r="H45" s="63">
        <v>3.4167000000000003E-2</v>
      </c>
      <c r="I45" s="94">
        <v>101.934866</v>
      </c>
      <c r="J45" s="129"/>
    </row>
    <row r="46" spans="1:10" s="46" customFormat="1" x14ac:dyDescent="0.2">
      <c r="A46" s="64" t="s">
        <v>32</v>
      </c>
      <c r="B46" s="86">
        <v>3000000</v>
      </c>
      <c r="C46" s="63">
        <v>5.8999999999999997E-2</v>
      </c>
      <c r="D46" s="114">
        <v>38287</v>
      </c>
      <c r="E46" s="65">
        <v>43765</v>
      </c>
      <c r="F46" s="61">
        <v>43400</v>
      </c>
      <c r="G46" s="62">
        <v>43582</v>
      </c>
      <c r="H46" s="63">
        <v>3.44E-2</v>
      </c>
      <c r="I46" s="94">
        <v>101.969956</v>
      </c>
      <c r="J46" s="129"/>
    </row>
    <row r="47" spans="1:10" s="46" customFormat="1" x14ac:dyDescent="0.2">
      <c r="A47" s="66" t="s">
        <v>211</v>
      </c>
      <c r="B47" s="86">
        <v>2000000</v>
      </c>
      <c r="C47" s="63">
        <v>6.5000000000000002E-2</v>
      </c>
      <c r="D47" s="114">
        <v>40123</v>
      </c>
      <c r="E47" s="65">
        <v>43775</v>
      </c>
      <c r="F47" s="61">
        <v>43410</v>
      </c>
      <c r="G47" s="62">
        <v>43591</v>
      </c>
      <c r="H47" s="63">
        <v>3.4700000000000002E-2</v>
      </c>
      <c r="I47" s="94">
        <v>102.504893</v>
      </c>
      <c r="J47" s="129"/>
    </row>
    <row r="48" spans="1:10" s="46" customFormat="1" x14ac:dyDescent="0.2">
      <c r="A48" s="64" t="s">
        <v>33</v>
      </c>
      <c r="B48" s="86">
        <v>6000000</v>
      </c>
      <c r="C48" s="63">
        <v>5.8999999999999997E-2</v>
      </c>
      <c r="D48" s="114">
        <v>38301</v>
      </c>
      <c r="E48" s="65">
        <v>43779</v>
      </c>
      <c r="F48" s="61">
        <v>43414</v>
      </c>
      <c r="G48" s="62">
        <v>43595</v>
      </c>
      <c r="H48" s="63">
        <v>3.4819999999999997E-2</v>
      </c>
      <c r="I48" s="94">
        <v>102.02408200000001</v>
      </c>
      <c r="J48" s="129"/>
    </row>
    <row r="49" spans="1:10" s="46" customFormat="1" x14ac:dyDescent="0.2">
      <c r="A49" s="64" t="s">
        <v>34</v>
      </c>
      <c r="B49" s="86">
        <v>3000000</v>
      </c>
      <c r="C49" s="63">
        <v>5.8999999999999997E-2</v>
      </c>
      <c r="D49" s="114">
        <v>38308</v>
      </c>
      <c r="E49" s="65">
        <v>43786</v>
      </c>
      <c r="F49" s="61">
        <v>43421</v>
      </c>
      <c r="G49" s="62">
        <v>43602</v>
      </c>
      <c r="H49" s="63">
        <v>3.5029999999999999E-2</v>
      </c>
      <c r="I49" s="94">
        <v>102.05120100000001</v>
      </c>
      <c r="J49" s="129"/>
    </row>
    <row r="50" spans="1:10" s="46" customFormat="1" x14ac:dyDescent="0.2">
      <c r="A50" s="64" t="s">
        <v>35</v>
      </c>
      <c r="B50" s="86">
        <v>6700000</v>
      </c>
      <c r="C50" s="63">
        <v>5.8999999999999997E-2</v>
      </c>
      <c r="D50" s="114">
        <v>38315</v>
      </c>
      <c r="E50" s="65">
        <v>43793</v>
      </c>
      <c r="F50" s="61">
        <v>43428</v>
      </c>
      <c r="G50" s="62">
        <v>43609</v>
      </c>
      <c r="H50" s="63">
        <v>3.524E-2</v>
      </c>
      <c r="I50" s="94">
        <v>102.07757599999999</v>
      </c>
      <c r="J50" s="129"/>
    </row>
    <row r="51" spans="1:10" s="46" customFormat="1" x14ac:dyDescent="0.2">
      <c r="A51" s="64" t="s">
        <v>36</v>
      </c>
      <c r="B51" s="86">
        <v>6000000</v>
      </c>
      <c r="C51" s="63">
        <v>5.91E-2</v>
      </c>
      <c r="D51" s="114">
        <v>38329</v>
      </c>
      <c r="E51" s="65">
        <v>43807</v>
      </c>
      <c r="F51" s="61">
        <v>43442</v>
      </c>
      <c r="G51" s="62">
        <v>43624</v>
      </c>
      <c r="H51" s="63">
        <v>3.5643000000000001E-2</v>
      </c>
      <c r="I51" s="94">
        <v>102.139606</v>
      </c>
      <c r="J51" s="129"/>
    </row>
    <row r="52" spans="1:10" s="46" customFormat="1" x14ac:dyDescent="0.2">
      <c r="A52" s="64" t="s">
        <v>37</v>
      </c>
      <c r="B52" s="86">
        <v>6000000</v>
      </c>
      <c r="C52" s="63">
        <v>5.9400000000000001E-2</v>
      </c>
      <c r="D52" s="114">
        <v>38343</v>
      </c>
      <c r="E52" s="65">
        <v>43821</v>
      </c>
      <c r="F52" s="61">
        <v>43456</v>
      </c>
      <c r="G52" s="62">
        <v>43638</v>
      </c>
      <c r="H52" s="63">
        <v>3.6042999999999999E-2</v>
      </c>
      <c r="I52" s="94">
        <v>102.21754900000001</v>
      </c>
      <c r="J52" s="129"/>
    </row>
    <row r="53" spans="1:10" s="46" customFormat="1" x14ac:dyDescent="0.2">
      <c r="A53" s="64" t="s">
        <v>38</v>
      </c>
      <c r="B53" s="86">
        <v>6000000</v>
      </c>
      <c r="C53" s="63">
        <v>5.9700000000000003E-2</v>
      </c>
      <c r="D53" s="114">
        <v>38350</v>
      </c>
      <c r="E53" s="65">
        <v>43828</v>
      </c>
      <c r="F53" s="61">
        <v>43463</v>
      </c>
      <c r="G53" s="62">
        <v>43645</v>
      </c>
      <c r="H53" s="63">
        <v>3.6242999999999997E-2</v>
      </c>
      <c r="I53" s="94">
        <v>102.270831</v>
      </c>
      <c r="J53" s="129"/>
    </row>
    <row r="54" spans="1:10" s="46" customFormat="1" x14ac:dyDescent="0.2">
      <c r="A54" s="64" t="s">
        <v>39</v>
      </c>
      <c r="B54" s="86">
        <v>3000000</v>
      </c>
      <c r="C54" s="63">
        <v>0.06</v>
      </c>
      <c r="D54" s="114">
        <v>38399</v>
      </c>
      <c r="E54" s="65">
        <v>43877</v>
      </c>
      <c r="F54" s="61">
        <v>43328</v>
      </c>
      <c r="G54" s="62">
        <v>43512</v>
      </c>
      <c r="H54" s="63">
        <v>3.6415999999999997E-2</v>
      </c>
      <c r="I54" s="94">
        <v>102.577618</v>
      </c>
      <c r="J54" s="129"/>
    </row>
    <row r="55" spans="1:10" s="46" customFormat="1" x14ac:dyDescent="0.2">
      <c r="A55" s="64" t="s">
        <v>40</v>
      </c>
      <c r="B55" s="86">
        <v>3000000</v>
      </c>
      <c r="C55" s="63">
        <v>6.0400000000000002E-2</v>
      </c>
      <c r="D55" s="114">
        <v>38413</v>
      </c>
      <c r="E55" s="65">
        <v>43892</v>
      </c>
      <c r="F55" s="61">
        <v>43345</v>
      </c>
      <c r="G55" s="62">
        <v>43526</v>
      </c>
      <c r="H55" s="63">
        <v>3.6452999999999999E-2</v>
      </c>
      <c r="I55" s="94">
        <v>102.709219</v>
      </c>
      <c r="J55" s="129"/>
    </row>
    <row r="56" spans="1:10" s="46" customFormat="1" x14ac:dyDescent="0.2">
      <c r="A56" s="64" t="s">
        <v>41</v>
      </c>
      <c r="B56" s="86">
        <v>6700000</v>
      </c>
      <c r="C56" s="63">
        <v>6.0699999999999997E-2</v>
      </c>
      <c r="D56" s="114">
        <v>38427</v>
      </c>
      <c r="E56" s="65">
        <v>43906</v>
      </c>
      <c r="F56" s="61">
        <v>43359</v>
      </c>
      <c r="G56" s="62">
        <v>43540</v>
      </c>
      <c r="H56" s="63">
        <v>3.6486999999999999E-2</v>
      </c>
      <c r="I56" s="94">
        <v>102.827639</v>
      </c>
      <c r="J56" s="129"/>
    </row>
    <row r="57" spans="1:10" s="46" customFormat="1" x14ac:dyDescent="0.2">
      <c r="A57" s="64" t="s">
        <v>42</v>
      </c>
      <c r="B57" s="86">
        <v>3000000</v>
      </c>
      <c r="C57" s="63">
        <v>6.0999999999999999E-2</v>
      </c>
      <c r="D57" s="114">
        <v>38441</v>
      </c>
      <c r="E57" s="65">
        <v>43920</v>
      </c>
      <c r="F57" s="61">
        <v>43373</v>
      </c>
      <c r="G57" s="62">
        <v>43554</v>
      </c>
      <c r="H57" s="63">
        <v>3.6521999999999999E-2</v>
      </c>
      <c r="I57" s="94">
        <v>102.948078</v>
      </c>
      <c r="J57" s="129"/>
    </row>
    <row r="58" spans="1:10" s="46" customFormat="1" x14ac:dyDescent="0.2">
      <c r="A58" s="64" t="s">
        <v>43</v>
      </c>
      <c r="B58" s="86">
        <v>4600000</v>
      </c>
      <c r="C58" s="63">
        <v>6.1400000000000003E-2</v>
      </c>
      <c r="D58" s="114">
        <v>38483</v>
      </c>
      <c r="E58" s="65">
        <v>43962</v>
      </c>
      <c r="F58" s="61">
        <v>43415</v>
      </c>
      <c r="G58" s="62">
        <v>43596</v>
      </c>
      <c r="H58" s="63">
        <v>3.6624999999999998E-2</v>
      </c>
      <c r="I58" s="94">
        <v>103.25668400000001</v>
      </c>
      <c r="J58" s="129"/>
    </row>
    <row r="59" spans="1:10" s="46" customFormat="1" x14ac:dyDescent="0.2">
      <c r="A59" s="64" t="s">
        <v>44</v>
      </c>
      <c r="B59" s="86">
        <v>4000000</v>
      </c>
      <c r="C59" s="63">
        <v>6.1600000000000002E-2</v>
      </c>
      <c r="D59" s="114">
        <v>38497</v>
      </c>
      <c r="E59" s="65">
        <v>43976</v>
      </c>
      <c r="F59" s="61">
        <v>43429</v>
      </c>
      <c r="G59" s="62">
        <v>43610</v>
      </c>
      <c r="H59" s="63">
        <v>3.6659999999999998E-2</v>
      </c>
      <c r="I59" s="94">
        <v>103.370321</v>
      </c>
      <c r="J59" s="129"/>
    </row>
    <row r="60" spans="1:10" s="46" customFormat="1" x14ac:dyDescent="0.2">
      <c r="A60" s="64" t="s">
        <v>45</v>
      </c>
      <c r="B60" s="86">
        <v>3000000</v>
      </c>
      <c r="C60" s="63">
        <v>6.1499999999999999E-2</v>
      </c>
      <c r="D60" s="114">
        <v>38511</v>
      </c>
      <c r="E60" s="65">
        <v>43990</v>
      </c>
      <c r="F60" s="61">
        <v>43442</v>
      </c>
      <c r="G60" s="62">
        <v>43624</v>
      </c>
      <c r="H60" s="63">
        <v>3.6694999999999998E-2</v>
      </c>
      <c r="I60" s="94">
        <v>103.437962</v>
      </c>
      <c r="J60" s="129"/>
    </row>
    <row r="61" spans="1:10" s="48" customFormat="1" x14ac:dyDescent="0.2">
      <c r="A61" s="64" t="s">
        <v>46</v>
      </c>
      <c r="B61" s="86">
        <v>6160000</v>
      </c>
      <c r="C61" s="63">
        <v>6.1800000000000001E-2</v>
      </c>
      <c r="D61" s="114">
        <v>38525</v>
      </c>
      <c r="E61" s="65">
        <v>44004</v>
      </c>
      <c r="F61" s="61">
        <v>43456</v>
      </c>
      <c r="G61" s="62">
        <v>43638</v>
      </c>
      <c r="H61" s="63">
        <v>3.6728999999999998E-2</v>
      </c>
      <c r="I61" s="94">
        <v>103.567132</v>
      </c>
      <c r="J61" s="129"/>
    </row>
    <row r="62" spans="1:10" s="48" customFormat="1" x14ac:dyDescent="0.2">
      <c r="A62" s="64" t="s">
        <v>47</v>
      </c>
      <c r="B62" s="86">
        <v>4820000</v>
      </c>
      <c r="C62" s="63">
        <v>6.2E-2</v>
      </c>
      <c r="D62" s="114">
        <v>38539</v>
      </c>
      <c r="E62" s="65">
        <v>44018</v>
      </c>
      <c r="F62" s="61">
        <v>43287</v>
      </c>
      <c r="G62" s="62">
        <v>43471</v>
      </c>
      <c r="H62" s="63">
        <v>3.6763999999999998E-2</v>
      </c>
      <c r="I62" s="94">
        <v>103.68808199999999</v>
      </c>
      <c r="J62" s="129"/>
    </row>
    <row r="63" spans="1:10" s="48" customFormat="1" x14ac:dyDescent="0.2">
      <c r="A63" s="69" t="s">
        <v>67</v>
      </c>
      <c r="B63" s="86">
        <v>6000000</v>
      </c>
      <c r="C63" s="63">
        <v>6.2199999999999998E-2</v>
      </c>
      <c r="D63" s="114">
        <v>38553</v>
      </c>
      <c r="E63" s="65">
        <v>44032</v>
      </c>
      <c r="F63" s="61">
        <v>43301</v>
      </c>
      <c r="G63" s="62">
        <v>43485</v>
      </c>
      <c r="H63" s="63">
        <v>3.6797999999999997E-2</v>
      </c>
      <c r="I63" s="94">
        <v>103.800909</v>
      </c>
      <c r="J63" s="129"/>
    </row>
    <row r="64" spans="1:10" s="48" customFormat="1" x14ac:dyDescent="0.2">
      <c r="A64" s="64" t="s">
        <v>48</v>
      </c>
      <c r="B64" s="86">
        <v>6000000</v>
      </c>
      <c r="C64" s="63">
        <v>6.2399999999999997E-2</v>
      </c>
      <c r="D64" s="114">
        <v>38581</v>
      </c>
      <c r="E64" s="65">
        <v>44060</v>
      </c>
      <c r="F64" s="61">
        <v>43329</v>
      </c>
      <c r="G64" s="62">
        <v>43513</v>
      </c>
      <c r="H64" s="63">
        <v>3.6866999999999997E-2</v>
      </c>
      <c r="I64" s="94">
        <v>103.999137</v>
      </c>
      <c r="J64" s="129"/>
    </row>
    <row r="65" spans="1:10" s="48" customFormat="1" x14ac:dyDescent="0.2">
      <c r="A65" s="64" t="s">
        <v>49</v>
      </c>
      <c r="B65" s="86">
        <v>6000000</v>
      </c>
      <c r="C65" s="63">
        <v>6.2600000000000003E-2</v>
      </c>
      <c r="D65" s="114">
        <v>38595</v>
      </c>
      <c r="E65" s="65">
        <v>44074</v>
      </c>
      <c r="F65" s="61">
        <v>43343</v>
      </c>
      <c r="G65" s="62">
        <v>43524</v>
      </c>
      <c r="H65" s="63">
        <v>3.6901999999999997E-2</v>
      </c>
      <c r="I65" s="94">
        <v>104.102116</v>
      </c>
      <c r="J65" s="129"/>
    </row>
    <row r="66" spans="1:10" s="48" customFormat="1" x14ac:dyDescent="0.2">
      <c r="A66" s="64" t="s">
        <v>50</v>
      </c>
      <c r="B66" s="86">
        <v>4000000</v>
      </c>
      <c r="C66" s="63">
        <v>6.3E-2</v>
      </c>
      <c r="D66" s="114">
        <v>38609</v>
      </c>
      <c r="E66" s="65">
        <v>44088</v>
      </c>
      <c r="F66" s="61">
        <v>43357</v>
      </c>
      <c r="G66" s="62">
        <v>43538</v>
      </c>
      <c r="H66" s="63">
        <v>3.6935999999999997E-2</v>
      </c>
      <c r="I66" s="94">
        <v>104.25375</v>
      </c>
      <c r="J66" s="129"/>
    </row>
    <row r="67" spans="1:10" s="48" customFormat="1" x14ac:dyDescent="0.2">
      <c r="A67" s="64" t="s">
        <v>51</v>
      </c>
      <c r="B67" s="86">
        <v>3000000</v>
      </c>
      <c r="C67" s="63">
        <v>6.3200000000000006E-2</v>
      </c>
      <c r="D67" s="114">
        <v>38616</v>
      </c>
      <c r="E67" s="65">
        <v>44095</v>
      </c>
      <c r="F67" s="61">
        <v>43364</v>
      </c>
      <c r="G67" s="62">
        <v>43545</v>
      </c>
      <c r="H67" s="63">
        <v>3.6953E-2</v>
      </c>
      <c r="I67" s="94">
        <v>104.330626</v>
      </c>
      <c r="J67" s="129"/>
    </row>
    <row r="68" spans="1:10" s="48" customFormat="1" x14ac:dyDescent="0.2">
      <c r="A68" s="64" t="s">
        <v>52</v>
      </c>
      <c r="B68" s="86">
        <v>3800000</v>
      </c>
      <c r="C68" s="63">
        <v>6.3500000000000001E-2</v>
      </c>
      <c r="D68" s="114">
        <v>38623</v>
      </c>
      <c r="E68" s="65">
        <v>44102</v>
      </c>
      <c r="F68" s="61">
        <v>43371</v>
      </c>
      <c r="G68" s="62">
        <v>43552</v>
      </c>
      <c r="H68" s="63">
        <v>3.6970999999999997E-2</v>
      </c>
      <c r="I68" s="94">
        <v>104.42473099999999</v>
      </c>
      <c r="J68" s="129"/>
    </row>
    <row r="69" spans="1:10" s="48" customFormat="1" x14ac:dyDescent="0.2">
      <c r="A69" s="64" t="s">
        <v>53</v>
      </c>
      <c r="B69" s="86">
        <v>3000000</v>
      </c>
      <c r="C69" s="63">
        <v>6.3700000000000007E-2</v>
      </c>
      <c r="D69" s="114">
        <v>38637</v>
      </c>
      <c r="E69" s="65">
        <v>44116</v>
      </c>
      <c r="F69" s="61">
        <v>43385</v>
      </c>
      <c r="G69" s="62">
        <v>43567</v>
      </c>
      <c r="H69" s="63">
        <v>3.7005000000000003E-2</v>
      </c>
      <c r="I69" s="94">
        <v>104.551282</v>
      </c>
      <c r="J69" s="129"/>
    </row>
    <row r="70" spans="1:10" s="48" customFormat="1" x14ac:dyDescent="0.2">
      <c r="A70" s="64" t="s">
        <v>54</v>
      </c>
      <c r="B70" s="86">
        <v>3800000</v>
      </c>
      <c r="C70" s="63">
        <v>6.4000000000000001E-2</v>
      </c>
      <c r="D70" s="114">
        <v>38644</v>
      </c>
      <c r="E70" s="65">
        <v>44123</v>
      </c>
      <c r="F70" s="61">
        <v>43392</v>
      </c>
      <c r="G70" s="62">
        <v>43574</v>
      </c>
      <c r="H70" s="63">
        <v>3.7021999999999999E-2</v>
      </c>
      <c r="I70" s="94">
        <v>104.64780399999999</v>
      </c>
      <c r="J70" s="129"/>
    </row>
    <row r="71" spans="1:10" s="48" customFormat="1" x14ac:dyDescent="0.2">
      <c r="A71" s="64" t="s">
        <v>55</v>
      </c>
      <c r="B71" s="86">
        <v>3000000</v>
      </c>
      <c r="C71" s="63">
        <v>6.4199999999999993E-2</v>
      </c>
      <c r="D71" s="114">
        <v>38651</v>
      </c>
      <c r="E71" s="65">
        <v>44130</v>
      </c>
      <c r="F71" s="61">
        <v>43399</v>
      </c>
      <c r="G71" s="62">
        <v>43581</v>
      </c>
      <c r="H71" s="63">
        <v>3.7039999999999997E-2</v>
      </c>
      <c r="I71" s="94">
        <v>104.727784</v>
      </c>
      <c r="J71" s="129"/>
    </row>
    <row r="72" spans="1:10" s="48" customFormat="1" x14ac:dyDescent="0.2">
      <c r="A72" s="64" t="s">
        <v>57</v>
      </c>
      <c r="B72" s="86">
        <v>5000000</v>
      </c>
      <c r="C72" s="63">
        <v>6.4399999999999999E-2</v>
      </c>
      <c r="D72" s="114">
        <v>38665</v>
      </c>
      <c r="E72" s="65">
        <v>44144</v>
      </c>
      <c r="F72" s="61">
        <v>43413</v>
      </c>
      <c r="G72" s="62">
        <v>43594</v>
      </c>
      <c r="H72" s="63">
        <v>3.7074000000000003E-2</v>
      </c>
      <c r="I72" s="94">
        <v>104.852637</v>
      </c>
      <c r="J72" s="129"/>
    </row>
    <row r="73" spans="1:10" s="48" customFormat="1" x14ac:dyDescent="0.2">
      <c r="A73" s="64" t="s">
        <v>58</v>
      </c>
      <c r="B73" s="86">
        <v>3000000</v>
      </c>
      <c r="C73" s="63">
        <v>6.4600000000000005E-2</v>
      </c>
      <c r="D73" s="114">
        <v>38679</v>
      </c>
      <c r="E73" s="65">
        <v>44158</v>
      </c>
      <c r="F73" s="61">
        <v>43427</v>
      </c>
      <c r="G73" s="62">
        <v>43608</v>
      </c>
      <c r="H73" s="63">
        <v>3.7109000000000003E-2</v>
      </c>
      <c r="I73" s="94">
        <v>104.981233</v>
      </c>
      <c r="J73" s="129"/>
    </row>
    <row r="74" spans="1:10" s="48" customFormat="1" x14ac:dyDescent="0.2">
      <c r="A74" s="64" t="s">
        <v>56</v>
      </c>
      <c r="B74" s="86">
        <v>2000000</v>
      </c>
      <c r="C74" s="63">
        <v>6.5100000000000005E-2</v>
      </c>
      <c r="D74" s="114">
        <v>38686</v>
      </c>
      <c r="E74" s="65">
        <v>44165</v>
      </c>
      <c r="F74" s="61">
        <v>43434</v>
      </c>
      <c r="G74" s="62">
        <v>43616</v>
      </c>
      <c r="H74" s="63">
        <v>3.7125999999999999E-2</v>
      </c>
      <c r="I74" s="94">
        <v>105.120617</v>
      </c>
      <c r="J74" s="129"/>
    </row>
    <row r="75" spans="1:10" s="48" customFormat="1" x14ac:dyDescent="0.2">
      <c r="A75" s="64" t="s">
        <v>60</v>
      </c>
      <c r="B75" s="86">
        <v>3900000</v>
      </c>
      <c r="C75" s="63">
        <v>6.54E-2</v>
      </c>
      <c r="D75" s="114">
        <v>38693</v>
      </c>
      <c r="E75" s="65">
        <v>44172</v>
      </c>
      <c r="F75" s="61">
        <v>43441</v>
      </c>
      <c r="G75" s="62">
        <v>43623</v>
      </c>
      <c r="H75" s="63">
        <v>3.7143000000000002E-2</v>
      </c>
      <c r="I75" s="94">
        <v>105.223305</v>
      </c>
      <c r="J75" s="129"/>
    </row>
    <row r="76" spans="1:10" s="48" customFormat="1" x14ac:dyDescent="0.2">
      <c r="A76" s="64" t="s">
        <v>61</v>
      </c>
      <c r="B76" s="86">
        <v>2500000</v>
      </c>
      <c r="C76" s="63">
        <v>6.6000000000000003E-2</v>
      </c>
      <c r="D76" s="114">
        <v>38700</v>
      </c>
      <c r="E76" s="65">
        <v>44179</v>
      </c>
      <c r="F76" s="61">
        <v>43448</v>
      </c>
      <c r="G76" s="62">
        <v>43630</v>
      </c>
      <c r="H76" s="63">
        <v>3.7161E-2</v>
      </c>
      <c r="I76" s="94">
        <v>105.38287</v>
      </c>
      <c r="J76" s="129"/>
    </row>
    <row r="77" spans="1:10" s="48" customFormat="1" x14ac:dyDescent="0.2">
      <c r="A77" s="64" t="s">
        <v>62</v>
      </c>
      <c r="B77" s="86">
        <v>800000</v>
      </c>
      <c r="C77" s="63">
        <v>6.6500000000000004E-2</v>
      </c>
      <c r="D77" s="114">
        <v>38707</v>
      </c>
      <c r="E77" s="65">
        <v>44186</v>
      </c>
      <c r="F77" s="61">
        <v>43455</v>
      </c>
      <c r="G77" s="62">
        <v>43637</v>
      </c>
      <c r="H77" s="63">
        <v>3.7178000000000003E-2</v>
      </c>
      <c r="I77" s="94">
        <v>105.525909</v>
      </c>
      <c r="J77" s="129"/>
    </row>
    <row r="78" spans="1:10" s="48" customFormat="1" x14ac:dyDescent="0.2">
      <c r="A78" s="64" t="s">
        <v>63</v>
      </c>
      <c r="B78" s="86">
        <v>2000000</v>
      </c>
      <c r="C78" s="63">
        <v>6.7500000000000004E-2</v>
      </c>
      <c r="D78" s="114">
        <v>38716</v>
      </c>
      <c r="E78" s="65">
        <v>44195</v>
      </c>
      <c r="F78" s="61">
        <v>43464</v>
      </c>
      <c r="G78" s="62">
        <v>43646</v>
      </c>
      <c r="H78" s="63">
        <v>3.7199999999999997E-2</v>
      </c>
      <c r="I78" s="94">
        <v>105.78053</v>
      </c>
      <c r="J78" s="129"/>
    </row>
    <row r="79" spans="1:10" s="48" customFormat="1" x14ac:dyDescent="0.2">
      <c r="A79" s="64" t="s">
        <v>64</v>
      </c>
      <c r="B79" s="86">
        <v>6700000</v>
      </c>
      <c r="C79" s="63">
        <v>7.6799999999999993E-2</v>
      </c>
      <c r="D79" s="114">
        <v>38756</v>
      </c>
      <c r="E79" s="65">
        <v>44235</v>
      </c>
      <c r="F79" s="61">
        <v>43320</v>
      </c>
      <c r="G79" s="62">
        <v>43504</v>
      </c>
      <c r="H79" s="63">
        <v>3.7298999999999999E-2</v>
      </c>
      <c r="I79" s="94">
        <v>107.923695</v>
      </c>
      <c r="J79" s="129"/>
    </row>
    <row r="80" spans="1:10" s="48" customFormat="1" x14ac:dyDescent="0.2">
      <c r="A80" s="64" t="s">
        <v>65</v>
      </c>
      <c r="B80" s="86">
        <v>100000</v>
      </c>
      <c r="C80" s="63">
        <v>7.6799999999999993E-2</v>
      </c>
      <c r="D80" s="114">
        <v>38770</v>
      </c>
      <c r="E80" s="65">
        <v>44249</v>
      </c>
      <c r="F80" s="61">
        <v>43334</v>
      </c>
      <c r="G80" s="62">
        <v>43518</v>
      </c>
      <c r="H80" s="63">
        <v>3.7332999999999998E-2</v>
      </c>
      <c r="I80" s="94">
        <v>108.05269</v>
      </c>
      <c r="J80" s="129"/>
    </row>
    <row r="81" spans="1:10" s="48" customFormat="1" x14ac:dyDescent="0.2">
      <c r="A81" s="64" t="s">
        <v>66</v>
      </c>
      <c r="B81" s="86">
        <v>200000</v>
      </c>
      <c r="C81" s="63">
        <v>7.7499999999999999E-2</v>
      </c>
      <c r="D81" s="114">
        <v>38784</v>
      </c>
      <c r="E81" s="65">
        <v>44263</v>
      </c>
      <c r="F81" s="61">
        <v>43351</v>
      </c>
      <c r="G81" s="62">
        <v>43532</v>
      </c>
      <c r="H81" s="63">
        <v>3.7367999999999998E-2</v>
      </c>
      <c r="I81" s="94">
        <v>108.337744</v>
      </c>
      <c r="J81" s="129"/>
    </row>
    <row r="82" spans="1:10" s="48" customFormat="1" x14ac:dyDescent="0.2">
      <c r="A82" s="64" t="s">
        <v>76</v>
      </c>
      <c r="B82" s="86">
        <v>2300000</v>
      </c>
      <c r="C82" s="63">
        <v>7.7799999999999994E-2</v>
      </c>
      <c r="D82" s="114">
        <v>38812</v>
      </c>
      <c r="E82" s="65">
        <v>44291</v>
      </c>
      <c r="F82" s="61">
        <v>43378</v>
      </c>
      <c r="G82" s="62">
        <v>43560</v>
      </c>
      <c r="H82" s="63">
        <v>3.7436999999999998E-2</v>
      </c>
      <c r="I82" s="94">
        <v>108.663922</v>
      </c>
      <c r="J82" s="129"/>
    </row>
    <row r="83" spans="1:10" s="48" customFormat="1" x14ac:dyDescent="0.2">
      <c r="A83" s="64" t="s">
        <v>77</v>
      </c>
      <c r="B83" s="86">
        <v>2300000</v>
      </c>
      <c r="C83" s="63">
        <v>7.85E-2</v>
      </c>
      <c r="D83" s="114">
        <v>38819</v>
      </c>
      <c r="E83" s="65">
        <v>44298</v>
      </c>
      <c r="F83" s="61">
        <v>43385</v>
      </c>
      <c r="G83" s="62">
        <v>43567</v>
      </c>
      <c r="H83" s="63">
        <v>3.7454000000000001E-2</v>
      </c>
      <c r="I83" s="94">
        <v>108.882397</v>
      </c>
      <c r="J83" s="129"/>
    </row>
    <row r="84" spans="1:10" s="48" customFormat="1" x14ac:dyDescent="0.2">
      <c r="A84" s="64" t="s">
        <v>78</v>
      </c>
      <c r="B84" s="86">
        <v>400000</v>
      </c>
      <c r="C84" s="63">
        <v>0.08</v>
      </c>
      <c r="D84" s="114">
        <v>38833</v>
      </c>
      <c r="E84" s="65">
        <v>44312</v>
      </c>
      <c r="F84" s="61">
        <v>43399</v>
      </c>
      <c r="G84" s="62">
        <v>43581</v>
      </c>
      <c r="H84" s="63">
        <v>3.7488E-2</v>
      </c>
      <c r="I84" s="94">
        <v>109.348662</v>
      </c>
      <c r="J84" s="129"/>
    </row>
    <row r="85" spans="1:10" s="48" customFormat="1" x14ac:dyDescent="0.2">
      <c r="A85" s="71" t="s">
        <v>79</v>
      </c>
      <c r="B85" s="86">
        <v>4000000</v>
      </c>
      <c r="C85" s="70">
        <v>9.6000000000000002E-2</v>
      </c>
      <c r="D85" s="113">
        <v>38847</v>
      </c>
      <c r="E85" s="65">
        <v>44326</v>
      </c>
      <c r="F85" s="61">
        <v>43414</v>
      </c>
      <c r="G85" s="62">
        <v>43595</v>
      </c>
      <c r="H85" s="63">
        <v>3.7523000000000001E-2</v>
      </c>
      <c r="I85" s="94">
        <v>113.076385</v>
      </c>
      <c r="J85" s="129"/>
    </row>
    <row r="86" spans="1:10" s="48" customFormat="1" x14ac:dyDescent="0.2">
      <c r="A86" s="71" t="s">
        <v>80</v>
      </c>
      <c r="B86" s="86">
        <v>5100000</v>
      </c>
      <c r="C86" s="70">
        <v>9.7500000000000003E-2</v>
      </c>
      <c r="D86" s="113">
        <v>38856</v>
      </c>
      <c r="E86" s="65">
        <v>44335</v>
      </c>
      <c r="F86" s="61">
        <v>43423</v>
      </c>
      <c r="G86" s="62">
        <v>43604</v>
      </c>
      <c r="H86" s="63">
        <v>3.7545000000000002E-2</v>
      </c>
      <c r="I86" s="94">
        <v>113.542867</v>
      </c>
      <c r="J86" s="129"/>
    </row>
    <row r="87" spans="1:10" s="48" customFormat="1" x14ac:dyDescent="0.2">
      <c r="A87" s="71" t="s">
        <v>82</v>
      </c>
      <c r="B87" s="86">
        <v>2300000</v>
      </c>
      <c r="C87" s="70">
        <v>9.7699999999999995E-2</v>
      </c>
      <c r="D87" s="113">
        <v>38861</v>
      </c>
      <c r="E87" s="65">
        <v>44340</v>
      </c>
      <c r="F87" s="61">
        <v>43428</v>
      </c>
      <c r="G87" s="62">
        <v>43609</v>
      </c>
      <c r="H87" s="63">
        <v>3.7558000000000001E-2</v>
      </c>
      <c r="I87" s="94">
        <v>113.660866</v>
      </c>
      <c r="J87" s="129"/>
    </row>
    <row r="88" spans="1:10" s="48" customFormat="1" x14ac:dyDescent="0.2">
      <c r="A88" s="71" t="s">
        <v>81</v>
      </c>
      <c r="B88" s="86">
        <v>9100000</v>
      </c>
      <c r="C88" s="70">
        <v>9.9500000000000005E-2</v>
      </c>
      <c r="D88" s="113">
        <v>38868</v>
      </c>
      <c r="E88" s="65">
        <v>44347</v>
      </c>
      <c r="F88" s="61">
        <v>43434</v>
      </c>
      <c r="G88" s="62">
        <v>43616</v>
      </c>
      <c r="H88" s="63">
        <v>3.7574999999999997E-2</v>
      </c>
      <c r="I88" s="94">
        <v>114.162205</v>
      </c>
      <c r="J88" s="129"/>
    </row>
    <row r="89" spans="1:10" s="48" customFormat="1" x14ac:dyDescent="0.2">
      <c r="A89" s="71" t="s">
        <v>83</v>
      </c>
      <c r="B89" s="86">
        <v>12100000</v>
      </c>
      <c r="C89" s="70">
        <v>9.9500000000000005E-2</v>
      </c>
      <c r="D89" s="113">
        <v>38875</v>
      </c>
      <c r="E89" s="65">
        <v>44354</v>
      </c>
      <c r="F89" s="61">
        <v>43441</v>
      </c>
      <c r="G89" s="62">
        <v>43623</v>
      </c>
      <c r="H89" s="63">
        <v>3.7592E-2</v>
      </c>
      <c r="I89" s="94">
        <v>114.26698</v>
      </c>
      <c r="J89" s="129"/>
    </row>
    <row r="90" spans="1:10" s="48" customFormat="1" x14ac:dyDescent="0.2">
      <c r="A90" s="71" t="s">
        <v>84</v>
      </c>
      <c r="B90" s="86">
        <v>16900000</v>
      </c>
      <c r="C90" s="70">
        <v>0.10009999999999999</v>
      </c>
      <c r="D90" s="113">
        <v>38884</v>
      </c>
      <c r="E90" s="65">
        <v>44363</v>
      </c>
      <c r="F90" s="61">
        <v>43450</v>
      </c>
      <c r="G90" s="62">
        <v>43632</v>
      </c>
      <c r="H90" s="63">
        <v>3.7614000000000002E-2</v>
      </c>
      <c r="I90" s="94">
        <v>114.541281</v>
      </c>
      <c r="J90" s="129"/>
    </row>
    <row r="91" spans="1:10" s="48" customFormat="1" x14ac:dyDescent="0.2">
      <c r="A91" s="71" t="s">
        <v>85</v>
      </c>
      <c r="B91" s="86">
        <v>6300000</v>
      </c>
      <c r="C91" s="70">
        <v>0.1002</v>
      </c>
      <c r="D91" s="113">
        <v>38889</v>
      </c>
      <c r="E91" s="65">
        <v>44368</v>
      </c>
      <c r="F91" s="61">
        <v>43455</v>
      </c>
      <c r="G91" s="62">
        <v>43637</v>
      </c>
      <c r="H91" s="63">
        <v>3.7627000000000001E-2</v>
      </c>
      <c r="I91" s="94">
        <v>114.640035</v>
      </c>
      <c r="J91" s="129"/>
    </row>
    <row r="92" spans="1:10" s="48" customFormat="1" x14ac:dyDescent="0.2">
      <c r="A92" s="71" t="s">
        <v>86</v>
      </c>
      <c r="B92" s="86">
        <v>15100000</v>
      </c>
      <c r="C92" s="70">
        <v>0.10150000000000001</v>
      </c>
      <c r="D92" s="113">
        <v>38896</v>
      </c>
      <c r="E92" s="65">
        <v>44375</v>
      </c>
      <c r="F92" s="61">
        <v>43462</v>
      </c>
      <c r="G92" s="62">
        <v>43644</v>
      </c>
      <c r="H92" s="63">
        <v>3.7643999999999997E-2</v>
      </c>
      <c r="I92" s="94">
        <v>115.052454</v>
      </c>
      <c r="J92" s="129"/>
    </row>
    <row r="93" spans="1:10" s="48" customFormat="1" x14ac:dyDescent="0.2">
      <c r="A93" s="71" t="s">
        <v>87</v>
      </c>
      <c r="B93" s="86">
        <v>15100000</v>
      </c>
      <c r="C93" s="70">
        <v>0.10199999999999999</v>
      </c>
      <c r="D93" s="113">
        <v>38898</v>
      </c>
      <c r="E93" s="65">
        <v>44377</v>
      </c>
      <c r="F93" s="61">
        <v>43465</v>
      </c>
      <c r="G93" s="62">
        <v>43646</v>
      </c>
      <c r="H93" s="63">
        <v>3.7649000000000002E-2</v>
      </c>
      <c r="I93" s="94">
        <v>115.21767199999999</v>
      </c>
      <c r="J93" s="129"/>
    </row>
    <row r="94" spans="1:10" s="48" customFormat="1" x14ac:dyDescent="0.2">
      <c r="A94" s="71" t="s">
        <v>88</v>
      </c>
      <c r="B94" s="86">
        <v>15000000</v>
      </c>
      <c r="C94" s="70">
        <v>0.10249999999999999</v>
      </c>
      <c r="D94" s="113">
        <v>38912</v>
      </c>
      <c r="E94" s="65">
        <v>44391</v>
      </c>
      <c r="F94" s="61">
        <v>43295</v>
      </c>
      <c r="G94" s="62">
        <v>43479</v>
      </c>
      <c r="H94" s="63">
        <v>3.7683000000000001E-2</v>
      </c>
      <c r="I94" s="94">
        <v>115.546108</v>
      </c>
      <c r="J94" s="129"/>
    </row>
    <row r="95" spans="1:10" s="7" customFormat="1" x14ac:dyDescent="0.2">
      <c r="A95" s="71" t="s">
        <v>89</v>
      </c>
      <c r="B95" s="86">
        <v>15000000</v>
      </c>
      <c r="C95" s="70">
        <v>0.10299999999999999</v>
      </c>
      <c r="D95" s="113">
        <v>38926</v>
      </c>
      <c r="E95" s="65">
        <v>44405</v>
      </c>
      <c r="F95" s="61">
        <v>43309</v>
      </c>
      <c r="G95" s="62">
        <v>43493</v>
      </c>
      <c r="H95" s="63">
        <v>3.7718000000000002E-2</v>
      </c>
      <c r="I95" s="94">
        <v>115.87762600000001</v>
      </c>
      <c r="J95" s="129"/>
    </row>
    <row r="96" spans="1:10" s="7" customFormat="1" x14ac:dyDescent="0.2">
      <c r="A96" s="71" t="s">
        <v>90</v>
      </c>
      <c r="B96" s="86">
        <v>10030000</v>
      </c>
      <c r="C96" s="70">
        <v>0.10349999999999999</v>
      </c>
      <c r="D96" s="113" t="s">
        <v>422</v>
      </c>
      <c r="E96" s="65">
        <v>44431</v>
      </c>
      <c r="F96" s="61">
        <v>43335</v>
      </c>
      <c r="G96" s="62">
        <v>43519</v>
      </c>
      <c r="H96" s="63">
        <v>3.7782000000000003E-2</v>
      </c>
      <c r="I96" s="94">
        <v>116.3955</v>
      </c>
      <c r="J96" s="129"/>
    </row>
    <row r="97" spans="1:10" s="7" customFormat="1" x14ac:dyDescent="0.2">
      <c r="A97" s="71" t="s">
        <v>91</v>
      </c>
      <c r="B97" s="86">
        <v>17030000</v>
      </c>
      <c r="C97" s="70">
        <v>0.104</v>
      </c>
      <c r="D97" s="113">
        <v>38958</v>
      </c>
      <c r="E97" s="65">
        <v>44437</v>
      </c>
      <c r="F97" s="61">
        <v>43341</v>
      </c>
      <c r="G97" s="62">
        <v>43524</v>
      </c>
      <c r="H97" s="63">
        <v>3.7796999999999997E-2</v>
      </c>
      <c r="I97" s="94">
        <v>116.60148599999999</v>
      </c>
      <c r="J97" s="129"/>
    </row>
    <row r="98" spans="1:10" s="7" customFormat="1" x14ac:dyDescent="0.2">
      <c r="A98" s="71" t="s">
        <v>92</v>
      </c>
      <c r="B98" s="86">
        <v>9900000</v>
      </c>
      <c r="C98" s="70">
        <v>0.1045</v>
      </c>
      <c r="D98" s="113">
        <v>38968</v>
      </c>
      <c r="E98" s="65">
        <v>44447</v>
      </c>
      <c r="F98" s="61">
        <v>43351</v>
      </c>
      <c r="G98" s="62">
        <v>43532</v>
      </c>
      <c r="H98" s="63">
        <v>3.7821E-2</v>
      </c>
      <c r="I98" s="94">
        <v>116.862252</v>
      </c>
      <c r="J98" s="129"/>
    </row>
    <row r="99" spans="1:10" s="7" customFormat="1" x14ac:dyDescent="0.2">
      <c r="A99" s="71" t="s">
        <v>93</v>
      </c>
      <c r="B99" s="86">
        <v>500000</v>
      </c>
      <c r="C99" s="70">
        <v>0.10349999999999999</v>
      </c>
      <c r="D99" s="113">
        <v>38975</v>
      </c>
      <c r="E99" s="65">
        <v>44454</v>
      </c>
      <c r="F99" s="61">
        <v>43358</v>
      </c>
      <c r="G99" s="62">
        <v>43539</v>
      </c>
      <c r="H99" s="63">
        <v>3.7838999999999998E-2</v>
      </c>
      <c r="I99" s="94">
        <v>116.717567</v>
      </c>
      <c r="J99" s="129"/>
    </row>
    <row r="100" spans="1:10" s="7" customFormat="1" x14ac:dyDescent="0.2">
      <c r="A100" s="71" t="s">
        <v>94</v>
      </c>
      <c r="B100" s="86">
        <v>2000000</v>
      </c>
      <c r="C100" s="70">
        <v>0.1045</v>
      </c>
      <c r="D100" s="113">
        <v>38980</v>
      </c>
      <c r="E100" s="65">
        <v>44459</v>
      </c>
      <c r="F100" s="61">
        <v>43363</v>
      </c>
      <c r="G100" s="62">
        <v>43544</v>
      </c>
      <c r="H100" s="63">
        <v>3.7851000000000003E-2</v>
      </c>
      <c r="I100" s="94">
        <v>117.051033</v>
      </c>
      <c r="J100" s="129"/>
    </row>
    <row r="101" spans="1:10" s="7" customFormat="1" x14ac:dyDescent="0.2">
      <c r="A101" s="71" t="s">
        <v>95</v>
      </c>
      <c r="B101" s="86">
        <v>11700000</v>
      </c>
      <c r="C101" s="70">
        <v>0.105</v>
      </c>
      <c r="D101" s="113">
        <v>38994</v>
      </c>
      <c r="E101" s="65">
        <v>44473</v>
      </c>
      <c r="F101" s="61">
        <v>43377</v>
      </c>
      <c r="G101" s="62">
        <v>43559</v>
      </c>
      <c r="H101" s="63">
        <v>3.7885000000000002E-2</v>
      </c>
      <c r="I101" s="94">
        <v>117.409211</v>
      </c>
      <c r="J101" s="129"/>
    </row>
    <row r="102" spans="1:10" s="7" customFormat="1" x14ac:dyDescent="0.2">
      <c r="A102" s="71" t="s">
        <v>96</v>
      </c>
      <c r="B102" s="86">
        <v>5600000</v>
      </c>
      <c r="C102" s="70">
        <v>0.10970000000000001</v>
      </c>
      <c r="D102" s="113">
        <v>39008</v>
      </c>
      <c r="E102" s="65">
        <v>44487</v>
      </c>
      <c r="F102" s="61">
        <v>43391</v>
      </c>
      <c r="G102" s="62">
        <v>43573</v>
      </c>
      <c r="H102" s="63">
        <v>3.7920000000000002E-2</v>
      </c>
      <c r="I102" s="94">
        <v>118.865385</v>
      </c>
      <c r="J102" s="129"/>
    </row>
    <row r="103" spans="1:10" s="7" customFormat="1" x14ac:dyDescent="0.2">
      <c r="A103" s="71" t="s">
        <v>97</v>
      </c>
      <c r="B103" s="86">
        <v>6000000</v>
      </c>
      <c r="C103" s="70">
        <v>0.10979999999999999</v>
      </c>
      <c r="D103" s="113">
        <v>39022</v>
      </c>
      <c r="E103" s="65">
        <v>44501</v>
      </c>
      <c r="F103" s="61">
        <v>43405</v>
      </c>
      <c r="G103" s="62">
        <v>43586</v>
      </c>
      <c r="H103" s="63">
        <v>3.7955000000000003E-2</v>
      </c>
      <c r="I103" s="94">
        <v>119.122833</v>
      </c>
      <c r="J103" s="129"/>
    </row>
    <row r="104" spans="1:10" s="7" customFormat="1" x14ac:dyDescent="0.2">
      <c r="A104" s="71" t="s">
        <v>98</v>
      </c>
      <c r="B104" s="86">
        <v>10000000</v>
      </c>
      <c r="C104" s="70">
        <v>0.11</v>
      </c>
      <c r="D104" s="113">
        <v>39036</v>
      </c>
      <c r="E104" s="65">
        <v>44515</v>
      </c>
      <c r="F104" s="61">
        <v>43419</v>
      </c>
      <c r="G104" s="62">
        <v>43600</v>
      </c>
      <c r="H104" s="63">
        <v>3.7989000000000002E-2</v>
      </c>
      <c r="I104" s="94">
        <v>119.415415</v>
      </c>
      <c r="J104" s="129"/>
    </row>
    <row r="105" spans="1:10" s="7" customFormat="1" x14ac:dyDescent="0.2">
      <c r="A105" s="71" t="s">
        <v>104</v>
      </c>
      <c r="B105" s="86">
        <v>9700000</v>
      </c>
      <c r="C105" s="70">
        <v>0.12709999999999999</v>
      </c>
      <c r="D105" s="113">
        <v>39058</v>
      </c>
      <c r="E105" s="65">
        <v>44537</v>
      </c>
      <c r="F105" s="61">
        <v>43441</v>
      </c>
      <c r="G105" s="62">
        <v>43623</v>
      </c>
      <c r="H105" s="63">
        <v>3.8043E-2</v>
      </c>
      <c r="I105" s="94">
        <v>124.497928</v>
      </c>
      <c r="J105" s="129"/>
    </row>
    <row r="106" spans="1:10" s="7" customFormat="1" x14ac:dyDescent="0.2">
      <c r="A106" s="71" t="s">
        <v>101</v>
      </c>
      <c r="B106" s="86">
        <v>10000000</v>
      </c>
      <c r="C106" s="70">
        <v>0.13</v>
      </c>
      <c r="D106" s="113">
        <v>39064</v>
      </c>
      <c r="E106" s="65">
        <v>44543</v>
      </c>
      <c r="F106" s="61">
        <v>43447</v>
      </c>
      <c r="G106" s="62">
        <v>43629</v>
      </c>
      <c r="H106" s="63">
        <v>3.8058000000000002E-2</v>
      </c>
      <c r="I106" s="94">
        <v>125.426889</v>
      </c>
      <c r="J106" s="129"/>
    </row>
    <row r="107" spans="1:10" s="7" customFormat="1" x14ac:dyDescent="0.2">
      <c r="A107" s="71" t="s">
        <v>102</v>
      </c>
      <c r="B107" s="86">
        <v>7000000</v>
      </c>
      <c r="C107" s="70">
        <v>0.13489999999999999</v>
      </c>
      <c r="D107" s="113">
        <v>39071</v>
      </c>
      <c r="E107" s="65">
        <v>44550</v>
      </c>
      <c r="F107" s="61">
        <v>43454</v>
      </c>
      <c r="G107" s="62">
        <v>43636</v>
      </c>
      <c r="H107" s="63">
        <v>3.8074999999999998E-2</v>
      </c>
      <c r="I107" s="94">
        <v>126.94364</v>
      </c>
      <c r="J107" s="129"/>
    </row>
    <row r="108" spans="1:10" s="7" customFormat="1" x14ac:dyDescent="0.2">
      <c r="A108" s="71" t="s">
        <v>103</v>
      </c>
      <c r="B108" s="86">
        <v>10005000</v>
      </c>
      <c r="C108" s="70">
        <v>0.13489999999999999</v>
      </c>
      <c r="D108" s="113">
        <v>39080</v>
      </c>
      <c r="E108" s="65">
        <v>44559</v>
      </c>
      <c r="F108" s="61">
        <v>43463</v>
      </c>
      <c r="G108" s="62">
        <v>43645</v>
      </c>
      <c r="H108" s="63">
        <v>3.8098E-2</v>
      </c>
      <c r="I108" s="94">
        <v>127.15097</v>
      </c>
      <c r="J108" s="129"/>
    </row>
    <row r="109" spans="1:10" s="7" customFormat="1" x14ac:dyDescent="0.2">
      <c r="A109" s="71" t="s">
        <v>99</v>
      </c>
      <c r="B109" s="86">
        <v>9200000</v>
      </c>
      <c r="C109" s="70">
        <v>0.1358</v>
      </c>
      <c r="D109" s="113">
        <v>39092</v>
      </c>
      <c r="E109" s="65">
        <v>44571</v>
      </c>
      <c r="F109" s="61">
        <v>43291</v>
      </c>
      <c r="G109" s="62">
        <v>43475</v>
      </c>
      <c r="H109" s="63">
        <v>3.8129999999999997E-2</v>
      </c>
      <c r="I109" s="94">
        <v>127.672431</v>
      </c>
      <c r="J109" s="129"/>
    </row>
    <row r="110" spans="1:10" s="48" customFormat="1" x14ac:dyDescent="0.2">
      <c r="A110" s="71" t="s">
        <v>100</v>
      </c>
      <c r="B110" s="86">
        <v>15000000</v>
      </c>
      <c r="C110" s="70">
        <v>0.13600000000000001</v>
      </c>
      <c r="D110" s="113">
        <v>39106</v>
      </c>
      <c r="E110" s="65">
        <v>44585</v>
      </c>
      <c r="F110" s="61">
        <v>43305</v>
      </c>
      <c r="G110" s="62">
        <v>43489</v>
      </c>
      <c r="H110" s="63">
        <v>3.8168000000000001E-2</v>
      </c>
      <c r="I110" s="94">
        <v>128.041112</v>
      </c>
      <c r="J110" s="129"/>
    </row>
    <row r="111" spans="1:10" s="48" customFormat="1" x14ac:dyDescent="0.2">
      <c r="A111" s="71" t="s">
        <v>105</v>
      </c>
      <c r="B111" s="86">
        <v>15000000</v>
      </c>
      <c r="C111" s="70">
        <v>0.13589999999999999</v>
      </c>
      <c r="D111" s="113">
        <v>39127</v>
      </c>
      <c r="E111" s="65">
        <v>44606</v>
      </c>
      <c r="F111" s="61">
        <v>43326</v>
      </c>
      <c r="G111" s="62">
        <v>43510</v>
      </c>
      <c r="H111" s="63">
        <v>3.8226000000000003E-2</v>
      </c>
      <c r="I111" s="94">
        <v>128.47950800000001</v>
      </c>
      <c r="J111" s="129"/>
    </row>
    <row r="112" spans="1:10" s="48" customFormat="1" x14ac:dyDescent="0.2">
      <c r="A112" s="71" t="s">
        <v>106</v>
      </c>
      <c r="B112" s="86">
        <v>2827500</v>
      </c>
      <c r="C112" s="70">
        <v>0.1231</v>
      </c>
      <c r="D112" s="113">
        <v>39183</v>
      </c>
      <c r="E112" s="65">
        <v>44662</v>
      </c>
      <c r="F112" s="61">
        <v>43384</v>
      </c>
      <c r="G112" s="62">
        <v>43566</v>
      </c>
      <c r="H112" s="63">
        <v>3.8379000000000003E-2</v>
      </c>
      <c r="I112" s="94">
        <v>125.84514900000001</v>
      </c>
      <c r="J112" s="129"/>
    </row>
    <row r="113" spans="1:10" s="48" customFormat="1" x14ac:dyDescent="0.2">
      <c r="A113" s="71" t="s">
        <v>107</v>
      </c>
      <c r="B113" s="86">
        <v>2520000</v>
      </c>
      <c r="C113" s="70">
        <v>0.09</v>
      </c>
      <c r="D113" s="113">
        <v>39241</v>
      </c>
      <c r="E113" s="65">
        <v>44720</v>
      </c>
      <c r="F113" s="61">
        <v>43442</v>
      </c>
      <c r="G113" s="62">
        <v>43624</v>
      </c>
      <c r="H113" s="63">
        <v>3.8538000000000003E-2</v>
      </c>
      <c r="I113" s="94">
        <v>116.413104</v>
      </c>
      <c r="J113" s="129"/>
    </row>
    <row r="114" spans="1:10" s="48" customFormat="1" x14ac:dyDescent="0.2">
      <c r="A114" s="71" t="s">
        <v>108</v>
      </c>
      <c r="B114" s="86">
        <v>3000000</v>
      </c>
      <c r="C114" s="70">
        <v>7.85E-2</v>
      </c>
      <c r="D114" s="113">
        <v>39311</v>
      </c>
      <c r="E114" s="65">
        <v>44790</v>
      </c>
      <c r="F114" s="61">
        <v>43329</v>
      </c>
      <c r="G114" s="62">
        <v>43513</v>
      </c>
      <c r="H114" s="63">
        <v>3.8730000000000001E-2</v>
      </c>
      <c r="I114" s="94">
        <v>113.341866</v>
      </c>
      <c r="J114" s="129"/>
    </row>
    <row r="115" spans="1:10" s="48" customFormat="1" x14ac:dyDescent="0.2">
      <c r="A115" s="71" t="s">
        <v>109</v>
      </c>
      <c r="B115" s="86">
        <v>3300000</v>
      </c>
      <c r="C115" s="70">
        <v>6.83E-2</v>
      </c>
      <c r="D115" s="113">
        <v>39346</v>
      </c>
      <c r="E115" s="65">
        <v>44825</v>
      </c>
      <c r="F115" s="61">
        <v>43364</v>
      </c>
      <c r="G115" s="62">
        <v>43545</v>
      </c>
      <c r="H115" s="63">
        <v>3.8825999999999999E-2</v>
      </c>
      <c r="I115" s="94">
        <v>110.112723</v>
      </c>
      <c r="J115" s="129"/>
    </row>
    <row r="116" spans="1:10" s="48" customFormat="1" x14ac:dyDescent="0.2">
      <c r="A116" s="71" t="s">
        <v>118</v>
      </c>
      <c r="B116" s="86">
        <v>6600000</v>
      </c>
      <c r="C116" s="70">
        <v>6.5799999999999997E-2</v>
      </c>
      <c r="D116" s="113">
        <v>39430</v>
      </c>
      <c r="E116" s="65">
        <v>44909</v>
      </c>
      <c r="F116" s="61">
        <v>43448</v>
      </c>
      <c r="G116" s="62">
        <v>43630</v>
      </c>
      <c r="H116" s="63">
        <v>3.9056E-2</v>
      </c>
      <c r="I116" s="94">
        <v>109.70684</v>
      </c>
      <c r="J116" s="129"/>
    </row>
    <row r="117" spans="1:10" s="48" customFormat="1" x14ac:dyDescent="0.2">
      <c r="A117" s="71" t="s">
        <v>120</v>
      </c>
      <c r="B117" s="86">
        <v>14770000</v>
      </c>
      <c r="C117" s="70">
        <v>6.7799999999999999E-2</v>
      </c>
      <c r="D117" s="113">
        <v>39470</v>
      </c>
      <c r="E117" s="65">
        <v>44949</v>
      </c>
      <c r="F117" s="61">
        <v>43304</v>
      </c>
      <c r="G117" s="62">
        <v>43488</v>
      </c>
      <c r="H117" s="63">
        <v>3.9158999999999999E-2</v>
      </c>
      <c r="I117" s="94">
        <v>110.65751</v>
      </c>
      <c r="J117" s="129"/>
    </row>
    <row r="118" spans="1:10" s="48" customFormat="1" x14ac:dyDescent="0.2">
      <c r="A118" s="71" t="s">
        <v>122</v>
      </c>
      <c r="B118" s="86">
        <v>9050000</v>
      </c>
      <c r="C118" s="70">
        <v>6.88E-2</v>
      </c>
      <c r="D118" s="113">
        <v>39526</v>
      </c>
      <c r="E118" s="65">
        <v>45004</v>
      </c>
      <c r="F118" s="61">
        <v>43362</v>
      </c>
      <c r="G118" s="62">
        <v>43543</v>
      </c>
      <c r="H118" s="63">
        <v>3.9294999999999997E-2</v>
      </c>
      <c r="I118" s="94">
        <v>111.35171699999999</v>
      </c>
      <c r="J118" s="129"/>
    </row>
    <row r="119" spans="1:10" s="48" customFormat="1" x14ac:dyDescent="0.2">
      <c r="A119" s="71" t="s">
        <v>124</v>
      </c>
      <c r="B119" s="86">
        <v>6080000</v>
      </c>
      <c r="C119" s="70">
        <v>7.0000000000000007E-2</v>
      </c>
      <c r="D119" s="113">
        <v>39575</v>
      </c>
      <c r="E119" s="65">
        <v>45053</v>
      </c>
      <c r="F119" s="61">
        <v>43411</v>
      </c>
      <c r="G119" s="62">
        <v>43592</v>
      </c>
      <c r="H119" s="63">
        <v>3.9416E-2</v>
      </c>
      <c r="I119" s="94">
        <v>112.11184799999999</v>
      </c>
      <c r="J119" s="129"/>
    </row>
    <row r="120" spans="1:10" s="48" customFormat="1" x14ac:dyDescent="0.2">
      <c r="A120" s="71" t="s">
        <v>126</v>
      </c>
      <c r="B120" s="86">
        <v>7200000</v>
      </c>
      <c r="C120" s="70">
        <v>7.0499999999999993E-2</v>
      </c>
      <c r="D120" s="113">
        <v>39617</v>
      </c>
      <c r="E120" s="65">
        <v>45095</v>
      </c>
      <c r="F120" s="61">
        <v>43452</v>
      </c>
      <c r="G120" s="62">
        <v>43634</v>
      </c>
      <c r="H120" s="63">
        <v>3.9518999999999999E-2</v>
      </c>
      <c r="I120" s="94">
        <v>112.56401700000001</v>
      </c>
      <c r="J120" s="129"/>
    </row>
    <row r="121" spans="1:10" s="48" customFormat="1" x14ac:dyDescent="0.2">
      <c r="A121" s="71" t="s">
        <v>128</v>
      </c>
      <c r="B121" s="86">
        <v>5685000</v>
      </c>
      <c r="C121" s="70">
        <v>7.0999999999999994E-2</v>
      </c>
      <c r="D121" s="113">
        <v>39652</v>
      </c>
      <c r="E121" s="65">
        <v>45130</v>
      </c>
      <c r="F121" s="61">
        <v>43304</v>
      </c>
      <c r="G121" s="62">
        <v>43488</v>
      </c>
      <c r="H121" s="63">
        <v>3.9605000000000001E-2</v>
      </c>
      <c r="I121" s="94">
        <v>112.98360700000001</v>
      </c>
      <c r="J121" s="129"/>
    </row>
    <row r="122" spans="1:10" s="7" customFormat="1" x14ac:dyDescent="0.2">
      <c r="A122" s="71" t="s">
        <v>131</v>
      </c>
      <c r="B122" s="86">
        <v>10100000</v>
      </c>
      <c r="C122" s="70">
        <v>7.1499999999999994E-2</v>
      </c>
      <c r="D122" s="113">
        <v>39680</v>
      </c>
      <c r="E122" s="65">
        <v>45158</v>
      </c>
      <c r="F122" s="61">
        <v>43332</v>
      </c>
      <c r="G122" s="62">
        <v>43516</v>
      </c>
      <c r="H122" s="63">
        <v>3.9675000000000002E-2</v>
      </c>
      <c r="I122" s="94">
        <v>113.356163</v>
      </c>
      <c r="J122" s="129"/>
    </row>
    <row r="123" spans="1:10" s="7" customFormat="1" x14ac:dyDescent="0.2">
      <c r="A123" s="71" t="s">
        <v>133</v>
      </c>
      <c r="B123" s="86">
        <v>6650000</v>
      </c>
      <c r="C123" s="70">
        <v>7.1999999999999995E-2</v>
      </c>
      <c r="D123" s="113">
        <v>39694</v>
      </c>
      <c r="E123" s="65">
        <v>45172</v>
      </c>
      <c r="F123" s="61">
        <v>43346</v>
      </c>
      <c r="G123" s="62">
        <v>43527</v>
      </c>
      <c r="H123" s="63">
        <v>3.9709000000000001E-2</v>
      </c>
      <c r="I123" s="94">
        <v>113.636798</v>
      </c>
      <c r="J123" s="129"/>
    </row>
    <row r="124" spans="1:10" s="7" customFormat="1" x14ac:dyDescent="0.2">
      <c r="A124" s="71" t="s">
        <v>135</v>
      </c>
      <c r="B124" s="86">
        <v>4680000</v>
      </c>
      <c r="C124" s="70">
        <v>7.2300000000000003E-2</v>
      </c>
      <c r="D124" s="113">
        <v>39703</v>
      </c>
      <c r="E124" s="65">
        <v>45181</v>
      </c>
      <c r="F124" s="61">
        <v>43355</v>
      </c>
      <c r="G124" s="62">
        <v>43536</v>
      </c>
      <c r="H124" s="63">
        <v>3.9731000000000002E-2</v>
      </c>
      <c r="I124" s="94">
        <v>113.819704</v>
      </c>
      <c r="J124" s="129"/>
    </row>
    <row r="125" spans="1:10" s="7" customFormat="1" x14ac:dyDescent="0.2">
      <c r="A125" s="71" t="s">
        <v>137</v>
      </c>
      <c r="B125" s="86">
        <v>5100000</v>
      </c>
      <c r="C125" s="70">
        <v>7.2700000000000001E-2</v>
      </c>
      <c r="D125" s="113">
        <v>39729</v>
      </c>
      <c r="E125" s="65">
        <v>45207</v>
      </c>
      <c r="F125" s="61">
        <v>43381</v>
      </c>
      <c r="G125" s="62">
        <v>43563</v>
      </c>
      <c r="H125" s="63">
        <v>3.9794999999999997E-2</v>
      </c>
      <c r="I125" s="94">
        <v>114.157382</v>
      </c>
      <c r="J125" s="129"/>
    </row>
    <row r="126" spans="1:10" s="7" customFormat="1" x14ac:dyDescent="0.2">
      <c r="A126" s="71" t="s">
        <v>139</v>
      </c>
      <c r="B126" s="86">
        <v>6100000</v>
      </c>
      <c r="C126" s="70">
        <v>7.2999999999999995E-2</v>
      </c>
      <c r="D126" s="113">
        <v>39757</v>
      </c>
      <c r="E126" s="65">
        <v>45235</v>
      </c>
      <c r="F126" s="61">
        <v>43409</v>
      </c>
      <c r="G126" s="62">
        <v>43590</v>
      </c>
      <c r="H126" s="63">
        <v>3.9863999999999997E-2</v>
      </c>
      <c r="I126" s="94">
        <v>114.462029</v>
      </c>
      <c r="J126" s="129"/>
    </row>
    <row r="127" spans="1:10" s="7" customFormat="1" x14ac:dyDescent="0.2">
      <c r="A127" s="71" t="s">
        <v>141</v>
      </c>
      <c r="B127" s="86">
        <v>10100000</v>
      </c>
      <c r="C127" s="70">
        <v>7.3300000000000004E-2</v>
      </c>
      <c r="D127" s="113">
        <v>39771</v>
      </c>
      <c r="E127" s="65">
        <v>45249</v>
      </c>
      <c r="F127" s="61">
        <v>43423</v>
      </c>
      <c r="G127" s="62">
        <v>43604</v>
      </c>
      <c r="H127" s="63">
        <v>3.9898999999999997E-2</v>
      </c>
      <c r="I127" s="94">
        <v>114.68323599999999</v>
      </c>
      <c r="J127" s="129"/>
    </row>
    <row r="128" spans="1:10" s="7" customFormat="1" x14ac:dyDescent="0.2">
      <c r="A128" s="72" t="s">
        <v>143</v>
      </c>
      <c r="B128" s="86">
        <v>5100000</v>
      </c>
      <c r="C128" s="70">
        <v>7.3499999999999996E-2</v>
      </c>
      <c r="D128" s="113">
        <v>39787</v>
      </c>
      <c r="E128" s="65">
        <v>45265</v>
      </c>
      <c r="F128" s="61">
        <v>43439</v>
      </c>
      <c r="G128" s="62">
        <v>43621</v>
      </c>
      <c r="H128" s="63">
        <v>3.9938000000000001E-2</v>
      </c>
      <c r="I128" s="94">
        <v>114.876625</v>
      </c>
      <c r="J128" s="129"/>
    </row>
    <row r="129" spans="1:10" s="7" customFormat="1" x14ac:dyDescent="0.2">
      <c r="A129" s="72" t="s">
        <v>145</v>
      </c>
      <c r="B129" s="86">
        <v>5000000</v>
      </c>
      <c r="C129" s="70">
        <v>7.8E-2</v>
      </c>
      <c r="D129" s="113">
        <v>39799</v>
      </c>
      <c r="E129" s="65">
        <v>45277</v>
      </c>
      <c r="F129" s="61">
        <v>43451</v>
      </c>
      <c r="G129" s="62">
        <v>43633</v>
      </c>
      <c r="H129" s="63">
        <v>3.9967999999999997E-2</v>
      </c>
      <c r="I129" s="94">
        <v>116.96105799999999</v>
      </c>
      <c r="J129" s="129"/>
    </row>
    <row r="130" spans="1:10" s="7" customFormat="1" x14ac:dyDescent="0.2">
      <c r="A130" s="72" t="s">
        <v>147</v>
      </c>
      <c r="B130" s="86">
        <v>8000000</v>
      </c>
      <c r="C130" s="70">
        <v>8.3000000000000004E-2</v>
      </c>
      <c r="D130" s="113">
        <v>39806</v>
      </c>
      <c r="E130" s="65">
        <v>45284</v>
      </c>
      <c r="F130" s="61">
        <v>43458</v>
      </c>
      <c r="G130" s="62">
        <v>43640</v>
      </c>
      <c r="H130" s="63">
        <v>3.9985E-2</v>
      </c>
      <c r="I130" s="94">
        <v>119.251317</v>
      </c>
      <c r="J130" s="129"/>
    </row>
    <row r="131" spans="1:10" s="7" customFormat="1" x14ac:dyDescent="0.2">
      <c r="A131" s="72" t="s">
        <v>149</v>
      </c>
      <c r="B131" s="86">
        <v>4000000</v>
      </c>
      <c r="C131" s="70">
        <v>9.2999999999999999E-2</v>
      </c>
      <c r="D131" s="113">
        <v>39813</v>
      </c>
      <c r="E131" s="65">
        <v>45291</v>
      </c>
      <c r="F131" s="61">
        <v>43465</v>
      </c>
      <c r="G131" s="62">
        <v>43646</v>
      </c>
      <c r="H131" s="63">
        <v>4.0010999999999998E-2</v>
      </c>
      <c r="I131" s="94">
        <v>123.798225</v>
      </c>
      <c r="J131" s="129"/>
    </row>
    <row r="132" spans="1:10" s="7" customFormat="1" x14ac:dyDescent="0.2">
      <c r="A132" s="72" t="s">
        <v>152</v>
      </c>
      <c r="B132" s="86">
        <v>5000000</v>
      </c>
      <c r="C132" s="70">
        <v>0.10299999999999999</v>
      </c>
      <c r="D132" s="113">
        <v>39820</v>
      </c>
      <c r="E132" s="65">
        <v>45298</v>
      </c>
      <c r="F132" s="61">
        <v>43288</v>
      </c>
      <c r="G132" s="62">
        <v>43472</v>
      </c>
      <c r="H132" s="63">
        <v>4.0087999999999999E-2</v>
      </c>
      <c r="I132" s="94">
        <v>128.34436099999999</v>
      </c>
      <c r="J132" s="129"/>
    </row>
    <row r="133" spans="1:10" s="7" customFormat="1" x14ac:dyDescent="0.2">
      <c r="A133" s="72" t="s">
        <v>155</v>
      </c>
      <c r="B133" s="86">
        <v>6100000</v>
      </c>
      <c r="C133" s="70">
        <v>0.105</v>
      </c>
      <c r="D133" s="113">
        <v>39834</v>
      </c>
      <c r="E133" s="65">
        <v>45312</v>
      </c>
      <c r="F133" s="61">
        <v>43302</v>
      </c>
      <c r="G133" s="62">
        <v>43486</v>
      </c>
      <c r="H133" s="63">
        <v>4.0240999999999999E-2</v>
      </c>
      <c r="I133" s="94">
        <v>129.360986</v>
      </c>
      <c r="J133" s="129"/>
    </row>
    <row r="134" spans="1:10" s="7" customFormat="1" x14ac:dyDescent="0.2">
      <c r="A134" s="72" t="s">
        <v>158</v>
      </c>
      <c r="B134" s="86">
        <v>2600000</v>
      </c>
      <c r="C134" s="70">
        <v>0.1075</v>
      </c>
      <c r="D134" s="113">
        <v>39841</v>
      </c>
      <c r="E134" s="65">
        <v>45319</v>
      </c>
      <c r="F134" s="61">
        <v>43309</v>
      </c>
      <c r="G134" s="62">
        <v>43493</v>
      </c>
      <c r="H134" s="63">
        <v>4.0318E-2</v>
      </c>
      <c r="I134" s="94">
        <v>130.55526800000001</v>
      </c>
      <c r="J134" s="129"/>
    </row>
    <row r="135" spans="1:10" s="7" customFormat="1" x14ac:dyDescent="0.2">
      <c r="A135" s="72" t="s">
        <v>161</v>
      </c>
      <c r="B135" s="86">
        <v>3000000</v>
      </c>
      <c r="C135" s="70">
        <v>0.1075</v>
      </c>
      <c r="D135" s="113">
        <v>39850</v>
      </c>
      <c r="E135" s="65">
        <v>45328</v>
      </c>
      <c r="F135" s="61">
        <v>43318</v>
      </c>
      <c r="G135" s="62">
        <v>43502</v>
      </c>
      <c r="H135" s="63">
        <v>4.0416000000000001E-2</v>
      </c>
      <c r="I135" s="94">
        <v>130.63355200000001</v>
      </c>
      <c r="J135" s="129"/>
    </row>
    <row r="136" spans="1:10" s="7" customFormat="1" x14ac:dyDescent="0.2">
      <c r="A136" s="72" t="s">
        <v>163</v>
      </c>
      <c r="B136" s="86">
        <v>100000</v>
      </c>
      <c r="C136" s="70">
        <v>0.1075</v>
      </c>
      <c r="D136" s="113">
        <v>39857</v>
      </c>
      <c r="E136" s="65">
        <v>45335</v>
      </c>
      <c r="F136" s="61">
        <v>43325</v>
      </c>
      <c r="G136" s="62">
        <v>43509</v>
      </c>
      <c r="H136" s="63">
        <v>4.0493000000000001E-2</v>
      </c>
      <c r="I136" s="94">
        <v>130.693759</v>
      </c>
      <c r="J136" s="129"/>
    </row>
    <row r="137" spans="1:10" s="7" customFormat="1" x14ac:dyDescent="0.2">
      <c r="A137" s="72" t="s">
        <v>166</v>
      </c>
      <c r="B137" s="86">
        <v>3300000</v>
      </c>
      <c r="C137" s="70">
        <v>0.1075</v>
      </c>
      <c r="D137" s="113">
        <v>39864</v>
      </c>
      <c r="E137" s="65">
        <v>45342</v>
      </c>
      <c r="F137" s="61">
        <v>43332</v>
      </c>
      <c r="G137" s="62">
        <v>43516</v>
      </c>
      <c r="H137" s="63">
        <v>4.0570000000000002E-2</v>
      </c>
      <c r="I137" s="94">
        <v>130.753738</v>
      </c>
      <c r="J137" s="129"/>
    </row>
    <row r="138" spans="1:10" s="7" customFormat="1" x14ac:dyDescent="0.2">
      <c r="A138" s="72" t="s">
        <v>170</v>
      </c>
      <c r="B138" s="86">
        <v>5200000</v>
      </c>
      <c r="C138" s="70">
        <v>0.11</v>
      </c>
      <c r="D138" s="113">
        <v>39871</v>
      </c>
      <c r="E138" s="65">
        <v>45349</v>
      </c>
      <c r="F138" s="61">
        <v>43339</v>
      </c>
      <c r="G138" s="62">
        <v>43523</v>
      </c>
      <c r="H138" s="63">
        <v>4.0647000000000003E-2</v>
      </c>
      <c r="I138" s="94">
        <v>131.96593899999999</v>
      </c>
      <c r="J138" s="129"/>
    </row>
    <row r="139" spans="1:10" s="7" customFormat="1" x14ac:dyDescent="0.2">
      <c r="A139" s="72" t="s">
        <v>173</v>
      </c>
      <c r="B139" s="86">
        <v>2600000</v>
      </c>
      <c r="C139" s="70">
        <v>0.11</v>
      </c>
      <c r="D139" s="113">
        <v>39876</v>
      </c>
      <c r="E139" s="65">
        <v>45355</v>
      </c>
      <c r="F139" s="61">
        <v>43347</v>
      </c>
      <c r="G139" s="62">
        <v>43528</v>
      </c>
      <c r="H139" s="63">
        <v>4.0711999999999998E-2</v>
      </c>
      <c r="I139" s="94">
        <v>132.02124599999999</v>
      </c>
      <c r="J139" s="129"/>
    </row>
    <row r="140" spans="1:10" s="7" customFormat="1" x14ac:dyDescent="0.2">
      <c r="A140" s="72" t="s">
        <v>175</v>
      </c>
      <c r="B140" s="86">
        <v>5000000</v>
      </c>
      <c r="C140" s="70">
        <v>0.1124</v>
      </c>
      <c r="D140" s="113">
        <v>39883</v>
      </c>
      <c r="E140" s="65">
        <v>45362</v>
      </c>
      <c r="F140" s="61">
        <v>43354</v>
      </c>
      <c r="G140" s="62">
        <v>43535</v>
      </c>
      <c r="H140" s="63">
        <v>4.0788999999999999E-2</v>
      </c>
      <c r="I140" s="94">
        <v>133.19868600000001</v>
      </c>
      <c r="J140" s="129"/>
    </row>
    <row r="141" spans="1:10" s="7" customFormat="1" x14ac:dyDescent="0.2">
      <c r="A141" s="72" t="s">
        <v>177</v>
      </c>
      <c r="B141" s="86">
        <v>7500000</v>
      </c>
      <c r="C141" s="70">
        <v>0.115</v>
      </c>
      <c r="D141" s="113">
        <v>39890</v>
      </c>
      <c r="E141" s="65">
        <v>45369</v>
      </c>
      <c r="F141" s="61">
        <v>43361</v>
      </c>
      <c r="G141" s="62">
        <v>43542</v>
      </c>
      <c r="H141" s="63">
        <v>4.0866E-2</v>
      </c>
      <c r="I141" s="94">
        <v>134.47588200000001</v>
      </c>
      <c r="J141" s="129"/>
    </row>
    <row r="142" spans="1:10" s="7" customFormat="1" x14ac:dyDescent="0.2">
      <c r="A142" s="72" t="s">
        <v>180</v>
      </c>
      <c r="B142" s="86">
        <v>8100000</v>
      </c>
      <c r="C142" s="70">
        <v>0.11749999999999999</v>
      </c>
      <c r="D142" s="113">
        <v>39897</v>
      </c>
      <c r="E142" s="65">
        <v>45376</v>
      </c>
      <c r="F142" s="61">
        <v>43368</v>
      </c>
      <c r="G142" s="62">
        <v>43549</v>
      </c>
      <c r="H142" s="63">
        <v>4.0941999999999999E-2</v>
      </c>
      <c r="I142" s="94">
        <v>135.714292</v>
      </c>
      <c r="J142" s="129"/>
    </row>
    <row r="143" spans="1:10" s="7" customFormat="1" x14ac:dyDescent="0.2">
      <c r="A143" s="72" t="s">
        <v>183</v>
      </c>
      <c r="B143" s="86">
        <v>3950000</v>
      </c>
      <c r="C143" s="70">
        <v>0.1193</v>
      </c>
      <c r="D143" s="112">
        <v>39918</v>
      </c>
      <c r="E143" s="65">
        <v>45397</v>
      </c>
      <c r="F143" s="61">
        <v>43388</v>
      </c>
      <c r="G143" s="62">
        <v>43570</v>
      </c>
      <c r="H143" s="63">
        <v>4.1173000000000001E-2</v>
      </c>
      <c r="I143" s="94">
        <v>136.77573599999999</v>
      </c>
      <c r="J143" s="129"/>
    </row>
    <row r="144" spans="1:10" s="7" customFormat="1" x14ac:dyDescent="0.2">
      <c r="A144" s="73" t="s">
        <v>187</v>
      </c>
      <c r="B144" s="86">
        <v>11200000</v>
      </c>
      <c r="C144" s="70">
        <v>0.11990000000000001</v>
      </c>
      <c r="D144" s="113">
        <v>39946</v>
      </c>
      <c r="E144" s="65">
        <v>45425</v>
      </c>
      <c r="F144" s="61">
        <v>43417</v>
      </c>
      <c r="G144" s="62">
        <v>43598</v>
      </c>
      <c r="H144" s="63">
        <v>4.1479000000000002E-2</v>
      </c>
      <c r="I144" s="94">
        <v>137.37840800000001</v>
      </c>
      <c r="J144" s="129"/>
    </row>
    <row r="145" spans="1:10" s="7" customFormat="1" x14ac:dyDescent="0.2">
      <c r="A145" s="73" t="s">
        <v>191</v>
      </c>
      <c r="B145" s="86">
        <v>5100000</v>
      </c>
      <c r="C145" s="74">
        <v>0.12</v>
      </c>
      <c r="D145" s="112">
        <v>39974</v>
      </c>
      <c r="E145" s="65">
        <v>45453</v>
      </c>
      <c r="F145" s="61">
        <v>43444</v>
      </c>
      <c r="G145" s="62">
        <v>43626</v>
      </c>
      <c r="H145" s="63">
        <v>4.1785999999999997E-2</v>
      </c>
      <c r="I145" s="94">
        <v>137.71726100000001</v>
      </c>
      <c r="J145" s="129"/>
    </row>
    <row r="146" spans="1:10" s="7" customFormat="1" x14ac:dyDescent="0.2">
      <c r="A146" s="73" t="s">
        <v>192</v>
      </c>
      <c r="B146" s="86">
        <v>8600000</v>
      </c>
      <c r="C146" s="70">
        <v>0.12</v>
      </c>
      <c r="D146" s="112">
        <v>39981</v>
      </c>
      <c r="E146" s="65">
        <v>45460</v>
      </c>
      <c r="F146" s="61">
        <v>43451</v>
      </c>
      <c r="G146" s="62">
        <v>43633</v>
      </c>
      <c r="H146" s="63">
        <v>4.1862999999999997E-2</v>
      </c>
      <c r="I146" s="94">
        <v>137.79252600000001</v>
      </c>
      <c r="J146" s="129"/>
    </row>
    <row r="147" spans="1:10" s="7" customFormat="1" x14ac:dyDescent="0.2">
      <c r="A147" s="73" t="s">
        <v>196</v>
      </c>
      <c r="B147" s="86">
        <v>6400000</v>
      </c>
      <c r="C147" s="70">
        <v>0.12039999999999999</v>
      </c>
      <c r="D147" s="113">
        <v>39995</v>
      </c>
      <c r="E147" s="65">
        <v>45474</v>
      </c>
      <c r="F147" s="61">
        <v>43282</v>
      </c>
      <c r="G147" s="62">
        <v>43466</v>
      </c>
      <c r="H147" s="63">
        <v>4.2015999999999998E-2</v>
      </c>
      <c r="I147" s="94">
        <v>138.15403599999999</v>
      </c>
      <c r="J147" s="129"/>
    </row>
    <row r="148" spans="1:10" s="7" customFormat="1" x14ac:dyDescent="0.2">
      <c r="A148" s="73" t="s">
        <v>197</v>
      </c>
      <c r="B148" s="86">
        <v>700000</v>
      </c>
      <c r="C148" s="70">
        <v>0.1203</v>
      </c>
      <c r="D148" s="113">
        <v>40030</v>
      </c>
      <c r="E148" s="65">
        <v>45509</v>
      </c>
      <c r="F148" s="61">
        <v>43317</v>
      </c>
      <c r="G148" s="62">
        <v>43501</v>
      </c>
      <c r="H148" s="63">
        <v>4.24E-2</v>
      </c>
      <c r="I148" s="94">
        <v>138.44838899999999</v>
      </c>
      <c r="J148" s="129"/>
    </row>
    <row r="149" spans="1:10" s="7" customFormat="1" x14ac:dyDescent="0.2">
      <c r="A149" s="73" t="s">
        <v>201</v>
      </c>
      <c r="B149" s="86">
        <v>600000</v>
      </c>
      <c r="C149" s="70">
        <v>0.11</v>
      </c>
      <c r="D149" s="113">
        <v>40072</v>
      </c>
      <c r="E149" s="65">
        <v>45551</v>
      </c>
      <c r="F149" s="61">
        <v>43359</v>
      </c>
      <c r="G149" s="62">
        <v>43540</v>
      </c>
      <c r="H149" s="63">
        <v>4.2860000000000002E-2</v>
      </c>
      <c r="I149" s="94">
        <v>133.65985599999999</v>
      </c>
      <c r="J149" s="129"/>
    </row>
    <row r="150" spans="1:10" s="7" customFormat="1" x14ac:dyDescent="0.2">
      <c r="A150" s="73" t="s">
        <v>204</v>
      </c>
      <c r="B150" s="86">
        <v>550000</v>
      </c>
      <c r="C150" s="70">
        <v>0.11</v>
      </c>
      <c r="D150" s="113">
        <v>40086</v>
      </c>
      <c r="E150" s="65">
        <v>45565</v>
      </c>
      <c r="F150" s="61">
        <v>43373</v>
      </c>
      <c r="G150" s="62">
        <v>43555</v>
      </c>
      <c r="H150" s="63">
        <v>4.3013999999999997E-2</v>
      </c>
      <c r="I150" s="94">
        <v>133.77513500000001</v>
      </c>
      <c r="J150" s="129"/>
    </row>
    <row r="151" spans="1:10" s="7" customFormat="1" x14ac:dyDescent="0.2">
      <c r="A151" s="73" t="s">
        <v>207</v>
      </c>
      <c r="B151" s="86">
        <v>700000</v>
      </c>
      <c r="C151" s="70">
        <v>0.1</v>
      </c>
      <c r="D151" s="113">
        <v>40100</v>
      </c>
      <c r="E151" s="65">
        <v>45579</v>
      </c>
      <c r="F151" s="61">
        <v>43387</v>
      </c>
      <c r="G151" s="62">
        <v>43569</v>
      </c>
      <c r="H151" s="63">
        <v>4.3166999999999997E-2</v>
      </c>
      <c r="I151" s="94">
        <v>128.81136100000001</v>
      </c>
      <c r="J151" s="129"/>
    </row>
    <row r="152" spans="1:10" s="7" customFormat="1" x14ac:dyDescent="0.2">
      <c r="A152" s="73" t="s">
        <v>209</v>
      </c>
      <c r="B152" s="86">
        <v>300000</v>
      </c>
      <c r="C152" s="70">
        <v>0.1</v>
      </c>
      <c r="D152" s="113">
        <v>40114</v>
      </c>
      <c r="E152" s="65">
        <v>45593</v>
      </c>
      <c r="F152" s="61">
        <v>43401</v>
      </c>
      <c r="G152" s="62">
        <v>43583</v>
      </c>
      <c r="H152" s="63">
        <v>4.3320999999999998E-2</v>
      </c>
      <c r="I152" s="94">
        <v>128.889185</v>
      </c>
      <c r="J152" s="129"/>
    </row>
    <row r="153" spans="1:10" s="7" customFormat="1" x14ac:dyDescent="0.2">
      <c r="A153" s="73" t="s">
        <v>212</v>
      </c>
      <c r="B153" s="86">
        <v>3000000</v>
      </c>
      <c r="C153" s="70">
        <v>0.08</v>
      </c>
      <c r="D153" s="113">
        <v>40123</v>
      </c>
      <c r="E153" s="65">
        <v>45602</v>
      </c>
      <c r="F153" s="61">
        <v>43410</v>
      </c>
      <c r="G153" s="62">
        <v>43591</v>
      </c>
      <c r="H153" s="63">
        <v>4.3418999999999999E-2</v>
      </c>
      <c r="I153" s="94">
        <v>118.705918</v>
      </c>
      <c r="J153" s="129"/>
    </row>
    <row r="154" spans="1:10" s="7" customFormat="1" x14ac:dyDescent="0.2">
      <c r="A154" s="73" t="s">
        <v>214</v>
      </c>
      <c r="B154" s="86">
        <v>1000000</v>
      </c>
      <c r="C154" s="70">
        <v>0.08</v>
      </c>
      <c r="D154" s="113">
        <v>40135</v>
      </c>
      <c r="E154" s="65">
        <v>45614</v>
      </c>
      <c r="F154" s="61">
        <v>43422</v>
      </c>
      <c r="G154" s="62">
        <v>43603</v>
      </c>
      <c r="H154" s="63">
        <v>4.3550999999999999E-2</v>
      </c>
      <c r="I154" s="94">
        <v>118.725159</v>
      </c>
      <c r="J154" s="129"/>
    </row>
    <row r="155" spans="1:10" s="7" customFormat="1" x14ac:dyDescent="0.2">
      <c r="A155" s="73" t="s">
        <v>216</v>
      </c>
      <c r="B155" s="86">
        <v>100000</v>
      </c>
      <c r="C155" s="70">
        <v>0.08</v>
      </c>
      <c r="D155" s="113">
        <v>40142</v>
      </c>
      <c r="E155" s="65">
        <v>45621</v>
      </c>
      <c r="F155" s="61">
        <v>43429</v>
      </c>
      <c r="G155" s="62">
        <v>43610</v>
      </c>
      <c r="H155" s="63">
        <v>4.3626999999999999E-2</v>
      </c>
      <c r="I155" s="94">
        <v>118.73672000000001</v>
      </c>
      <c r="J155" s="129"/>
    </row>
    <row r="156" spans="1:10" s="7" customFormat="1" x14ac:dyDescent="0.2">
      <c r="A156" s="73" t="s">
        <v>219</v>
      </c>
      <c r="B156" s="86">
        <v>3800000</v>
      </c>
      <c r="C156" s="70">
        <v>7.0000000000000007E-2</v>
      </c>
      <c r="D156" s="113">
        <v>40165</v>
      </c>
      <c r="E156" s="65">
        <v>45644</v>
      </c>
      <c r="F156" s="61">
        <v>43452</v>
      </c>
      <c r="G156" s="62">
        <v>43634</v>
      </c>
      <c r="H156" s="63">
        <v>4.3879000000000001E-2</v>
      </c>
      <c r="I156" s="94">
        <v>113.575141</v>
      </c>
      <c r="J156" s="129"/>
    </row>
    <row r="157" spans="1:10" s="7" customFormat="1" x14ac:dyDescent="0.2">
      <c r="A157" s="73" t="s">
        <v>223</v>
      </c>
      <c r="B157" s="86">
        <v>1000000</v>
      </c>
      <c r="C157" s="70">
        <v>7.0000000000000007E-2</v>
      </c>
      <c r="D157" s="113">
        <v>40184</v>
      </c>
      <c r="E157" s="65">
        <v>45663</v>
      </c>
      <c r="F157" s="61">
        <v>43287</v>
      </c>
      <c r="G157" s="62">
        <v>43471</v>
      </c>
      <c r="H157" s="63">
        <v>4.4088000000000002E-2</v>
      </c>
      <c r="I157" s="94">
        <v>113.56193399999999</v>
      </c>
      <c r="J157" s="129"/>
    </row>
    <row r="158" spans="1:10" s="7" customFormat="1" x14ac:dyDescent="0.2">
      <c r="A158" s="73" t="s">
        <v>231</v>
      </c>
      <c r="B158" s="86">
        <v>1000000</v>
      </c>
      <c r="C158" s="70">
        <v>7.0000000000000007E-2</v>
      </c>
      <c r="D158" s="113">
        <v>40282</v>
      </c>
      <c r="E158" s="68">
        <v>45761</v>
      </c>
      <c r="F158" s="61">
        <v>43387</v>
      </c>
      <c r="G158" s="62">
        <v>43569</v>
      </c>
      <c r="H158" s="63">
        <v>4.5162000000000001E-2</v>
      </c>
      <c r="I158" s="94">
        <v>113.451559</v>
      </c>
      <c r="J158" s="129"/>
    </row>
    <row r="159" spans="1:10" s="7" customFormat="1" x14ac:dyDescent="0.2">
      <c r="A159" s="73" t="s">
        <v>233</v>
      </c>
      <c r="B159" s="86">
        <v>1000000</v>
      </c>
      <c r="C159" s="70">
        <v>7.0000000000000007E-2</v>
      </c>
      <c r="D159" s="113">
        <v>40289</v>
      </c>
      <c r="E159" s="65">
        <v>45768</v>
      </c>
      <c r="F159" s="61">
        <v>43394</v>
      </c>
      <c r="G159" s="62">
        <v>43576</v>
      </c>
      <c r="H159" s="63">
        <v>4.5238E-2</v>
      </c>
      <c r="I159" s="94">
        <v>113.442924</v>
      </c>
      <c r="J159" s="129"/>
    </row>
    <row r="160" spans="1:10" s="7" customFormat="1" x14ac:dyDescent="0.2">
      <c r="A160" s="73" t="s">
        <v>236</v>
      </c>
      <c r="B160" s="86">
        <v>700000</v>
      </c>
      <c r="C160" s="70">
        <v>7.4999999999999997E-2</v>
      </c>
      <c r="D160" s="113">
        <v>40317</v>
      </c>
      <c r="E160" s="65">
        <v>45796</v>
      </c>
      <c r="F160" s="61">
        <v>43423</v>
      </c>
      <c r="G160" s="62">
        <v>43604</v>
      </c>
      <c r="H160" s="63">
        <v>4.5545000000000002E-2</v>
      </c>
      <c r="I160" s="94">
        <v>116.15159199999999</v>
      </c>
      <c r="J160" s="129"/>
    </row>
    <row r="161" spans="1:10" s="7" customFormat="1" x14ac:dyDescent="0.2">
      <c r="A161" s="73" t="s">
        <v>239</v>
      </c>
      <c r="B161" s="86">
        <v>400000</v>
      </c>
      <c r="C161" s="70">
        <v>7.7499999999999999E-2</v>
      </c>
      <c r="D161" s="113">
        <v>40331</v>
      </c>
      <c r="E161" s="65">
        <v>45810</v>
      </c>
      <c r="F161" s="61">
        <v>43436</v>
      </c>
      <c r="G161" s="62">
        <v>43618</v>
      </c>
      <c r="H161" s="63">
        <v>4.5698999999999997E-2</v>
      </c>
      <c r="I161" s="94">
        <v>117.517224</v>
      </c>
      <c r="J161" s="129"/>
    </row>
    <row r="162" spans="1:10" s="7" customFormat="1" x14ac:dyDescent="0.2">
      <c r="A162" s="73" t="s">
        <v>247</v>
      </c>
      <c r="B162" s="86">
        <v>1000000</v>
      </c>
      <c r="C162" s="70">
        <v>0.08</v>
      </c>
      <c r="D162" s="113">
        <v>40387</v>
      </c>
      <c r="E162" s="68">
        <v>45866</v>
      </c>
      <c r="F162" s="61">
        <v>43309</v>
      </c>
      <c r="G162" s="62">
        <v>43493</v>
      </c>
      <c r="H162" s="63">
        <v>4.6311999999999999E-2</v>
      </c>
      <c r="I162" s="94">
        <v>118.905446</v>
      </c>
      <c r="J162" s="129"/>
    </row>
    <row r="163" spans="1:10" s="7" customFormat="1" x14ac:dyDescent="0.2">
      <c r="A163" s="73" t="s">
        <v>252</v>
      </c>
      <c r="B163" s="86">
        <v>5000000</v>
      </c>
      <c r="C163" s="70">
        <v>8.2500000000000004E-2</v>
      </c>
      <c r="D163" s="113">
        <v>40436</v>
      </c>
      <c r="E163" s="65">
        <v>45915</v>
      </c>
      <c r="F163" s="61">
        <v>43358</v>
      </c>
      <c r="G163" s="62">
        <v>43539</v>
      </c>
      <c r="H163" s="63">
        <v>4.6849000000000002E-2</v>
      </c>
      <c r="I163" s="94">
        <v>120.298914</v>
      </c>
      <c r="J163" s="129"/>
    </row>
    <row r="164" spans="1:10" s="7" customFormat="1" x14ac:dyDescent="0.2">
      <c r="A164" s="73" t="s">
        <v>253</v>
      </c>
      <c r="B164" s="86">
        <v>22200000</v>
      </c>
      <c r="C164" s="70">
        <v>8.9499999999999996E-2</v>
      </c>
      <c r="D164" s="113">
        <v>40443</v>
      </c>
      <c r="E164" s="65">
        <v>45922</v>
      </c>
      <c r="F164" s="61">
        <v>43365</v>
      </c>
      <c r="G164" s="62">
        <v>43546</v>
      </c>
      <c r="H164" s="63">
        <v>4.6926000000000002E-2</v>
      </c>
      <c r="I164" s="94">
        <v>124.29501999999999</v>
      </c>
      <c r="J164" s="129"/>
    </row>
    <row r="165" spans="1:10" s="7" customFormat="1" x14ac:dyDescent="0.2">
      <c r="A165" s="73" t="s">
        <v>254</v>
      </c>
      <c r="B165" s="86">
        <v>25600000</v>
      </c>
      <c r="C165" s="70">
        <v>0.09</v>
      </c>
      <c r="D165" s="113">
        <v>40457</v>
      </c>
      <c r="E165" s="65">
        <v>45936</v>
      </c>
      <c r="F165" s="61">
        <v>43379</v>
      </c>
      <c r="G165" s="62">
        <v>43561</v>
      </c>
      <c r="H165" s="63">
        <v>4.7079000000000003E-2</v>
      </c>
      <c r="I165" s="94">
        <v>124.604265</v>
      </c>
      <c r="J165" s="129"/>
    </row>
    <row r="166" spans="1:10" s="7" customFormat="1" x14ac:dyDescent="0.2">
      <c r="A166" s="73" t="s">
        <v>255</v>
      </c>
      <c r="B166" s="86">
        <v>10000000</v>
      </c>
      <c r="C166" s="70">
        <v>0.09</v>
      </c>
      <c r="D166" s="113">
        <v>40464</v>
      </c>
      <c r="E166" s="65">
        <v>45943</v>
      </c>
      <c r="F166" s="61">
        <v>43386</v>
      </c>
      <c r="G166" s="62">
        <v>43568</v>
      </c>
      <c r="H166" s="63">
        <v>4.7156000000000003E-2</v>
      </c>
      <c r="I166" s="94">
        <v>124.613275</v>
      </c>
      <c r="J166" s="129"/>
    </row>
    <row r="167" spans="1:10" s="7" customFormat="1" x14ac:dyDescent="0.2">
      <c r="A167" s="73" t="s">
        <v>257</v>
      </c>
      <c r="B167" s="86">
        <v>2100000</v>
      </c>
      <c r="C167" s="70">
        <v>0.09</v>
      </c>
      <c r="D167" s="113">
        <v>40471</v>
      </c>
      <c r="E167" s="65">
        <v>45950</v>
      </c>
      <c r="F167" s="61">
        <v>43393</v>
      </c>
      <c r="G167" s="62">
        <v>43575</v>
      </c>
      <c r="H167" s="63">
        <v>4.7232999999999997E-2</v>
      </c>
      <c r="I167" s="94">
        <v>124.622137</v>
      </c>
      <c r="J167" s="129"/>
    </row>
    <row r="168" spans="1:10" s="7" customFormat="1" x14ac:dyDescent="0.2">
      <c r="A168" s="73" t="s">
        <v>258</v>
      </c>
      <c r="B168" s="86">
        <v>12600000</v>
      </c>
      <c r="C168" s="70">
        <v>0.09</v>
      </c>
      <c r="D168" s="113">
        <v>40478</v>
      </c>
      <c r="E168" s="65">
        <v>45957</v>
      </c>
      <c r="F168" s="61">
        <v>43400</v>
      </c>
      <c r="G168" s="62">
        <v>43582</v>
      </c>
      <c r="H168" s="63">
        <v>4.7309999999999998E-2</v>
      </c>
      <c r="I168" s="94">
        <v>124.630853</v>
      </c>
      <c r="J168" s="129"/>
    </row>
    <row r="169" spans="1:10" s="7" customFormat="1" x14ac:dyDescent="0.2">
      <c r="A169" s="73" t="s">
        <v>259</v>
      </c>
      <c r="B169" s="86">
        <v>15200000</v>
      </c>
      <c r="C169" s="70">
        <v>0.09</v>
      </c>
      <c r="D169" s="113">
        <v>40485</v>
      </c>
      <c r="E169" s="65">
        <v>45964</v>
      </c>
      <c r="F169" s="61">
        <v>43407</v>
      </c>
      <c r="G169" s="62">
        <v>43588</v>
      </c>
      <c r="H169" s="63">
        <v>4.7385999999999998E-2</v>
      </c>
      <c r="I169" s="94">
        <v>124.63736</v>
      </c>
      <c r="J169" s="129"/>
    </row>
    <row r="170" spans="1:10" s="7" customFormat="1" x14ac:dyDescent="0.2">
      <c r="A170" s="73" t="s">
        <v>260</v>
      </c>
      <c r="B170" s="86">
        <v>19200000</v>
      </c>
      <c r="C170" s="70">
        <v>0.09</v>
      </c>
      <c r="D170" s="113">
        <v>40492</v>
      </c>
      <c r="E170" s="65">
        <v>45971</v>
      </c>
      <c r="F170" s="61">
        <v>43414</v>
      </c>
      <c r="G170" s="62">
        <v>43595</v>
      </c>
      <c r="H170" s="63">
        <v>4.7462999999999998E-2</v>
      </c>
      <c r="I170" s="94">
        <v>124.64611600000001</v>
      </c>
      <c r="J170" s="129"/>
    </row>
    <row r="171" spans="1:10" s="7" customFormat="1" x14ac:dyDescent="0.2">
      <c r="A171" s="73" t="s">
        <v>261</v>
      </c>
      <c r="B171" s="86">
        <v>11500000</v>
      </c>
      <c r="C171" s="70">
        <v>0.09</v>
      </c>
      <c r="D171" s="113">
        <v>40506</v>
      </c>
      <c r="E171" s="65">
        <v>45985</v>
      </c>
      <c r="F171" s="61">
        <v>43428</v>
      </c>
      <c r="G171" s="62">
        <v>43609</v>
      </c>
      <c r="H171" s="63">
        <v>4.7615999999999999E-2</v>
      </c>
      <c r="I171" s="94">
        <v>124.663865</v>
      </c>
      <c r="J171" s="129"/>
    </row>
    <row r="172" spans="1:10" s="7" customFormat="1" x14ac:dyDescent="0.2">
      <c r="A172" s="73" t="s">
        <v>262</v>
      </c>
      <c r="B172" s="86">
        <v>14000000</v>
      </c>
      <c r="C172" s="70">
        <v>0.09</v>
      </c>
      <c r="D172" s="113">
        <v>40520</v>
      </c>
      <c r="E172" s="65">
        <v>45999</v>
      </c>
      <c r="F172" s="61">
        <v>43442</v>
      </c>
      <c r="G172" s="62">
        <v>43624</v>
      </c>
      <c r="H172" s="63">
        <v>4.777E-2</v>
      </c>
      <c r="I172" s="94">
        <v>124.681462</v>
      </c>
      <c r="J172" s="129"/>
    </row>
    <row r="173" spans="1:10" s="7" customFormat="1" x14ac:dyDescent="0.2">
      <c r="A173" s="73" t="s">
        <v>263</v>
      </c>
      <c r="B173" s="86">
        <v>24800000</v>
      </c>
      <c r="C173" s="70">
        <v>0.09</v>
      </c>
      <c r="D173" s="113">
        <v>40527</v>
      </c>
      <c r="E173" s="65">
        <v>46006</v>
      </c>
      <c r="F173" s="61">
        <v>43449</v>
      </c>
      <c r="G173" s="62">
        <v>43631</v>
      </c>
      <c r="H173" s="63">
        <v>4.7847000000000001E-2</v>
      </c>
      <c r="I173" s="94">
        <v>124.689183</v>
      </c>
      <c r="J173" s="129"/>
    </row>
    <row r="174" spans="1:10" s="7" customFormat="1" x14ac:dyDescent="0.2">
      <c r="A174" s="73" t="s">
        <v>264</v>
      </c>
      <c r="B174" s="86">
        <v>25000000</v>
      </c>
      <c r="C174" s="70">
        <v>8.9899999999999994E-2</v>
      </c>
      <c r="D174" s="113">
        <v>40534</v>
      </c>
      <c r="E174" s="65">
        <v>46013</v>
      </c>
      <c r="F174" s="61">
        <v>43456</v>
      </c>
      <c r="G174" s="62">
        <v>43638</v>
      </c>
      <c r="H174" s="63">
        <v>4.7923E-2</v>
      </c>
      <c r="I174" s="94">
        <v>124.63874</v>
      </c>
      <c r="J174" s="129"/>
    </row>
    <row r="175" spans="1:10" s="7" customFormat="1" x14ac:dyDescent="0.2">
      <c r="A175" s="73" t="s">
        <v>265</v>
      </c>
      <c r="B175" s="86">
        <v>2370000</v>
      </c>
      <c r="C175" s="70">
        <v>8.9499999999999996E-2</v>
      </c>
      <c r="D175" s="113">
        <v>40597</v>
      </c>
      <c r="E175" s="65">
        <v>46076</v>
      </c>
      <c r="F175" s="61">
        <v>43335</v>
      </c>
      <c r="G175" s="62">
        <v>43519</v>
      </c>
      <c r="H175" s="63">
        <v>4.8613999999999997E-2</v>
      </c>
      <c r="I175" s="94">
        <v>124.425723</v>
      </c>
      <c r="J175" s="129"/>
    </row>
    <row r="176" spans="1:10" s="7" customFormat="1" x14ac:dyDescent="0.2">
      <c r="A176" s="73" t="s">
        <v>266</v>
      </c>
      <c r="B176" s="86">
        <v>6100000</v>
      </c>
      <c r="C176" s="70">
        <v>0.08</v>
      </c>
      <c r="D176" s="113">
        <v>40618</v>
      </c>
      <c r="E176" s="65">
        <v>46097</v>
      </c>
      <c r="F176" s="61">
        <v>43359</v>
      </c>
      <c r="G176" s="62">
        <v>43540</v>
      </c>
      <c r="H176" s="63">
        <v>4.8843999999999999E-2</v>
      </c>
      <c r="I176" s="94">
        <v>118.726168</v>
      </c>
      <c r="J176" s="129"/>
    </row>
    <row r="177" spans="1:10" s="7" customFormat="1" x14ac:dyDescent="0.2">
      <c r="A177" s="73" t="s">
        <v>268</v>
      </c>
      <c r="B177" s="86">
        <v>700000</v>
      </c>
      <c r="C177" s="70">
        <v>0.08</v>
      </c>
      <c r="D177" s="113">
        <v>40632</v>
      </c>
      <c r="E177" s="65">
        <v>46111</v>
      </c>
      <c r="F177" s="61">
        <v>43373</v>
      </c>
      <c r="G177" s="62">
        <v>43554</v>
      </c>
      <c r="H177" s="63">
        <v>4.8996999999999999E-2</v>
      </c>
      <c r="I177" s="94">
        <v>118.707111</v>
      </c>
      <c r="J177" s="129"/>
    </row>
    <row r="178" spans="1:10" s="7" customFormat="1" x14ac:dyDescent="0.2">
      <c r="A178" s="73" t="s">
        <v>269</v>
      </c>
      <c r="B178" s="86">
        <v>2000000</v>
      </c>
      <c r="C178" s="70">
        <v>7.9000000000000001E-2</v>
      </c>
      <c r="D178" s="113">
        <v>40674</v>
      </c>
      <c r="E178" s="65">
        <v>46153</v>
      </c>
      <c r="F178" s="61">
        <v>43415</v>
      </c>
      <c r="G178" s="62">
        <v>43596</v>
      </c>
      <c r="H178" s="63">
        <v>4.9458000000000002E-2</v>
      </c>
      <c r="I178" s="94">
        <v>118.035056</v>
      </c>
      <c r="J178" s="129"/>
    </row>
    <row r="179" spans="1:10" s="7" customFormat="1" x14ac:dyDescent="0.2">
      <c r="A179" s="73" t="s">
        <v>270</v>
      </c>
      <c r="B179" s="86">
        <v>300000</v>
      </c>
      <c r="C179" s="70">
        <v>7.0000000000000007E-2</v>
      </c>
      <c r="D179" s="113">
        <v>40716</v>
      </c>
      <c r="E179" s="65">
        <v>46195</v>
      </c>
      <c r="F179" s="61">
        <v>43456</v>
      </c>
      <c r="G179" s="62">
        <v>43638</v>
      </c>
      <c r="H179" s="63">
        <v>4.9917999999999997E-2</v>
      </c>
      <c r="I179" s="94">
        <v>112.399967</v>
      </c>
      <c r="J179" s="129"/>
    </row>
    <row r="180" spans="1:10" s="7" customFormat="1" x14ac:dyDescent="0.2">
      <c r="A180" s="73" t="s">
        <v>271</v>
      </c>
      <c r="B180" s="86">
        <v>2700000</v>
      </c>
      <c r="C180" s="70">
        <v>6.7199999999999996E-2</v>
      </c>
      <c r="D180" s="113">
        <v>40751</v>
      </c>
      <c r="E180" s="65">
        <v>46230</v>
      </c>
      <c r="F180" s="61">
        <v>43308</v>
      </c>
      <c r="G180" s="62">
        <v>43492</v>
      </c>
      <c r="H180" s="63">
        <v>5.0300999999999998E-2</v>
      </c>
      <c r="I180" s="94">
        <v>110.529043</v>
      </c>
      <c r="J180" s="129"/>
    </row>
    <row r="181" spans="1:10" s="7" customFormat="1" x14ac:dyDescent="0.2">
      <c r="A181" s="73" t="s">
        <v>273</v>
      </c>
      <c r="B181" s="86">
        <v>2400000</v>
      </c>
      <c r="C181" s="70">
        <v>6.4000000000000001E-2</v>
      </c>
      <c r="D181" s="113">
        <v>40765</v>
      </c>
      <c r="E181" s="65">
        <v>46244</v>
      </c>
      <c r="F181" s="61">
        <v>43322</v>
      </c>
      <c r="G181" s="62">
        <v>43506</v>
      </c>
      <c r="H181" s="63">
        <v>5.0455E-2</v>
      </c>
      <c r="I181" s="94">
        <v>108.466632</v>
      </c>
      <c r="J181" s="129"/>
    </row>
    <row r="182" spans="1:10" s="7" customFormat="1" x14ac:dyDescent="0.2">
      <c r="A182" s="73" t="s">
        <v>275</v>
      </c>
      <c r="B182" s="86">
        <v>2700000</v>
      </c>
      <c r="C182" s="70">
        <v>0.06</v>
      </c>
      <c r="D182" s="113">
        <v>40779</v>
      </c>
      <c r="E182" s="65">
        <v>46258</v>
      </c>
      <c r="F182" s="61">
        <v>43336</v>
      </c>
      <c r="G182" s="62">
        <v>43520</v>
      </c>
      <c r="H182" s="63">
        <v>5.0608E-2</v>
      </c>
      <c r="I182" s="94">
        <v>105.88838</v>
      </c>
      <c r="J182" s="129"/>
    </row>
    <row r="183" spans="1:10" s="7" customFormat="1" x14ac:dyDescent="0.2">
      <c r="A183" s="73" t="s">
        <v>277</v>
      </c>
      <c r="B183" s="86">
        <v>4200000</v>
      </c>
      <c r="C183" s="70">
        <v>5.8000000000000003E-2</v>
      </c>
      <c r="D183" s="113">
        <v>40793</v>
      </c>
      <c r="E183" s="65">
        <v>46272</v>
      </c>
      <c r="F183" s="61">
        <v>43350</v>
      </c>
      <c r="G183" s="62">
        <v>43531</v>
      </c>
      <c r="H183" s="63">
        <v>5.0762000000000002E-2</v>
      </c>
      <c r="I183" s="94">
        <v>104.54893</v>
      </c>
      <c r="J183" s="129"/>
    </row>
    <row r="184" spans="1:10" s="7" customFormat="1" x14ac:dyDescent="0.2">
      <c r="A184" s="73" t="s">
        <v>278</v>
      </c>
      <c r="B184" s="86">
        <v>4100000</v>
      </c>
      <c r="C184" s="70">
        <v>5.8000000000000003E-2</v>
      </c>
      <c r="D184" s="113">
        <v>40814</v>
      </c>
      <c r="E184" s="65">
        <v>46293</v>
      </c>
      <c r="F184" s="61">
        <v>43371</v>
      </c>
      <c r="G184" s="62">
        <v>43552</v>
      </c>
      <c r="H184" s="63">
        <v>5.0992000000000003E-2</v>
      </c>
      <c r="I184" s="94">
        <v>104.426849</v>
      </c>
      <c r="J184" s="129"/>
    </row>
    <row r="185" spans="1:10" s="1" customFormat="1" x14ac:dyDescent="0.2">
      <c r="A185" s="73" t="s">
        <v>279</v>
      </c>
      <c r="B185" s="86">
        <v>8500000</v>
      </c>
      <c r="C185" s="70">
        <v>5.8000000000000003E-2</v>
      </c>
      <c r="D185" s="113">
        <v>40821</v>
      </c>
      <c r="E185" s="65">
        <v>46300</v>
      </c>
      <c r="F185" s="61">
        <v>43378</v>
      </c>
      <c r="G185" s="62">
        <v>43560</v>
      </c>
      <c r="H185" s="63">
        <v>5.1068000000000002E-2</v>
      </c>
      <c r="I185" s="94">
        <v>104.38704300000001</v>
      </c>
      <c r="J185" s="129"/>
    </row>
    <row r="186" spans="1:10" s="1" customFormat="1" x14ac:dyDescent="0.2">
      <c r="A186" s="73" t="s">
        <v>280</v>
      </c>
      <c r="B186" s="86">
        <v>2000000</v>
      </c>
      <c r="C186" s="70">
        <v>5.8000000000000003E-2</v>
      </c>
      <c r="D186" s="113">
        <v>40828</v>
      </c>
      <c r="E186" s="65">
        <v>46307</v>
      </c>
      <c r="F186" s="61">
        <v>43385</v>
      </c>
      <c r="G186" s="62">
        <v>43567</v>
      </c>
      <c r="H186" s="63">
        <v>5.1145000000000003E-2</v>
      </c>
      <c r="I186" s="94">
        <v>104.345842</v>
      </c>
      <c r="J186" s="129"/>
    </row>
    <row r="187" spans="1:10" s="1" customFormat="1" x14ac:dyDescent="0.2">
      <c r="A187" s="73" t="s">
        <v>282</v>
      </c>
      <c r="B187" s="86">
        <v>2000000</v>
      </c>
      <c r="C187" s="70">
        <v>5.8000000000000003E-2</v>
      </c>
      <c r="D187" s="113">
        <v>40835</v>
      </c>
      <c r="E187" s="65">
        <v>46314</v>
      </c>
      <c r="F187" s="61">
        <v>43392</v>
      </c>
      <c r="G187" s="62">
        <v>43574</v>
      </c>
      <c r="H187" s="63">
        <v>5.1221999999999997E-2</v>
      </c>
      <c r="I187" s="94">
        <v>104.304563</v>
      </c>
      <c r="J187" s="129"/>
    </row>
    <row r="188" spans="1:10" s="1" customFormat="1" x14ac:dyDescent="0.2">
      <c r="A188" s="73" t="s">
        <v>281</v>
      </c>
      <c r="B188" s="86">
        <v>4500000</v>
      </c>
      <c r="C188" s="70">
        <v>5.8000000000000003E-2</v>
      </c>
      <c r="D188" s="113">
        <v>40844</v>
      </c>
      <c r="E188" s="65">
        <v>46323</v>
      </c>
      <c r="F188" s="61">
        <v>43401</v>
      </c>
      <c r="G188" s="62">
        <v>43583</v>
      </c>
      <c r="H188" s="63">
        <v>5.1320999999999999E-2</v>
      </c>
      <c r="I188" s="94">
        <v>104.251375</v>
      </c>
      <c r="J188" s="129"/>
    </row>
    <row r="189" spans="1:10" s="7" customFormat="1" x14ac:dyDescent="0.2">
      <c r="A189" s="73" t="s">
        <v>283</v>
      </c>
      <c r="B189" s="86">
        <v>1400000</v>
      </c>
      <c r="C189" s="70">
        <v>5.8000000000000003E-2</v>
      </c>
      <c r="D189" s="113">
        <v>40856</v>
      </c>
      <c r="E189" s="65">
        <v>46335</v>
      </c>
      <c r="F189" s="61">
        <v>43413</v>
      </c>
      <c r="G189" s="62">
        <v>43594</v>
      </c>
      <c r="H189" s="63">
        <v>5.1451999999999998E-2</v>
      </c>
      <c r="I189" s="94">
        <v>104.18055</v>
      </c>
      <c r="J189" s="129"/>
    </row>
    <row r="190" spans="1:10" s="7" customFormat="1" x14ac:dyDescent="0.2">
      <c r="A190" s="73" t="s">
        <v>285</v>
      </c>
      <c r="B190" s="86">
        <v>13500000</v>
      </c>
      <c r="C190" s="70">
        <v>6.3200000000000006E-2</v>
      </c>
      <c r="D190" s="113">
        <v>40884</v>
      </c>
      <c r="E190" s="65">
        <v>46363</v>
      </c>
      <c r="F190" s="61">
        <v>43441</v>
      </c>
      <c r="G190" s="62">
        <v>43623</v>
      </c>
      <c r="H190" s="63">
        <v>5.1758999999999999E-2</v>
      </c>
      <c r="I190" s="94">
        <v>107.363078</v>
      </c>
      <c r="J190" s="129"/>
    </row>
    <row r="191" spans="1:10" s="7" customFormat="1" x14ac:dyDescent="0.2">
      <c r="A191" s="73" t="s">
        <v>284</v>
      </c>
      <c r="B191" s="86">
        <v>11300000</v>
      </c>
      <c r="C191" s="70">
        <v>6.5000000000000002E-2</v>
      </c>
      <c r="D191" s="113">
        <v>40891</v>
      </c>
      <c r="E191" s="65">
        <v>46370</v>
      </c>
      <c r="F191" s="61">
        <v>43448</v>
      </c>
      <c r="G191" s="62">
        <v>43630</v>
      </c>
      <c r="H191" s="63">
        <v>5.1836E-2</v>
      </c>
      <c r="I191" s="94">
        <v>108.487872</v>
      </c>
      <c r="J191" s="129"/>
    </row>
    <row r="192" spans="1:10" s="7" customFormat="1" x14ac:dyDescent="0.2">
      <c r="A192" s="73" t="s">
        <v>286</v>
      </c>
      <c r="B192" s="86">
        <v>11100000</v>
      </c>
      <c r="C192" s="70">
        <v>6.6400000000000001E-2</v>
      </c>
      <c r="D192" s="113">
        <v>40898</v>
      </c>
      <c r="E192" s="65">
        <v>46377</v>
      </c>
      <c r="F192" s="61">
        <v>43455</v>
      </c>
      <c r="G192" s="62">
        <v>43637</v>
      </c>
      <c r="H192" s="63">
        <v>5.1912E-2</v>
      </c>
      <c r="I192" s="94">
        <v>109.35877000000001</v>
      </c>
      <c r="J192" s="129"/>
    </row>
    <row r="193" spans="1:10" s="7" customFormat="1" x14ac:dyDescent="0.2">
      <c r="A193" s="73" t="s">
        <v>287</v>
      </c>
      <c r="B193" s="86">
        <v>10000000</v>
      </c>
      <c r="C193" s="70">
        <v>7.0000000000000007E-2</v>
      </c>
      <c r="D193" s="113">
        <v>40907</v>
      </c>
      <c r="E193" s="65">
        <v>46386</v>
      </c>
      <c r="F193" s="61">
        <v>43464</v>
      </c>
      <c r="G193" s="62">
        <v>43646</v>
      </c>
      <c r="H193" s="63">
        <v>5.2011000000000002E-2</v>
      </c>
      <c r="I193" s="94">
        <v>111.647481</v>
      </c>
      <c r="J193" s="129"/>
    </row>
    <row r="194" spans="1:10" s="7" customFormat="1" x14ac:dyDescent="0.2">
      <c r="A194" s="71" t="s">
        <v>119</v>
      </c>
      <c r="B194" s="86">
        <v>5100000</v>
      </c>
      <c r="C194" s="70">
        <v>6.9699999999999998E-2</v>
      </c>
      <c r="D194" s="113">
        <v>39430</v>
      </c>
      <c r="E194" s="65">
        <v>46735</v>
      </c>
      <c r="F194" s="61">
        <v>43448</v>
      </c>
      <c r="G194" s="62">
        <v>43630</v>
      </c>
      <c r="H194" s="63">
        <v>5.5835999999999997E-2</v>
      </c>
      <c r="I194" s="94">
        <v>109.660938</v>
      </c>
      <c r="J194" s="129"/>
    </row>
    <row r="195" spans="1:10" s="7" customFormat="1" x14ac:dyDescent="0.2">
      <c r="A195" s="71" t="s">
        <v>121</v>
      </c>
      <c r="B195" s="86">
        <v>18130000</v>
      </c>
      <c r="C195" s="70">
        <v>7.0999999999999994E-2</v>
      </c>
      <c r="D195" s="113">
        <v>39470</v>
      </c>
      <c r="E195" s="65">
        <v>46775</v>
      </c>
      <c r="F195" s="61">
        <v>43304</v>
      </c>
      <c r="G195" s="62">
        <v>43488</v>
      </c>
      <c r="H195" s="63">
        <v>5.6273999999999998E-2</v>
      </c>
      <c r="I195" s="94">
        <v>110.33765200000001</v>
      </c>
      <c r="J195" s="129"/>
    </row>
    <row r="196" spans="1:10" s="7" customFormat="1" x14ac:dyDescent="0.2">
      <c r="A196" s="71" t="s">
        <v>123</v>
      </c>
      <c r="B196" s="86">
        <v>10550000</v>
      </c>
      <c r="C196" s="70">
        <v>7.1999999999999995E-2</v>
      </c>
      <c r="D196" s="113">
        <v>39526</v>
      </c>
      <c r="E196" s="65">
        <v>46831</v>
      </c>
      <c r="F196" s="61">
        <v>43362</v>
      </c>
      <c r="G196" s="62">
        <v>43543</v>
      </c>
      <c r="H196" s="63">
        <v>5.6888000000000001E-2</v>
      </c>
      <c r="I196" s="94">
        <v>110.710437</v>
      </c>
      <c r="J196" s="129"/>
    </row>
    <row r="197" spans="1:10" s="7" customFormat="1" x14ac:dyDescent="0.2">
      <c r="A197" s="71" t="s">
        <v>125</v>
      </c>
      <c r="B197" s="86">
        <v>5720000</v>
      </c>
      <c r="C197" s="70">
        <v>7.2300000000000003E-2</v>
      </c>
      <c r="D197" s="113">
        <v>39575</v>
      </c>
      <c r="E197" s="65">
        <v>46880</v>
      </c>
      <c r="F197" s="61">
        <v>43411</v>
      </c>
      <c r="G197" s="62">
        <v>43592</v>
      </c>
      <c r="H197" s="63">
        <v>5.7424999999999997E-2</v>
      </c>
      <c r="I197" s="94">
        <v>110.636774</v>
      </c>
      <c r="J197" s="129"/>
    </row>
    <row r="198" spans="1:10" s="7" customFormat="1" x14ac:dyDescent="0.2">
      <c r="A198" s="71" t="s">
        <v>127</v>
      </c>
      <c r="B198" s="86">
        <v>7230000</v>
      </c>
      <c r="C198" s="70">
        <v>7.2499999999999995E-2</v>
      </c>
      <c r="D198" s="113">
        <v>39617</v>
      </c>
      <c r="E198" s="65">
        <v>46922</v>
      </c>
      <c r="F198" s="61">
        <v>43452</v>
      </c>
      <c r="G198" s="62">
        <v>43634</v>
      </c>
      <c r="H198" s="63">
        <v>5.7884999999999999E-2</v>
      </c>
      <c r="I198" s="94">
        <v>110.532409</v>
      </c>
      <c r="J198" s="129"/>
    </row>
    <row r="199" spans="1:10" s="7" customFormat="1" x14ac:dyDescent="0.2">
      <c r="A199" s="71" t="s">
        <v>129</v>
      </c>
      <c r="B199" s="86">
        <v>6115000</v>
      </c>
      <c r="C199" s="70">
        <v>7.2999999999999995E-2</v>
      </c>
      <c r="D199" s="113">
        <v>39652</v>
      </c>
      <c r="E199" s="65">
        <v>46957</v>
      </c>
      <c r="F199" s="61">
        <v>43304</v>
      </c>
      <c r="G199" s="62">
        <v>43488</v>
      </c>
      <c r="H199" s="63">
        <v>5.8268E-2</v>
      </c>
      <c r="I199" s="94">
        <v>110.678996</v>
      </c>
      <c r="J199" s="129"/>
    </row>
    <row r="200" spans="1:10" s="7" customFormat="1" x14ac:dyDescent="0.2">
      <c r="A200" s="71" t="s">
        <v>132</v>
      </c>
      <c r="B200" s="86">
        <v>10000000</v>
      </c>
      <c r="C200" s="70">
        <v>7.3499999999999996E-2</v>
      </c>
      <c r="D200" s="113">
        <v>39680</v>
      </c>
      <c r="E200" s="65">
        <v>46985</v>
      </c>
      <c r="F200" s="61">
        <v>43332</v>
      </c>
      <c r="G200" s="62">
        <v>43516</v>
      </c>
      <c r="H200" s="63">
        <v>5.8575000000000002E-2</v>
      </c>
      <c r="I200" s="94">
        <v>110.86355</v>
      </c>
      <c r="J200" s="129"/>
    </row>
    <row r="201" spans="1:10" s="7" customFormat="1" x14ac:dyDescent="0.2">
      <c r="A201" s="71" t="s">
        <v>134</v>
      </c>
      <c r="B201" s="86">
        <v>6150000</v>
      </c>
      <c r="C201" s="70">
        <v>7.3899999999999993E-2</v>
      </c>
      <c r="D201" s="113">
        <v>39694</v>
      </c>
      <c r="E201" s="65">
        <v>46999</v>
      </c>
      <c r="F201" s="61">
        <v>43346</v>
      </c>
      <c r="G201" s="62">
        <v>43527</v>
      </c>
      <c r="H201" s="63">
        <v>5.8729000000000003E-2</v>
      </c>
      <c r="I201" s="94">
        <v>111.061674</v>
      </c>
      <c r="J201" s="129"/>
    </row>
    <row r="202" spans="1:10" s="7" customFormat="1" x14ac:dyDescent="0.2">
      <c r="A202" s="71" t="s">
        <v>136</v>
      </c>
      <c r="B202" s="86">
        <v>5100000</v>
      </c>
      <c r="C202" s="70">
        <v>7.4200000000000002E-2</v>
      </c>
      <c r="D202" s="113">
        <v>39703</v>
      </c>
      <c r="E202" s="65">
        <v>47008</v>
      </c>
      <c r="F202" s="61">
        <v>43355</v>
      </c>
      <c r="G202" s="62">
        <v>43536</v>
      </c>
      <c r="H202" s="63">
        <v>5.8826999999999997E-2</v>
      </c>
      <c r="I202" s="94">
        <v>111.224879</v>
      </c>
      <c r="J202" s="129"/>
    </row>
    <row r="203" spans="1:10" s="7" customFormat="1" x14ac:dyDescent="0.2">
      <c r="A203" s="71" t="s">
        <v>138</v>
      </c>
      <c r="B203" s="86">
        <v>7500000</v>
      </c>
      <c r="C203" s="70">
        <v>7.46E-2</v>
      </c>
      <c r="D203" s="113">
        <v>39729</v>
      </c>
      <c r="E203" s="65">
        <v>47034</v>
      </c>
      <c r="F203" s="61">
        <v>43381</v>
      </c>
      <c r="G203" s="62">
        <v>43563</v>
      </c>
      <c r="H203" s="63">
        <v>5.9111999999999998E-2</v>
      </c>
      <c r="I203" s="94">
        <v>111.357017</v>
      </c>
      <c r="J203" s="129"/>
    </row>
    <row r="204" spans="1:10" s="7" customFormat="1" x14ac:dyDescent="0.2">
      <c r="A204" s="71" t="s">
        <v>140</v>
      </c>
      <c r="B204" s="86">
        <v>4315000</v>
      </c>
      <c r="C204" s="70">
        <v>7.4999999999999997E-2</v>
      </c>
      <c r="D204" s="113">
        <v>39757</v>
      </c>
      <c r="E204" s="65">
        <v>47062</v>
      </c>
      <c r="F204" s="61">
        <v>43409</v>
      </c>
      <c r="G204" s="62">
        <v>43590</v>
      </c>
      <c r="H204" s="63">
        <v>5.9419E-2</v>
      </c>
      <c r="I204" s="94">
        <v>111.47692600000001</v>
      </c>
      <c r="J204" s="129"/>
    </row>
    <row r="205" spans="1:10" s="7" customFormat="1" x14ac:dyDescent="0.2">
      <c r="A205" s="71" t="s">
        <v>142</v>
      </c>
      <c r="B205" s="86">
        <v>4100000</v>
      </c>
      <c r="C205" s="70">
        <v>7.5300000000000006E-2</v>
      </c>
      <c r="D205" s="113">
        <v>39771</v>
      </c>
      <c r="E205" s="65">
        <v>47076</v>
      </c>
      <c r="F205" s="61">
        <v>43423</v>
      </c>
      <c r="G205" s="62">
        <v>43604</v>
      </c>
      <c r="H205" s="63">
        <v>5.9573000000000001E-2</v>
      </c>
      <c r="I205" s="94">
        <v>111.611901</v>
      </c>
      <c r="J205" s="129"/>
    </row>
    <row r="206" spans="1:10" s="7" customFormat="1" x14ac:dyDescent="0.2">
      <c r="A206" s="72" t="s">
        <v>144</v>
      </c>
      <c r="B206" s="86">
        <v>1500000</v>
      </c>
      <c r="C206" s="70">
        <v>7.5499999999999998E-2</v>
      </c>
      <c r="D206" s="113">
        <v>39787</v>
      </c>
      <c r="E206" s="65">
        <v>47092</v>
      </c>
      <c r="F206" s="61">
        <v>43439</v>
      </c>
      <c r="G206" s="62">
        <v>43621</v>
      </c>
      <c r="H206" s="63">
        <v>5.9748000000000002E-2</v>
      </c>
      <c r="I206" s="94">
        <v>111.662717</v>
      </c>
      <c r="J206" s="129"/>
    </row>
    <row r="207" spans="1:10" s="7" customFormat="1" x14ac:dyDescent="0.2">
      <c r="A207" s="72" t="s">
        <v>146</v>
      </c>
      <c r="B207" s="86">
        <v>5052000</v>
      </c>
      <c r="C207" s="70">
        <v>8.5000000000000006E-2</v>
      </c>
      <c r="D207" s="113">
        <v>39799</v>
      </c>
      <c r="E207" s="65">
        <v>47104</v>
      </c>
      <c r="F207" s="61">
        <v>43451</v>
      </c>
      <c r="G207" s="62">
        <v>43633</v>
      </c>
      <c r="H207" s="63">
        <v>5.9879000000000002E-2</v>
      </c>
      <c r="I207" s="94">
        <v>118.640044</v>
      </c>
      <c r="J207" s="129"/>
    </row>
    <row r="208" spans="1:10" s="7" customFormat="1" x14ac:dyDescent="0.2">
      <c r="A208" s="72" t="s">
        <v>148</v>
      </c>
      <c r="B208" s="86">
        <v>6000000</v>
      </c>
      <c r="C208" s="70">
        <v>9.5000000000000001E-2</v>
      </c>
      <c r="D208" s="113">
        <v>39806</v>
      </c>
      <c r="E208" s="65">
        <v>47111</v>
      </c>
      <c r="F208" s="61">
        <v>43458</v>
      </c>
      <c r="G208" s="62">
        <v>43640</v>
      </c>
      <c r="H208" s="63">
        <v>5.9956000000000002E-2</v>
      </c>
      <c r="I208" s="94">
        <v>126.03422999999999</v>
      </c>
      <c r="J208" s="129"/>
    </row>
    <row r="209" spans="1:10" s="7" customFormat="1" x14ac:dyDescent="0.2">
      <c r="A209" s="72" t="s">
        <v>150</v>
      </c>
      <c r="B209" s="86">
        <v>2110000</v>
      </c>
      <c r="C209" s="70">
        <v>0.105</v>
      </c>
      <c r="D209" s="113">
        <v>39813</v>
      </c>
      <c r="E209" s="65">
        <v>47118</v>
      </c>
      <c r="F209" s="61">
        <v>43465</v>
      </c>
      <c r="G209" s="62">
        <v>43646</v>
      </c>
      <c r="H209" s="63">
        <v>6.0007999999999999E-2</v>
      </c>
      <c r="I209" s="94">
        <v>133.46713</v>
      </c>
      <c r="J209" s="129"/>
    </row>
    <row r="210" spans="1:10" s="7" customFormat="1" x14ac:dyDescent="0.2">
      <c r="A210" s="72" t="s">
        <v>153</v>
      </c>
      <c r="B210" s="86">
        <v>4000000</v>
      </c>
      <c r="C210" s="70">
        <v>0.115</v>
      </c>
      <c r="D210" s="113">
        <v>39820</v>
      </c>
      <c r="E210" s="65">
        <v>47125</v>
      </c>
      <c r="F210" s="61">
        <v>43288</v>
      </c>
      <c r="G210" s="62">
        <v>43472</v>
      </c>
      <c r="H210" s="63">
        <v>6.0026999999999997E-2</v>
      </c>
      <c r="I210" s="94">
        <v>140.94174000000001</v>
      </c>
      <c r="J210" s="129"/>
    </row>
    <row r="211" spans="1:10" s="7" customFormat="1" x14ac:dyDescent="0.2">
      <c r="A211" s="72" t="s">
        <v>156</v>
      </c>
      <c r="B211" s="86">
        <v>3700000</v>
      </c>
      <c r="C211" s="70">
        <v>0.11749999999999999</v>
      </c>
      <c r="D211" s="113">
        <v>39834</v>
      </c>
      <c r="E211" s="65">
        <v>47139</v>
      </c>
      <c r="F211" s="61">
        <v>43302</v>
      </c>
      <c r="G211" s="62">
        <v>43486</v>
      </c>
      <c r="H211" s="63">
        <v>6.0066000000000001E-2</v>
      </c>
      <c r="I211" s="94">
        <v>142.880169</v>
      </c>
      <c r="J211" s="129"/>
    </row>
    <row r="212" spans="1:10" s="7" customFormat="1" x14ac:dyDescent="0.2">
      <c r="A212" s="72" t="s">
        <v>159</v>
      </c>
      <c r="B212" s="86">
        <v>4800000</v>
      </c>
      <c r="C212" s="70">
        <v>0.12</v>
      </c>
      <c r="D212" s="113">
        <v>39841</v>
      </c>
      <c r="E212" s="65">
        <v>47146</v>
      </c>
      <c r="F212" s="61">
        <v>43309</v>
      </c>
      <c r="G212" s="62">
        <v>43493</v>
      </c>
      <c r="H212" s="63">
        <v>6.0085E-2</v>
      </c>
      <c r="I212" s="94">
        <v>144.788117</v>
      </c>
      <c r="J212" s="129"/>
    </row>
    <row r="213" spans="1:10" s="7" customFormat="1" x14ac:dyDescent="0.2">
      <c r="A213" s="72" t="s">
        <v>162</v>
      </c>
      <c r="B213" s="86">
        <v>4000000</v>
      </c>
      <c r="C213" s="70">
        <v>0.121</v>
      </c>
      <c r="D213" s="113">
        <v>39850</v>
      </c>
      <c r="E213" s="65">
        <v>47155</v>
      </c>
      <c r="F213" s="61">
        <v>43318</v>
      </c>
      <c r="G213" s="62">
        <v>43502</v>
      </c>
      <c r="H213" s="63">
        <v>6.0109999999999997E-2</v>
      </c>
      <c r="I213" s="94">
        <v>145.58963900000001</v>
      </c>
      <c r="J213" s="129"/>
    </row>
    <row r="214" spans="1:10" s="7" customFormat="1" x14ac:dyDescent="0.2">
      <c r="A214" s="72" t="s">
        <v>164</v>
      </c>
      <c r="B214" s="86">
        <v>5300000</v>
      </c>
      <c r="C214" s="70">
        <v>0.1234</v>
      </c>
      <c r="D214" s="113">
        <v>39857</v>
      </c>
      <c r="E214" s="65">
        <v>47162</v>
      </c>
      <c r="F214" s="61">
        <v>43325</v>
      </c>
      <c r="G214" s="62">
        <v>43509</v>
      </c>
      <c r="H214" s="63">
        <v>6.0129000000000002E-2</v>
      </c>
      <c r="I214" s="94">
        <v>147.431622</v>
      </c>
      <c r="J214" s="129"/>
    </row>
    <row r="215" spans="1:10" s="7" customFormat="1" x14ac:dyDescent="0.2">
      <c r="A215" s="72" t="s">
        <v>167</v>
      </c>
      <c r="B215" s="86">
        <v>3400000</v>
      </c>
      <c r="C215" s="70">
        <v>0.1234</v>
      </c>
      <c r="D215" s="113">
        <v>39864</v>
      </c>
      <c r="E215" s="65">
        <v>47169</v>
      </c>
      <c r="F215" s="61">
        <v>43332</v>
      </c>
      <c r="G215" s="62">
        <v>43516</v>
      </c>
      <c r="H215" s="63">
        <v>6.0148E-2</v>
      </c>
      <c r="I215" s="94">
        <v>147.47652299999999</v>
      </c>
      <c r="J215" s="129"/>
    </row>
    <row r="216" spans="1:10" s="7" customFormat="1" x14ac:dyDescent="0.2">
      <c r="A216" s="72" t="s">
        <v>168</v>
      </c>
      <c r="B216" s="86">
        <v>2600000</v>
      </c>
      <c r="C216" s="70">
        <v>0.125</v>
      </c>
      <c r="D216" s="113">
        <v>39871</v>
      </c>
      <c r="E216" s="65">
        <v>47176</v>
      </c>
      <c r="F216" s="61">
        <v>43339</v>
      </c>
      <c r="G216" s="62">
        <v>43523</v>
      </c>
      <c r="H216" s="63">
        <v>6.0166999999999998E-2</v>
      </c>
      <c r="I216" s="94">
        <v>148.72424799999999</v>
      </c>
      <c r="J216" s="129"/>
    </row>
    <row r="217" spans="1:10" s="7" customFormat="1" x14ac:dyDescent="0.2">
      <c r="A217" s="72" t="s">
        <v>172</v>
      </c>
      <c r="B217" s="86">
        <v>2800000</v>
      </c>
      <c r="C217" s="70">
        <v>0.125</v>
      </c>
      <c r="D217" s="113">
        <v>39876</v>
      </c>
      <c r="E217" s="65">
        <v>47181</v>
      </c>
      <c r="F217" s="61">
        <v>43347</v>
      </c>
      <c r="G217" s="62">
        <v>43528</v>
      </c>
      <c r="H217" s="63">
        <v>6.0180999999999998E-2</v>
      </c>
      <c r="I217" s="94">
        <v>148.76691</v>
      </c>
      <c r="J217" s="129"/>
    </row>
    <row r="218" spans="1:10" s="7" customFormat="1" x14ac:dyDescent="0.2">
      <c r="A218" s="72" t="s">
        <v>176</v>
      </c>
      <c r="B218" s="86">
        <v>400000</v>
      </c>
      <c r="C218" s="70">
        <v>0.126</v>
      </c>
      <c r="D218" s="113">
        <v>39883</v>
      </c>
      <c r="E218" s="65">
        <v>47188</v>
      </c>
      <c r="F218" s="61">
        <v>43354</v>
      </c>
      <c r="G218" s="62">
        <v>43535</v>
      </c>
      <c r="H218" s="63">
        <v>6.0199999999999997E-2</v>
      </c>
      <c r="I218" s="94">
        <v>149.568274</v>
      </c>
      <c r="J218" s="129"/>
    </row>
    <row r="219" spans="1:10" s="7" customFormat="1" x14ac:dyDescent="0.2">
      <c r="A219" s="72" t="s">
        <v>178</v>
      </c>
      <c r="B219" s="86">
        <v>2500000</v>
      </c>
      <c r="C219" s="70">
        <v>0.126</v>
      </c>
      <c r="D219" s="113">
        <v>39890</v>
      </c>
      <c r="E219" s="65">
        <v>47195</v>
      </c>
      <c r="F219" s="61">
        <v>43361</v>
      </c>
      <c r="G219" s="62">
        <v>43542</v>
      </c>
      <c r="H219" s="63">
        <v>6.0219000000000002E-2</v>
      </c>
      <c r="I219" s="94">
        <v>149.617266</v>
      </c>
      <c r="J219" s="129"/>
    </row>
    <row r="220" spans="1:10" s="7" customFormat="1" x14ac:dyDescent="0.2">
      <c r="A220" s="72" t="s">
        <v>181</v>
      </c>
      <c r="B220" s="86">
        <v>3800000</v>
      </c>
      <c r="C220" s="70">
        <v>0.127</v>
      </c>
      <c r="D220" s="113">
        <v>39897</v>
      </c>
      <c r="E220" s="65">
        <v>47202</v>
      </c>
      <c r="F220" s="61">
        <v>43368</v>
      </c>
      <c r="G220" s="62">
        <v>43549</v>
      </c>
      <c r="H220" s="63">
        <v>6.0238E-2</v>
      </c>
      <c r="I220" s="94">
        <v>150.42180999999999</v>
      </c>
      <c r="J220" s="129"/>
    </row>
    <row r="221" spans="1:10" s="7" customFormat="1" x14ac:dyDescent="0.2">
      <c r="A221" s="72" t="s">
        <v>184</v>
      </c>
      <c r="B221" s="86">
        <v>2400000</v>
      </c>
      <c r="C221" s="70">
        <v>0.12809999999999999</v>
      </c>
      <c r="D221" s="112">
        <v>39918</v>
      </c>
      <c r="E221" s="65">
        <v>47223</v>
      </c>
      <c r="F221" s="61">
        <v>43388</v>
      </c>
      <c r="G221" s="62">
        <v>43570</v>
      </c>
      <c r="H221" s="63">
        <v>6.0296000000000002E-2</v>
      </c>
      <c r="I221" s="94">
        <v>151.40026700000001</v>
      </c>
      <c r="J221" s="129"/>
    </row>
    <row r="222" spans="1:10" s="7" customFormat="1" x14ac:dyDescent="0.2">
      <c r="A222" s="73" t="s">
        <v>188</v>
      </c>
      <c r="B222" s="86">
        <v>6200000</v>
      </c>
      <c r="C222" s="70">
        <v>0.12970000000000001</v>
      </c>
      <c r="D222" s="113">
        <v>39946</v>
      </c>
      <c r="E222" s="65">
        <v>47251</v>
      </c>
      <c r="F222" s="61">
        <v>43417</v>
      </c>
      <c r="G222" s="62">
        <v>43598</v>
      </c>
      <c r="H222" s="63">
        <v>6.0373000000000003E-2</v>
      </c>
      <c r="I222" s="94">
        <v>152.83233799999999</v>
      </c>
      <c r="J222" s="129"/>
    </row>
    <row r="223" spans="1:10" s="7" customFormat="1" x14ac:dyDescent="0.2">
      <c r="A223" s="73" t="s">
        <v>193</v>
      </c>
      <c r="B223" s="86">
        <v>4700000</v>
      </c>
      <c r="C223" s="70">
        <v>0.13</v>
      </c>
      <c r="D223" s="112">
        <v>39981</v>
      </c>
      <c r="E223" s="65">
        <v>47286</v>
      </c>
      <c r="F223" s="61">
        <v>43451</v>
      </c>
      <c r="G223" s="62">
        <v>43633</v>
      </c>
      <c r="H223" s="63">
        <v>6.0468000000000001E-2</v>
      </c>
      <c r="I223" s="94">
        <v>153.323297</v>
      </c>
      <c r="J223" s="129"/>
    </row>
    <row r="224" spans="1:10" s="7" customFormat="1" x14ac:dyDescent="0.2">
      <c r="A224" s="73" t="s">
        <v>195</v>
      </c>
      <c r="B224" s="86">
        <v>6500000</v>
      </c>
      <c r="C224" s="70">
        <v>0.13</v>
      </c>
      <c r="D224" s="113">
        <v>39995</v>
      </c>
      <c r="E224" s="65">
        <v>47300</v>
      </c>
      <c r="F224" s="61">
        <v>43282</v>
      </c>
      <c r="G224" s="62">
        <v>43466</v>
      </c>
      <c r="H224" s="63">
        <v>6.0506999999999998E-2</v>
      </c>
      <c r="I224" s="94">
        <v>153.44065900000001</v>
      </c>
      <c r="J224" s="129"/>
    </row>
    <row r="225" spans="1:10" s="7" customFormat="1" x14ac:dyDescent="0.2">
      <c r="A225" s="73" t="s">
        <v>194</v>
      </c>
      <c r="B225" s="86">
        <v>15750000</v>
      </c>
      <c r="C225" s="70">
        <v>0.13</v>
      </c>
      <c r="D225" s="113">
        <v>40009</v>
      </c>
      <c r="E225" s="65">
        <v>47314</v>
      </c>
      <c r="F225" s="61">
        <v>43296</v>
      </c>
      <c r="G225" s="62">
        <v>43480</v>
      </c>
      <c r="H225" s="63">
        <v>6.0545000000000002E-2</v>
      </c>
      <c r="I225" s="94">
        <v>153.533883</v>
      </c>
      <c r="J225" s="129"/>
    </row>
    <row r="226" spans="1:10" s="7" customFormat="1" x14ac:dyDescent="0.2">
      <c r="A226" s="73" t="s">
        <v>198</v>
      </c>
      <c r="B226" s="86">
        <v>11448000</v>
      </c>
      <c r="C226" s="70">
        <v>0.13</v>
      </c>
      <c r="D226" s="113">
        <v>40030</v>
      </c>
      <c r="E226" s="65">
        <v>47335</v>
      </c>
      <c r="F226" s="61">
        <v>43317</v>
      </c>
      <c r="G226" s="62">
        <v>43501</v>
      </c>
      <c r="H226" s="63">
        <v>6.0602999999999997E-2</v>
      </c>
      <c r="I226" s="94">
        <v>153.673743</v>
      </c>
      <c r="J226" s="129"/>
    </row>
    <row r="227" spans="1:10" s="7" customFormat="1" x14ac:dyDescent="0.2">
      <c r="A227" s="73" t="s">
        <v>199</v>
      </c>
      <c r="B227" s="86">
        <v>13043000</v>
      </c>
      <c r="C227" s="70">
        <v>0.13</v>
      </c>
      <c r="D227" s="113">
        <v>40044</v>
      </c>
      <c r="E227" s="65">
        <v>47349</v>
      </c>
      <c r="F227" s="61">
        <v>43331</v>
      </c>
      <c r="G227" s="62">
        <v>43515</v>
      </c>
      <c r="H227" s="63">
        <v>6.0641E-2</v>
      </c>
      <c r="I227" s="94">
        <v>153.76837599999999</v>
      </c>
      <c r="J227" s="129"/>
    </row>
    <row r="228" spans="1:10" s="7" customFormat="1" x14ac:dyDescent="0.2">
      <c r="A228" s="73" t="s">
        <v>200</v>
      </c>
      <c r="B228" s="86">
        <v>10000000</v>
      </c>
      <c r="C228" s="70">
        <v>0.12</v>
      </c>
      <c r="D228" s="113">
        <v>40058</v>
      </c>
      <c r="E228" s="65">
        <v>47363</v>
      </c>
      <c r="F228" s="61">
        <v>43345</v>
      </c>
      <c r="G228" s="62">
        <v>43526</v>
      </c>
      <c r="H228" s="63">
        <v>6.0678999999999997E-2</v>
      </c>
      <c r="I228" s="94">
        <v>146.075537</v>
      </c>
      <c r="J228" s="129"/>
    </row>
    <row r="229" spans="1:10" s="7" customFormat="1" x14ac:dyDescent="0.2">
      <c r="A229" s="73" t="s">
        <v>202</v>
      </c>
      <c r="B229" s="86">
        <v>12000000</v>
      </c>
      <c r="C229" s="70">
        <v>0.12</v>
      </c>
      <c r="D229" s="113">
        <v>40072</v>
      </c>
      <c r="E229" s="65">
        <v>47377</v>
      </c>
      <c r="F229" s="61">
        <v>43359</v>
      </c>
      <c r="G229" s="62">
        <v>43540</v>
      </c>
      <c r="H229" s="63">
        <v>6.0718000000000001E-2</v>
      </c>
      <c r="I229" s="94">
        <v>146.15392900000001</v>
      </c>
      <c r="J229" s="129"/>
    </row>
    <row r="230" spans="1:10" s="7" customFormat="1" x14ac:dyDescent="0.2">
      <c r="A230" s="73" t="s">
        <v>205</v>
      </c>
      <c r="B230" s="86">
        <v>14000000</v>
      </c>
      <c r="C230" s="70">
        <v>0.12</v>
      </c>
      <c r="D230" s="113">
        <v>40086</v>
      </c>
      <c r="E230" s="65">
        <v>47391</v>
      </c>
      <c r="F230" s="61">
        <v>43373</v>
      </c>
      <c r="G230" s="62">
        <v>43555</v>
      </c>
      <c r="H230" s="63">
        <v>6.0755999999999998E-2</v>
      </c>
      <c r="I230" s="94">
        <v>146.238168</v>
      </c>
      <c r="J230" s="129"/>
    </row>
    <row r="231" spans="1:10" s="7" customFormat="1" x14ac:dyDescent="0.2">
      <c r="A231" s="73" t="s">
        <v>206</v>
      </c>
      <c r="B231" s="86">
        <v>10000000</v>
      </c>
      <c r="C231" s="70">
        <v>0.11</v>
      </c>
      <c r="D231" s="112">
        <v>40088</v>
      </c>
      <c r="E231" s="65">
        <v>47393</v>
      </c>
      <c r="F231" s="61">
        <v>43375</v>
      </c>
      <c r="G231" s="62">
        <v>43557</v>
      </c>
      <c r="H231" s="63">
        <v>6.0761999999999997E-2</v>
      </c>
      <c r="I231" s="94">
        <v>138.43973800000001</v>
      </c>
      <c r="J231" s="129"/>
    </row>
    <row r="232" spans="1:10" s="7" customFormat="1" x14ac:dyDescent="0.2">
      <c r="A232" s="73" t="s">
        <v>208</v>
      </c>
      <c r="B232" s="86">
        <v>14300000</v>
      </c>
      <c r="C232" s="70">
        <v>0.11</v>
      </c>
      <c r="D232" s="113">
        <v>40100</v>
      </c>
      <c r="E232" s="65">
        <v>47405</v>
      </c>
      <c r="F232" s="61">
        <v>43387</v>
      </c>
      <c r="G232" s="62">
        <v>43569</v>
      </c>
      <c r="H232" s="63">
        <v>6.0795000000000002E-2</v>
      </c>
      <c r="I232" s="94">
        <v>138.49200200000001</v>
      </c>
      <c r="J232" s="129"/>
    </row>
    <row r="233" spans="1:10" s="7" customFormat="1" x14ac:dyDescent="0.2">
      <c r="A233" s="73" t="s">
        <v>210</v>
      </c>
      <c r="B233" s="86">
        <v>16000000</v>
      </c>
      <c r="C233" s="70">
        <v>0.11</v>
      </c>
      <c r="D233" s="113">
        <v>40114</v>
      </c>
      <c r="E233" s="65">
        <v>47419</v>
      </c>
      <c r="F233" s="61">
        <v>43401</v>
      </c>
      <c r="G233" s="62">
        <v>43583</v>
      </c>
      <c r="H233" s="63">
        <v>6.0832999999999998E-2</v>
      </c>
      <c r="I233" s="94">
        <v>138.553956</v>
      </c>
      <c r="J233" s="129"/>
    </row>
    <row r="234" spans="1:10" s="7" customFormat="1" x14ac:dyDescent="0.2">
      <c r="A234" s="73" t="s">
        <v>213</v>
      </c>
      <c r="B234" s="86">
        <v>3000000</v>
      </c>
      <c r="C234" s="70">
        <v>0.09</v>
      </c>
      <c r="D234" s="113">
        <v>40123</v>
      </c>
      <c r="E234" s="65">
        <v>47428</v>
      </c>
      <c r="F234" s="61">
        <v>43410</v>
      </c>
      <c r="G234" s="62">
        <v>43591</v>
      </c>
      <c r="H234" s="63">
        <v>6.0858000000000002E-2</v>
      </c>
      <c r="I234" s="94">
        <v>122.881372</v>
      </c>
      <c r="J234" s="129"/>
    </row>
    <row r="235" spans="1:10" s="7" customFormat="1" x14ac:dyDescent="0.2">
      <c r="A235" s="73" t="s">
        <v>215</v>
      </c>
      <c r="B235" s="86">
        <v>11000000</v>
      </c>
      <c r="C235" s="70">
        <v>0.09</v>
      </c>
      <c r="D235" s="113">
        <v>40135</v>
      </c>
      <c r="E235" s="65">
        <v>47440</v>
      </c>
      <c r="F235" s="61">
        <v>43422</v>
      </c>
      <c r="G235" s="62">
        <v>43603</v>
      </c>
      <c r="H235" s="63">
        <v>6.089E-2</v>
      </c>
      <c r="I235" s="94">
        <v>122.90420399999999</v>
      </c>
      <c r="J235" s="129"/>
    </row>
    <row r="236" spans="1:10" s="7" customFormat="1" x14ac:dyDescent="0.2">
      <c r="A236" s="73" t="s">
        <v>217</v>
      </c>
      <c r="B236" s="86">
        <v>7000000</v>
      </c>
      <c r="C236" s="70">
        <v>0.09</v>
      </c>
      <c r="D236" s="113">
        <v>40151</v>
      </c>
      <c r="E236" s="65">
        <v>47447</v>
      </c>
      <c r="F236" s="61">
        <v>43429</v>
      </c>
      <c r="G236" s="62">
        <v>43610</v>
      </c>
      <c r="H236" s="63">
        <v>6.0909999999999999E-2</v>
      </c>
      <c r="I236" s="94">
        <v>122.91648600000001</v>
      </c>
      <c r="J236" s="129"/>
    </row>
    <row r="237" spans="1:10" s="7" customFormat="1" x14ac:dyDescent="0.2">
      <c r="A237" s="73" t="s">
        <v>218</v>
      </c>
      <c r="B237" s="86">
        <v>5800000</v>
      </c>
      <c r="C237" s="70">
        <v>0.08</v>
      </c>
      <c r="D237" s="113">
        <v>40165</v>
      </c>
      <c r="E237" s="65">
        <v>47456</v>
      </c>
      <c r="F237" s="61">
        <v>43438</v>
      </c>
      <c r="G237" s="62">
        <v>43620</v>
      </c>
      <c r="H237" s="63">
        <v>6.0934000000000002E-2</v>
      </c>
      <c r="I237" s="94">
        <v>115.042126</v>
      </c>
      <c r="J237" s="129"/>
    </row>
    <row r="238" spans="1:10" s="7" customFormat="1" x14ac:dyDescent="0.2">
      <c r="A238" s="73" t="s">
        <v>220</v>
      </c>
      <c r="B238" s="86">
        <v>8000000</v>
      </c>
      <c r="C238" s="70">
        <v>0.08</v>
      </c>
      <c r="D238" s="113">
        <v>40171</v>
      </c>
      <c r="E238" s="65">
        <v>47470</v>
      </c>
      <c r="F238" s="61">
        <v>43452</v>
      </c>
      <c r="G238" s="62">
        <v>43634</v>
      </c>
      <c r="H238" s="63">
        <v>6.0972999999999999E-2</v>
      </c>
      <c r="I238" s="94">
        <v>115.049378</v>
      </c>
      <c r="J238" s="129"/>
    </row>
    <row r="239" spans="1:10" s="7" customFormat="1" x14ac:dyDescent="0.2">
      <c r="A239" s="73" t="s">
        <v>221</v>
      </c>
      <c r="B239" s="86">
        <v>5000000</v>
      </c>
      <c r="C239" s="70">
        <v>0.08</v>
      </c>
      <c r="D239" s="113">
        <v>40142</v>
      </c>
      <c r="E239" s="65">
        <v>47476</v>
      </c>
      <c r="F239" s="61">
        <v>43458</v>
      </c>
      <c r="G239" s="62">
        <v>43640</v>
      </c>
      <c r="H239" s="63">
        <v>6.0989000000000002E-2</v>
      </c>
      <c r="I239" s="94">
        <v>115.053242</v>
      </c>
      <c r="J239" s="129"/>
    </row>
    <row r="240" spans="1:10" s="7" customFormat="1" x14ac:dyDescent="0.2">
      <c r="A240" s="73" t="s">
        <v>222</v>
      </c>
      <c r="B240" s="86">
        <v>10000000</v>
      </c>
      <c r="C240" s="70">
        <v>0.08</v>
      </c>
      <c r="D240" s="113">
        <v>40177</v>
      </c>
      <c r="E240" s="65">
        <v>47482</v>
      </c>
      <c r="F240" s="61">
        <v>43464</v>
      </c>
      <c r="G240" s="62">
        <v>43646</v>
      </c>
      <c r="H240" s="63">
        <v>6.1004999999999997E-2</v>
      </c>
      <c r="I240" s="94">
        <v>115.05719000000001</v>
      </c>
      <c r="J240" s="129"/>
    </row>
    <row r="241" spans="1:10" s="7" customFormat="1" x14ac:dyDescent="0.2">
      <c r="A241" s="73" t="s">
        <v>224</v>
      </c>
      <c r="B241" s="86">
        <v>11000000</v>
      </c>
      <c r="C241" s="70">
        <v>0.08</v>
      </c>
      <c r="D241" s="113">
        <v>40184</v>
      </c>
      <c r="E241" s="65">
        <v>47489</v>
      </c>
      <c r="F241" s="61">
        <v>43287</v>
      </c>
      <c r="G241" s="62">
        <v>43471</v>
      </c>
      <c r="H241" s="63">
        <v>6.1025000000000003E-2</v>
      </c>
      <c r="I241" s="94">
        <v>115.056629</v>
      </c>
      <c r="J241" s="129"/>
    </row>
    <row r="242" spans="1:10" s="7" customFormat="1" x14ac:dyDescent="0.2">
      <c r="A242" s="73" t="s">
        <v>225</v>
      </c>
      <c r="B242" s="86">
        <v>10000000</v>
      </c>
      <c r="C242" s="70">
        <v>0.08</v>
      </c>
      <c r="D242" s="113">
        <v>40198</v>
      </c>
      <c r="E242" s="65">
        <v>47503</v>
      </c>
      <c r="F242" s="61">
        <v>43301</v>
      </c>
      <c r="G242" s="62">
        <v>43485</v>
      </c>
      <c r="H242" s="63">
        <v>6.1062999999999999E-2</v>
      </c>
      <c r="I242" s="94">
        <v>115.056211</v>
      </c>
      <c r="J242" s="129"/>
    </row>
    <row r="243" spans="1:10" s="7" customFormat="1" x14ac:dyDescent="0.2">
      <c r="A243" s="73" t="s">
        <v>226</v>
      </c>
      <c r="B243" s="86">
        <v>8100000</v>
      </c>
      <c r="C243" s="70">
        <v>0.08</v>
      </c>
      <c r="D243" s="113">
        <v>40212</v>
      </c>
      <c r="E243" s="65">
        <v>47517</v>
      </c>
      <c r="F243" s="61">
        <v>43315</v>
      </c>
      <c r="G243" s="62">
        <v>43499</v>
      </c>
      <c r="H243" s="63">
        <v>6.1101000000000003E-2</v>
      </c>
      <c r="I243" s="94">
        <v>115.056245</v>
      </c>
      <c r="J243" s="129"/>
    </row>
    <row r="244" spans="1:10" s="7" customFormat="1" x14ac:dyDescent="0.2">
      <c r="A244" s="73" t="s">
        <v>227</v>
      </c>
      <c r="B244" s="86">
        <v>8300000</v>
      </c>
      <c r="C244" s="70">
        <v>0.08</v>
      </c>
      <c r="D244" s="113">
        <v>40226</v>
      </c>
      <c r="E244" s="65">
        <v>47531</v>
      </c>
      <c r="F244" s="61">
        <v>43329</v>
      </c>
      <c r="G244" s="62">
        <v>43513</v>
      </c>
      <c r="H244" s="63">
        <v>6.114E-2</v>
      </c>
      <c r="I244" s="94">
        <v>115.055857</v>
      </c>
      <c r="J244" s="129"/>
    </row>
    <row r="245" spans="1:10" s="7" customFormat="1" x14ac:dyDescent="0.2">
      <c r="A245" s="73" t="s">
        <v>230</v>
      </c>
      <c r="B245" s="86">
        <v>6930000</v>
      </c>
      <c r="C245" s="70">
        <v>0.08</v>
      </c>
      <c r="D245" s="113">
        <v>40240</v>
      </c>
      <c r="E245" s="65">
        <v>47545</v>
      </c>
      <c r="F245" s="61">
        <v>43346</v>
      </c>
      <c r="G245" s="62">
        <v>43527</v>
      </c>
      <c r="H245" s="63">
        <v>6.1178000000000003E-2</v>
      </c>
      <c r="I245" s="94">
        <v>115.05932799999999</v>
      </c>
      <c r="J245" s="129"/>
    </row>
    <row r="246" spans="1:10" s="7" customFormat="1" x14ac:dyDescent="0.2">
      <c r="A246" s="73" t="s">
        <v>228</v>
      </c>
      <c r="B246" s="86">
        <v>16100000</v>
      </c>
      <c r="C246" s="70">
        <v>0.08</v>
      </c>
      <c r="D246" s="113">
        <v>40247</v>
      </c>
      <c r="E246" s="65">
        <v>47552</v>
      </c>
      <c r="F246" s="61">
        <v>43353</v>
      </c>
      <c r="G246" s="62">
        <v>43534</v>
      </c>
      <c r="H246" s="63">
        <v>6.1197000000000001E-2</v>
      </c>
      <c r="I246" s="94">
        <v>115.060275</v>
      </c>
      <c r="J246" s="129"/>
    </row>
    <row r="247" spans="1:10" s="7" customFormat="1" x14ac:dyDescent="0.2">
      <c r="A247" s="73" t="s">
        <v>229</v>
      </c>
      <c r="B247" s="86">
        <v>13015000</v>
      </c>
      <c r="C247" s="70">
        <v>0.08</v>
      </c>
      <c r="D247" s="113">
        <v>40261</v>
      </c>
      <c r="E247" s="65">
        <v>47566</v>
      </c>
      <c r="F247" s="61">
        <v>43367</v>
      </c>
      <c r="G247" s="62">
        <v>43548</v>
      </c>
      <c r="H247" s="63">
        <v>6.1235999999999999E-2</v>
      </c>
      <c r="I247" s="94">
        <v>115.061643</v>
      </c>
      <c r="J247" s="129"/>
    </row>
    <row r="248" spans="1:10" s="7" customFormat="1" x14ac:dyDescent="0.2">
      <c r="A248" s="73" t="s">
        <v>232</v>
      </c>
      <c r="B248" s="86">
        <v>17000000</v>
      </c>
      <c r="C248" s="70">
        <v>0.08</v>
      </c>
      <c r="D248" s="113">
        <v>40282</v>
      </c>
      <c r="E248" s="65">
        <v>47587</v>
      </c>
      <c r="F248" s="61">
        <v>43387</v>
      </c>
      <c r="G248" s="62">
        <v>43569</v>
      </c>
      <c r="H248" s="63">
        <v>6.1293E-2</v>
      </c>
      <c r="I248" s="94">
        <v>115.064397</v>
      </c>
      <c r="J248" s="129"/>
    </row>
    <row r="249" spans="1:10" s="7" customFormat="1" x14ac:dyDescent="0.2">
      <c r="A249" s="73" t="s">
        <v>234</v>
      </c>
      <c r="B249" s="86">
        <v>2000000</v>
      </c>
      <c r="C249" s="70">
        <v>0.08</v>
      </c>
      <c r="D249" s="113">
        <v>40289</v>
      </c>
      <c r="E249" s="65">
        <v>47594</v>
      </c>
      <c r="F249" s="61">
        <v>43394</v>
      </c>
      <c r="G249" s="62">
        <v>43576</v>
      </c>
      <c r="H249" s="63">
        <v>6.1311999999999998E-2</v>
      </c>
      <c r="I249" s="94">
        <v>115.065939</v>
      </c>
      <c r="J249" s="129"/>
    </row>
    <row r="250" spans="1:10" s="7" customFormat="1" x14ac:dyDescent="0.2">
      <c r="A250" s="73" t="s">
        <v>235</v>
      </c>
      <c r="B250" s="86">
        <v>5100000</v>
      </c>
      <c r="C250" s="70">
        <v>0.08</v>
      </c>
      <c r="D250" s="113">
        <v>40296</v>
      </c>
      <c r="E250" s="65">
        <v>47601</v>
      </c>
      <c r="F250" s="61">
        <v>43401</v>
      </c>
      <c r="G250" s="62">
        <v>43583</v>
      </c>
      <c r="H250" s="63">
        <v>6.1331999999999998E-2</v>
      </c>
      <c r="I250" s="94">
        <v>115.066712</v>
      </c>
      <c r="J250" s="129"/>
    </row>
    <row r="251" spans="1:10" s="7" customFormat="1" x14ac:dyDescent="0.2">
      <c r="A251" s="73" t="s">
        <v>237</v>
      </c>
      <c r="B251" s="86">
        <v>10100000</v>
      </c>
      <c r="C251" s="70">
        <v>8.2500000000000004E-2</v>
      </c>
      <c r="D251" s="113">
        <v>40317</v>
      </c>
      <c r="E251" s="65">
        <v>47622</v>
      </c>
      <c r="F251" s="61">
        <v>43423</v>
      </c>
      <c r="G251" s="62">
        <v>43604</v>
      </c>
      <c r="H251" s="63">
        <v>6.1388999999999999E-2</v>
      </c>
      <c r="I251" s="94">
        <v>117.10051300000001</v>
      </c>
      <c r="J251" s="129"/>
    </row>
    <row r="252" spans="1:10" s="7" customFormat="1" x14ac:dyDescent="0.2">
      <c r="A252" s="73" t="s">
        <v>238</v>
      </c>
      <c r="B252" s="86">
        <v>11000000</v>
      </c>
      <c r="C252" s="70">
        <v>8.5000000000000006E-2</v>
      </c>
      <c r="D252" s="113">
        <v>40324</v>
      </c>
      <c r="E252" s="65">
        <v>47629</v>
      </c>
      <c r="F252" s="61">
        <v>43430</v>
      </c>
      <c r="G252" s="62">
        <v>43611</v>
      </c>
      <c r="H252" s="63">
        <v>6.1407999999999997E-2</v>
      </c>
      <c r="I252" s="94">
        <v>119.133276</v>
      </c>
      <c r="J252" s="129"/>
    </row>
    <row r="253" spans="1:10" s="7" customFormat="1" x14ac:dyDescent="0.2">
      <c r="A253" s="73" t="s">
        <v>240</v>
      </c>
      <c r="B253" s="86">
        <v>300000</v>
      </c>
      <c r="C253" s="70">
        <v>8.7499999999999994E-2</v>
      </c>
      <c r="D253" s="113">
        <v>40331</v>
      </c>
      <c r="E253" s="68">
        <v>47636</v>
      </c>
      <c r="F253" s="61">
        <v>43436</v>
      </c>
      <c r="G253" s="62">
        <v>43618</v>
      </c>
      <c r="H253" s="63">
        <v>6.1427000000000002E-2</v>
      </c>
      <c r="I253" s="94">
        <v>121.167433</v>
      </c>
      <c r="J253" s="129"/>
    </row>
    <row r="254" spans="1:10" s="7" customFormat="1" x14ac:dyDescent="0.2">
      <c r="A254" s="73" t="s">
        <v>241</v>
      </c>
      <c r="B254" s="86">
        <v>21000000</v>
      </c>
      <c r="C254" s="70">
        <v>0.09</v>
      </c>
      <c r="D254" s="113">
        <v>40340</v>
      </c>
      <c r="E254" s="68">
        <v>47645</v>
      </c>
      <c r="F254" s="61">
        <v>43445</v>
      </c>
      <c r="G254" s="62">
        <v>43627</v>
      </c>
      <c r="H254" s="63">
        <v>6.1452E-2</v>
      </c>
      <c r="I254" s="94">
        <v>123.21162200000001</v>
      </c>
      <c r="J254" s="129"/>
    </row>
    <row r="255" spans="1:10" s="7" customFormat="1" x14ac:dyDescent="0.2">
      <c r="A255" s="73" t="s">
        <v>242</v>
      </c>
      <c r="B255" s="86">
        <v>7000000</v>
      </c>
      <c r="C255" s="70">
        <v>9.2499999999999999E-2</v>
      </c>
      <c r="D255" s="113">
        <v>40345</v>
      </c>
      <c r="E255" s="68">
        <v>47650</v>
      </c>
      <c r="F255" s="61">
        <v>43450</v>
      </c>
      <c r="G255" s="62">
        <v>43632</v>
      </c>
      <c r="H255" s="63">
        <v>6.1466E-2</v>
      </c>
      <c r="I255" s="94">
        <v>125.254031</v>
      </c>
      <c r="J255" s="129"/>
    </row>
    <row r="256" spans="1:10" s="7" customFormat="1" x14ac:dyDescent="0.2">
      <c r="A256" s="73" t="s">
        <v>243</v>
      </c>
      <c r="B256" s="86">
        <v>14200000</v>
      </c>
      <c r="C256" s="70">
        <v>9.5000000000000001E-2</v>
      </c>
      <c r="D256" s="113">
        <v>40352</v>
      </c>
      <c r="E256" s="68">
        <v>47657</v>
      </c>
      <c r="F256" s="61">
        <v>43457</v>
      </c>
      <c r="G256" s="62">
        <v>43639</v>
      </c>
      <c r="H256" s="63">
        <v>6.1484999999999998E-2</v>
      </c>
      <c r="I256" s="94">
        <v>127.304659</v>
      </c>
      <c r="J256" s="129"/>
    </row>
    <row r="257" spans="1:10" s="7" customFormat="1" x14ac:dyDescent="0.2">
      <c r="A257" s="73" t="s">
        <v>244</v>
      </c>
      <c r="B257" s="86">
        <v>20000000</v>
      </c>
      <c r="C257" s="70">
        <v>0.1</v>
      </c>
      <c r="D257" s="113">
        <v>40366</v>
      </c>
      <c r="E257" s="68">
        <v>47671</v>
      </c>
      <c r="F257" s="61">
        <v>43288</v>
      </c>
      <c r="G257" s="62">
        <v>43472</v>
      </c>
      <c r="H257" s="63">
        <v>6.1523000000000001E-2</v>
      </c>
      <c r="I257" s="94">
        <v>131.41911500000001</v>
      </c>
      <c r="J257" s="129"/>
    </row>
    <row r="258" spans="1:10" s="7" customFormat="1" x14ac:dyDescent="0.2">
      <c r="A258" s="73" t="s">
        <v>245</v>
      </c>
      <c r="B258" s="86">
        <v>12100000</v>
      </c>
      <c r="C258" s="70">
        <v>0.1</v>
      </c>
      <c r="D258" s="113">
        <v>40373</v>
      </c>
      <c r="E258" s="68">
        <v>47678</v>
      </c>
      <c r="F258" s="61">
        <v>43295</v>
      </c>
      <c r="G258" s="62">
        <v>43479</v>
      </c>
      <c r="H258" s="63">
        <v>6.1541999999999999E-2</v>
      </c>
      <c r="I258" s="94">
        <v>131.433763</v>
      </c>
      <c r="J258" s="129"/>
    </row>
    <row r="259" spans="1:10" s="7" customFormat="1" x14ac:dyDescent="0.2">
      <c r="A259" s="73" t="s">
        <v>246</v>
      </c>
      <c r="B259" s="86">
        <v>28935000</v>
      </c>
      <c r="C259" s="70">
        <v>0.1</v>
      </c>
      <c r="D259" s="113">
        <v>40387</v>
      </c>
      <c r="E259" s="68">
        <v>47692</v>
      </c>
      <c r="F259" s="61">
        <v>43309</v>
      </c>
      <c r="G259" s="62">
        <v>43493</v>
      </c>
      <c r="H259" s="63">
        <v>6.1580999999999997E-2</v>
      </c>
      <c r="I259" s="94">
        <v>131.46247099999999</v>
      </c>
      <c r="J259" s="129"/>
    </row>
    <row r="260" spans="1:10" s="7" customFormat="1" x14ac:dyDescent="0.2">
      <c r="A260" s="73" t="s">
        <v>248</v>
      </c>
      <c r="B260" s="86">
        <v>10000000</v>
      </c>
      <c r="C260" s="70">
        <v>0.1</v>
      </c>
      <c r="D260" s="113">
        <v>40394</v>
      </c>
      <c r="E260" s="65">
        <v>47699</v>
      </c>
      <c r="F260" s="61">
        <v>43316</v>
      </c>
      <c r="G260" s="62">
        <v>43500</v>
      </c>
      <c r="H260" s="63">
        <v>6.1600000000000002E-2</v>
      </c>
      <c r="I260" s="94">
        <v>131.47751299999999</v>
      </c>
      <c r="J260" s="129"/>
    </row>
    <row r="261" spans="1:10" s="7" customFormat="1" x14ac:dyDescent="0.2">
      <c r="A261" s="73" t="s">
        <v>249</v>
      </c>
      <c r="B261" s="86">
        <v>2160000</v>
      </c>
      <c r="C261" s="70">
        <v>0.1</v>
      </c>
      <c r="D261" s="113">
        <v>40401</v>
      </c>
      <c r="E261" s="65">
        <v>47706</v>
      </c>
      <c r="F261" s="61">
        <v>43323</v>
      </c>
      <c r="G261" s="62">
        <v>43507</v>
      </c>
      <c r="H261" s="63">
        <v>6.1619E-2</v>
      </c>
      <c r="I261" s="94">
        <v>131.49268799999999</v>
      </c>
      <c r="J261" s="129"/>
    </row>
    <row r="262" spans="1:10" s="7" customFormat="1" x14ac:dyDescent="0.2">
      <c r="A262" s="73" t="s">
        <v>250</v>
      </c>
      <c r="B262" s="86">
        <v>20100000</v>
      </c>
      <c r="C262" s="70">
        <v>0.14000000000000001</v>
      </c>
      <c r="D262" s="113">
        <v>40401</v>
      </c>
      <c r="E262" s="65">
        <v>51359</v>
      </c>
      <c r="F262" s="61">
        <v>43323</v>
      </c>
      <c r="G262" s="62">
        <v>43507</v>
      </c>
      <c r="H262" s="63">
        <v>7.0324999999999999E-2</v>
      </c>
      <c r="I262" s="94">
        <v>176.81231</v>
      </c>
      <c r="J262" s="129"/>
    </row>
    <row r="263" spans="1:10" s="7" customFormat="1" x14ac:dyDescent="0.2">
      <c r="A263"/>
      <c r="B263"/>
      <c r="C263"/>
      <c r="D263"/>
      <c r="E263"/>
      <c r="F263" s="33"/>
      <c r="G263" s="33"/>
      <c r="H263"/>
      <c r="I263" s="23"/>
      <c r="J263" s="128"/>
    </row>
    <row r="264" spans="1:10" x14ac:dyDescent="0.2">
      <c r="A264" s="1" t="s">
        <v>70</v>
      </c>
      <c r="B264" s="1"/>
      <c r="C264" s="1"/>
      <c r="D264" s="1"/>
      <c r="E264" s="1"/>
      <c r="F264" s="1"/>
      <c r="G264" s="1"/>
      <c r="H264" s="1"/>
      <c r="I264" s="1"/>
      <c r="J264" s="130"/>
    </row>
    <row r="265" spans="1:10" s="1" customFormat="1" x14ac:dyDescent="0.2">
      <c r="A265" s="1" t="s">
        <v>75</v>
      </c>
      <c r="J265" s="130"/>
    </row>
    <row r="266" spans="1:10" s="1" customFormat="1" x14ac:dyDescent="0.2">
      <c r="A266" s="143" t="s">
        <v>74</v>
      </c>
      <c r="B266" s="143"/>
      <c r="C266" s="143"/>
      <c r="D266" s="143"/>
      <c r="E266" s="143"/>
      <c r="F266" s="143"/>
      <c r="G266" s="143"/>
      <c r="H266" s="143"/>
      <c r="I266" s="143"/>
      <c r="J266" s="130"/>
    </row>
    <row r="267" spans="1:10" s="1" customFormat="1" x14ac:dyDescent="0.2">
      <c r="A267" s="47" t="s">
        <v>111</v>
      </c>
      <c r="E267" s="7"/>
      <c r="F267" s="7"/>
      <c r="G267" s="7"/>
      <c r="H267"/>
      <c r="I267" s="25"/>
      <c r="J267" s="131"/>
    </row>
    <row r="268" spans="1:10" x14ac:dyDescent="0.2">
      <c r="A268" s="1" t="s">
        <v>112</v>
      </c>
      <c r="B268" s="1"/>
      <c r="C268" s="1"/>
      <c r="D268" s="1"/>
      <c r="E268" s="1"/>
      <c r="F268" s="1"/>
      <c r="G268" s="1"/>
      <c r="H268" s="1"/>
      <c r="I268" s="1"/>
      <c r="J268" s="130"/>
    </row>
    <row r="269" spans="1:10" s="1" customFormat="1" x14ac:dyDescent="0.2">
      <c r="A269" s="1" t="s">
        <v>110</v>
      </c>
      <c r="E269" s="7"/>
      <c r="F269" s="7"/>
      <c r="G269" s="7"/>
      <c r="H269"/>
      <c r="I269" s="25"/>
      <c r="J269" s="131"/>
    </row>
    <row r="270" spans="1:10" x14ac:dyDescent="0.2">
      <c r="A270" s="1" t="s">
        <v>68</v>
      </c>
      <c r="B270" s="1"/>
      <c r="C270" s="1"/>
      <c r="D270" s="1"/>
      <c r="E270" s="1"/>
      <c r="F270" s="7"/>
      <c r="G270" s="7"/>
      <c r="I270" s="25"/>
      <c r="J270" s="131"/>
    </row>
    <row r="271" spans="1:10" x14ac:dyDescent="0.2">
      <c r="A271" s="1" t="s">
        <v>12</v>
      </c>
      <c r="B271" s="1"/>
      <c r="C271" s="1"/>
      <c r="D271" s="1"/>
      <c r="E271" s="1"/>
      <c r="F271" s="7"/>
      <c r="G271" s="7"/>
      <c r="I271" s="25"/>
      <c r="J271" s="131"/>
    </row>
    <row r="272" spans="1:10" x14ac:dyDescent="0.2">
      <c r="A272" s="1"/>
      <c r="B272" s="1"/>
      <c r="C272" s="1"/>
      <c r="D272" s="1"/>
      <c r="E272" s="1"/>
      <c r="F272" s="7"/>
      <c r="G272" s="7"/>
      <c r="I272" s="25"/>
      <c r="J272" s="131"/>
    </row>
    <row r="273" spans="1:10" x14ac:dyDescent="0.2">
      <c r="B273" s="8"/>
      <c r="C273" s="8"/>
      <c r="D273" s="8"/>
      <c r="E273" s="8"/>
      <c r="F273" s="7"/>
      <c r="G273" s="7"/>
      <c r="I273" s="14"/>
    </row>
    <row r="274" spans="1:10" x14ac:dyDescent="0.2">
      <c r="B274" s="1"/>
      <c r="C274" s="1"/>
      <c r="D274" s="1"/>
      <c r="E274" s="1"/>
    </row>
    <row r="275" spans="1:10" x14ac:dyDescent="0.2">
      <c r="A275" s="1"/>
      <c r="B275" s="1"/>
      <c r="C275" s="1"/>
      <c r="D275" s="1"/>
      <c r="E275" s="1"/>
      <c r="F275" s="37"/>
      <c r="G275" s="37"/>
      <c r="H275" s="1"/>
      <c r="I275" s="9"/>
      <c r="J275" s="131"/>
    </row>
    <row r="276" spans="1:10" s="1" customFormat="1" x14ac:dyDescent="0.2">
      <c r="A276"/>
      <c r="B276"/>
      <c r="C276"/>
      <c r="D276"/>
      <c r="E276"/>
      <c r="F276" s="33"/>
      <c r="G276" s="33"/>
      <c r="H276"/>
      <c r="I276" s="23"/>
      <c r="J276" s="128"/>
    </row>
    <row r="277" spans="1:10" x14ac:dyDescent="0.2">
      <c r="A277" s="118"/>
    </row>
  </sheetData>
  <sheetProtection password="B9C0" sheet="1" objects="1" scenarios="1"/>
  <sortState ref="A9:I262">
    <sortCondition ref="E9:E262"/>
  </sortState>
  <mergeCells count="1">
    <mergeCell ref="A266:I266"/>
  </mergeCells>
  <phoneticPr fontId="0" type="noConversion"/>
  <conditionalFormatting sqref="J9:J262">
    <cfRule type="cellIs" dxfId="0" priority="1" operator="lessThan">
      <formula>0</formula>
    </cfRule>
  </conditionalFormatting>
  <printOptions horizontalCentered="1"/>
  <pageMargins left="0.25" right="0.25" top="0.75" bottom="0.75" header="0.3" footer="0.3"/>
  <pageSetup paperSize="9" scale="90" fitToHeight="0" orientation="portrait" r:id="rId1"/>
  <headerFooter alignWithMargins="0"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autoPict="0" r:id="rId5">
            <anchor moveWithCells="1" sizeWithCells="1">
              <from>
                <xdr:col>8</xdr:col>
                <xdr:colOff>114300</xdr:colOff>
                <xdr:row>1</xdr:row>
                <xdr:rowOff>0</xdr:rowOff>
              </from>
              <to>
                <xdr:col>8</xdr:col>
                <xdr:colOff>571500</xdr:colOff>
                <xdr:row>4</xdr:row>
                <xdr:rowOff>0</xdr:rowOff>
              </to>
            </anchor>
          </objectPr>
        </oleObject>
      </mc:Choice>
      <mc:Fallback>
        <oleObject progId="PBrush" shapeId="2050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5"/>
  <sheetViews>
    <sheetView workbookViewId="0">
      <pane ySplit="8" topLeftCell="A235" activePane="bottomLeft" state="frozen"/>
      <selection activeCell="F108" sqref="F108"/>
      <selection pane="bottomLeft" activeCell="C256" sqref="C256"/>
    </sheetView>
  </sheetViews>
  <sheetFormatPr defaultRowHeight="12.75" x14ac:dyDescent="0.2"/>
  <cols>
    <col min="1" max="1" width="15.28515625" customWidth="1"/>
    <col min="2" max="2" width="15.140625" bestFit="1" customWidth="1"/>
    <col min="3" max="5" width="15.140625" customWidth="1"/>
    <col min="6" max="6" width="14.7109375" customWidth="1"/>
    <col min="7" max="7" width="14" customWidth="1"/>
    <col min="8" max="8" width="14.42578125" style="33" customWidth="1"/>
    <col min="9" max="9" width="11.28515625" customWidth="1"/>
    <col min="10" max="10" width="10.42578125" style="23" bestFit="1" customWidth="1"/>
  </cols>
  <sheetData>
    <row r="1" spans="1:10" x14ac:dyDescent="0.2">
      <c r="A1" s="8" t="s">
        <v>13</v>
      </c>
      <c r="B1" s="3"/>
      <c r="C1" s="3"/>
      <c r="D1" s="3"/>
      <c r="E1" s="3"/>
      <c r="F1" s="3"/>
      <c r="G1" s="3"/>
      <c r="I1" s="23"/>
    </row>
    <row r="2" spans="1:10" x14ac:dyDescent="0.2">
      <c r="B2" s="3" t="s">
        <v>9</v>
      </c>
      <c r="C2" s="50">
        <f>ValueDateHA</f>
        <v>43465</v>
      </c>
      <c r="D2" s="3"/>
      <c r="E2" s="22"/>
      <c r="F2" s="34"/>
      <c r="G2" s="23"/>
      <c r="H2" s="23"/>
      <c r="I2" s="23"/>
    </row>
    <row r="3" spans="1:10" ht="6" customHeight="1" x14ac:dyDescent="0.2">
      <c r="A3" s="1"/>
      <c r="B3" s="3"/>
      <c r="C3" s="3"/>
      <c r="D3" s="3"/>
      <c r="E3" s="3"/>
      <c r="F3" s="3"/>
      <c r="G3" s="3"/>
      <c r="H3" s="35"/>
      <c r="I3" s="23"/>
    </row>
    <row r="4" spans="1:10" x14ac:dyDescent="0.2">
      <c r="A4" s="5" t="s">
        <v>291</v>
      </c>
      <c r="B4" s="3"/>
      <c r="C4" s="3"/>
      <c r="D4" s="3"/>
      <c r="E4" s="3"/>
      <c r="F4" s="3"/>
      <c r="G4" s="3"/>
      <c r="I4" s="23"/>
    </row>
    <row r="5" spans="1:10" ht="5.25" customHeight="1" x14ac:dyDescent="0.2"/>
    <row r="6" spans="1:10" x14ac:dyDescent="0.2">
      <c r="A6" s="53" t="s">
        <v>416</v>
      </c>
      <c r="B6" s="55" t="s">
        <v>404</v>
      </c>
      <c r="C6" s="58" t="s">
        <v>418</v>
      </c>
      <c r="D6" s="105" t="s">
        <v>419</v>
      </c>
      <c r="E6" s="55" t="s">
        <v>1</v>
      </c>
      <c r="F6" s="54" t="s">
        <v>2</v>
      </c>
      <c r="G6" s="55" t="s">
        <v>3</v>
      </c>
      <c r="H6" s="55" t="s">
        <v>4</v>
      </c>
      <c r="I6" s="56" t="s">
        <v>11</v>
      </c>
    </row>
    <row r="7" spans="1:10" x14ac:dyDescent="0.2">
      <c r="A7" s="80" t="s">
        <v>417</v>
      </c>
      <c r="B7" s="58" t="s">
        <v>406</v>
      </c>
      <c r="C7" s="58" t="s">
        <v>403</v>
      </c>
      <c r="D7" s="58" t="s">
        <v>5</v>
      </c>
      <c r="E7" s="58" t="s">
        <v>5</v>
      </c>
      <c r="F7" s="77" t="s">
        <v>5</v>
      </c>
      <c r="G7" s="58" t="s">
        <v>5</v>
      </c>
      <c r="H7" s="58" t="s">
        <v>1</v>
      </c>
      <c r="I7" s="59">
        <v>100</v>
      </c>
    </row>
    <row r="8" spans="1:10" ht="0.75" customHeight="1" x14ac:dyDescent="0.2">
      <c r="A8" s="29"/>
      <c r="B8" s="91"/>
      <c r="C8" s="28"/>
      <c r="D8" s="110"/>
      <c r="E8" s="36"/>
      <c r="F8" s="26"/>
      <c r="G8" s="2"/>
      <c r="H8" s="2"/>
      <c r="I8" s="24"/>
    </row>
    <row r="9" spans="1:10" x14ac:dyDescent="0.2">
      <c r="A9" s="78" t="s">
        <v>327</v>
      </c>
      <c r="B9" s="86">
        <v>100000</v>
      </c>
      <c r="C9" s="60">
        <v>4.4999999999999998E-2</v>
      </c>
      <c r="D9" s="113">
        <v>41374</v>
      </c>
      <c r="E9" s="79">
        <v>43565</v>
      </c>
      <c r="F9" s="61">
        <v>43383</v>
      </c>
      <c r="G9" s="62">
        <v>43565</v>
      </c>
      <c r="H9" s="63">
        <v>1.6233000000000001E-2</v>
      </c>
      <c r="I9" s="94">
        <v>100.782293</v>
      </c>
      <c r="J9" s="123"/>
    </row>
    <row r="10" spans="1:10" x14ac:dyDescent="0.2">
      <c r="A10" s="78" t="s">
        <v>330</v>
      </c>
      <c r="B10" s="86">
        <v>4000000</v>
      </c>
      <c r="C10" s="60">
        <v>4.2500000000000003E-2</v>
      </c>
      <c r="D10" s="113">
        <v>41402</v>
      </c>
      <c r="E10" s="79">
        <v>43593</v>
      </c>
      <c r="F10" s="61">
        <v>43412</v>
      </c>
      <c r="G10" s="62">
        <v>43593</v>
      </c>
      <c r="H10" s="63">
        <v>2.1059999999999999E-2</v>
      </c>
      <c r="I10" s="94">
        <v>100.74789699999999</v>
      </c>
      <c r="J10" s="123"/>
    </row>
    <row r="11" spans="1:10" x14ac:dyDescent="0.2">
      <c r="A11" s="78" t="s">
        <v>336</v>
      </c>
      <c r="B11" s="86">
        <v>100000</v>
      </c>
      <c r="C11" s="60">
        <v>0.04</v>
      </c>
      <c r="D11" s="113">
        <v>41465</v>
      </c>
      <c r="E11" s="79">
        <v>43656</v>
      </c>
      <c r="F11" s="61">
        <v>43291</v>
      </c>
      <c r="G11" s="62">
        <v>43475</v>
      </c>
      <c r="H11" s="63">
        <v>3.0477000000000001E-2</v>
      </c>
      <c r="I11" s="94">
        <v>100.493511</v>
      </c>
      <c r="J11" s="123"/>
    </row>
    <row r="12" spans="1:10" x14ac:dyDescent="0.2">
      <c r="A12" s="78" t="s">
        <v>340</v>
      </c>
      <c r="B12" s="86">
        <v>300000</v>
      </c>
      <c r="C12" s="60">
        <v>3.95E-2</v>
      </c>
      <c r="D12" s="113">
        <v>41500</v>
      </c>
      <c r="E12" s="79">
        <v>43691</v>
      </c>
      <c r="F12" s="61">
        <v>43326</v>
      </c>
      <c r="G12" s="62">
        <v>43510</v>
      </c>
      <c r="H12" s="63">
        <v>3.1940000000000003E-2</v>
      </c>
      <c r="I12" s="94">
        <v>100.45926300000001</v>
      </c>
      <c r="J12" s="123"/>
    </row>
    <row r="13" spans="1:10" x14ac:dyDescent="0.2">
      <c r="A13" s="78" t="s">
        <v>344</v>
      </c>
      <c r="B13" s="86">
        <v>1200000</v>
      </c>
      <c r="C13" s="60">
        <v>3.9E-2</v>
      </c>
      <c r="D13" s="113">
        <v>41528</v>
      </c>
      <c r="E13" s="79">
        <v>43719</v>
      </c>
      <c r="F13" s="61">
        <v>43354</v>
      </c>
      <c r="G13" s="62">
        <v>43535</v>
      </c>
      <c r="H13" s="63">
        <v>3.2919999999999998E-2</v>
      </c>
      <c r="I13" s="94">
        <v>100.409662</v>
      </c>
      <c r="J13" s="123"/>
    </row>
    <row r="14" spans="1:10" x14ac:dyDescent="0.2">
      <c r="A14" s="78" t="s">
        <v>348</v>
      </c>
      <c r="B14" s="86">
        <v>1400000</v>
      </c>
      <c r="C14" s="60">
        <v>3.85E-2</v>
      </c>
      <c r="D14" s="113">
        <v>41549</v>
      </c>
      <c r="E14" s="79">
        <v>43740</v>
      </c>
      <c r="F14" s="61">
        <v>43375</v>
      </c>
      <c r="G14" s="62">
        <v>43557</v>
      </c>
      <c r="H14" s="63">
        <v>3.3567E-2</v>
      </c>
      <c r="I14" s="94">
        <v>100.359669</v>
      </c>
      <c r="J14" s="123"/>
    </row>
    <row r="15" spans="1:10" x14ac:dyDescent="0.2">
      <c r="A15" s="78" t="s">
        <v>523</v>
      </c>
      <c r="B15" s="86">
        <v>500000</v>
      </c>
      <c r="C15" s="60">
        <v>3.7499999999999999E-2</v>
      </c>
      <c r="D15" s="113">
        <v>42662</v>
      </c>
      <c r="E15" s="79">
        <v>43757</v>
      </c>
      <c r="F15" s="61">
        <v>43392</v>
      </c>
      <c r="G15" s="62">
        <v>43574</v>
      </c>
      <c r="H15" s="63">
        <v>3.4132999999999997E-2</v>
      </c>
      <c r="I15" s="94">
        <v>100.259516</v>
      </c>
      <c r="J15" s="123"/>
    </row>
    <row r="16" spans="1:10" x14ac:dyDescent="0.2">
      <c r="A16" s="78" t="s">
        <v>534</v>
      </c>
      <c r="B16" s="86">
        <v>2000000</v>
      </c>
      <c r="C16" s="60">
        <v>3.7999999999999999E-2</v>
      </c>
      <c r="D16" s="113">
        <v>42711</v>
      </c>
      <c r="E16" s="79">
        <v>43806</v>
      </c>
      <c r="F16" s="61">
        <v>43441</v>
      </c>
      <c r="G16" s="62">
        <v>43623</v>
      </c>
      <c r="H16" s="63">
        <v>3.5614E-2</v>
      </c>
      <c r="I16" s="94">
        <v>100.215389</v>
      </c>
      <c r="J16" s="123"/>
    </row>
    <row r="17" spans="1:11" x14ac:dyDescent="0.2">
      <c r="A17" s="78" t="s">
        <v>355</v>
      </c>
      <c r="B17" s="86">
        <v>200000</v>
      </c>
      <c r="C17" s="60">
        <v>3.7900000000000003E-2</v>
      </c>
      <c r="D17" s="113">
        <v>41619</v>
      </c>
      <c r="E17" s="79">
        <v>43810</v>
      </c>
      <c r="F17" s="61">
        <v>43445</v>
      </c>
      <c r="G17" s="62">
        <v>43627</v>
      </c>
      <c r="H17" s="63">
        <v>3.5728999999999997E-2</v>
      </c>
      <c r="I17" s="94">
        <v>100.198358</v>
      </c>
      <c r="J17" s="123"/>
    </row>
    <row r="18" spans="1:11" x14ac:dyDescent="0.2">
      <c r="A18" s="78" t="s">
        <v>359</v>
      </c>
      <c r="B18" s="86">
        <v>100000</v>
      </c>
      <c r="C18" s="60">
        <v>3.5499999999999997E-2</v>
      </c>
      <c r="D18" s="113">
        <v>41626</v>
      </c>
      <c r="E18" s="79">
        <v>43817</v>
      </c>
      <c r="F18" s="61">
        <v>43452</v>
      </c>
      <c r="G18" s="62">
        <v>43634</v>
      </c>
      <c r="H18" s="63">
        <v>3.5929000000000003E-2</v>
      </c>
      <c r="I18" s="94">
        <v>99.958650000000006</v>
      </c>
      <c r="J18" s="123"/>
    </row>
    <row r="19" spans="1:11" x14ac:dyDescent="0.2">
      <c r="A19" s="78" t="s">
        <v>363</v>
      </c>
      <c r="B19" s="86">
        <v>10000000</v>
      </c>
      <c r="C19" s="60">
        <v>3.5000000000000003E-2</v>
      </c>
      <c r="D19" s="113">
        <v>41639</v>
      </c>
      <c r="E19" s="79">
        <v>43830</v>
      </c>
      <c r="F19" s="61">
        <v>43465</v>
      </c>
      <c r="G19" s="62">
        <v>43646</v>
      </c>
      <c r="H19" s="63">
        <v>3.6299999999999999E-2</v>
      </c>
      <c r="I19" s="94">
        <v>99.873456000000004</v>
      </c>
      <c r="J19" s="123"/>
    </row>
    <row r="20" spans="1:11" x14ac:dyDescent="0.2">
      <c r="A20" s="78" t="s">
        <v>288</v>
      </c>
      <c r="B20" s="86">
        <v>800000</v>
      </c>
      <c r="C20" s="60">
        <v>5.45E-2</v>
      </c>
      <c r="D20" s="113">
        <v>40954</v>
      </c>
      <c r="E20" s="79">
        <v>43876</v>
      </c>
      <c r="F20" s="61">
        <v>43327</v>
      </c>
      <c r="G20" s="62">
        <v>43511</v>
      </c>
      <c r="H20" s="63">
        <v>3.6413000000000001E-2</v>
      </c>
      <c r="I20" s="94">
        <v>101.971487</v>
      </c>
      <c r="J20" s="123"/>
    </row>
    <row r="21" spans="1:11" x14ac:dyDescent="0.2">
      <c r="A21" s="78" t="s">
        <v>375</v>
      </c>
      <c r="B21" s="86">
        <v>9400000</v>
      </c>
      <c r="C21" s="60">
        <v>3.4000000000000002E-2</v>
      </c>
      <c r="D21" s="113">
        <v>41703</v>
      </c>
      <c r="E21" s="79">
        <v>43895</v>
      </c>
      <c r="F21" s="61">
        <v>43348</v>
      </c>
      <c r="G21" s="62">
        <v>43529</v>
      </c>
      <c r="H21" s="63">
        <v>3.6459999999999999E-2</v>
      </c>
      <c r="I21" s="94">
        <v>99.715615999999997</v>
      </c>
      <c r="J21" s="123"/>
    </row>
    <row r="22" spans="1:11" x14ac:dyDescent="0.2">
      <c r="A22" s="78" t="s">
        <v>377</v>
      </c>
      <c r="B22" s="86">
        <v>5000000</v>
      </c>
      <c r="C22" s="60">
        <v>3.4500000000000003E-2</v>
      </c>
      <c r="D22" s="113">
        <v>41717</v>
      </c>
      <c r="E22" s="79">
        <v>43909</v>
      </c>
      <c r="F22" s="61">
        <v>43362</v>
      </c>
      <c r="G22" s="62">
        <v>43543</v>
      </c>
      <c r="H22" s="63">
        <v>3.6495E-2</v>
      </c>
      <c r="I22" s="94">
        <v>99.761077999999998</v>
      </c>
      <c r="J22" s="123"/>
    </row>
    <row r="23" spans="1:11" x14ac:dyDescent="0.2">
      <c r="A23" s="78" t="s">
        <v>381</v>
      </c>
      <c r="B23" s="86">
        <v>5000000</v>
      </c>
      <c r="C23" s="60">
        <v>3.5000000000000003E-2</v>
      </c>
      <c r="D23" s="113">
        <v>41724</v>
      </c>
      <c r="E23" s="79">
        <v>43916</v>
      </c>
      <c r="F23" s="61">
        <v>43369</v>
      </c>
      <c r="G23" s="62">
        <v>43550</v>
      </c>
      <c r="H23" s="63">
        <v>3.6512000000000003E-2</v>
      </c>
      <c r="I23" s="94">
        <v>99.815110000000004</v>
      </c>
      <c r="J23" s="123"/>
      <c r="K23" s="33"/>
    </row>
    <row r="24" spans="1:11" x14ac:dyDescent="0.2">
      <c r="A24" s="78" t="s">
        <v>387</v>
      </c>
      <c r="B24" s="86">
        <v>2500000</v>
      </c>
      <c r="C24" s="60">
        <v>3.4500000000000003E-2</v>
      </c>
      <c r="D24" s="113">
        <v>41773</v>
      </c>
      <c r="E24" s="79">
        <v>43965</v>
      </c>
      <c r="F24" s="61">
        <v>43418</v>
      </c>
      <c r="G24" s="62">
        <v>43599</v>
      </c>
      <c r="H24" s="63">
        <v>3.6632999999999999E-2</v>
      </c>
      <c r="I24" s="94">
        <v>99.714466999999999</v>
      </c>
      <c r="J24" s="123"/>
    </row>
    <row r="25" spans="1:11" x14ac:dyDescent="0.2">
      <c r="A25" s="78" t="s">
        <v>390</v>
      </c>
      <c r="B25" s="86">
        <v>7500000</v>
      </c>
      <c r="C25" s="60">
        <v>3.4500000000000003E-2</v>
      </c>
      <c r="D25" s="113">
        <v>41794</v>
      </c>
      <c r="E25" s="79">
        <v>43986</v>
      </c>
      <c r="F25" s="61">
        <v>43438</v>
      </c>
      <c r="G25" s="62">
        <v>43620</v>
      </c>
      <c r="H25" s="63">
        <v>3.6685000000000002E-2</v>
      </c>
      <c r="I25" s="94">
        <v>99.697168000000005</v>
      </c>
      <c r="J25" s="123"/>
      <c r="K25" s="33"/>
    </row>
    <row r="26" spans="1:11" x14ac:dyDescent="0.2">
      <c r="A26" s="78" t="s">
        <v>391</v>
      </c>
      <c r="B26" s="86">
        <v>10000000</v>
      </c>
      <c r="C26" s="60">
        <v>3.4500000000000003E-2</v>
      </c>
      <c r="D26" s="113">
        <v>41801</v>
      </c>
      <c r="E26" s="79">
        <v>43993</v>
      </c>
      <c r="F26" s="61">
        <v>43445</v>
      </c>
      <c r="G26" s="62">
        <v>43627</v>
      </c>
      <c r="H26" s="63">
        <v>3.6701999999999999E-2</v>
      </c>
      <c r="I26" s="94">
        <v>99.691294999999997</v>
      </c>
      <c r="J26" s="123"/>
    </row>
    <row r="27" spans="1:11" x14ac:dyDescent="0.2">
      <c r="A27" s="78" t="s">
        <v>394</v>
      </c>
      <c r="B27" s="86">
        <v>7500000</v>
      </c>
      <c r="C27" s="60">
        <v>3.4700000000000002E-2</v>
      </c>
      <c r="D27" s="113">
        <v>41829</v>
      </c>
      <c r="E27" s="79">
        <v>44021</v>
      </c>
      <c r="F27" s="61">
        <v>43290</v>
      </c>
      <c r="G27" s="62">
        <v>43474</v>
      </c>
      <c r="H27" s="63">
        <v>3.6770999999999998E-2</v>
      </c>
      <c r="I27" s="94">
        <v>99.694945000000004</v>
      </c>
      <c r="J27" s="123"/>
    </row>
    <row r="28" spans="1:11" x14ac:dyDescent="0.2">
      <c r="A28" s="78" t="s">
        <v>427</v>
      </c>
      <c r="B28" s="86">
        <v>7500000</v>
      </c>
      <c r="C28" s="60">
        <v>3.7999999999999999E-2</v>
      </c>
      <c r="D28" s="113">
        <v>42039</v>
      </c>
      <c r="E28" s="79">
        <v>44231</v>
      </c>
      <c r="F28" s="61">
        <v>43316</v>
      </c>
      <c r="G28" s="62">
        <v>43500</v>
      </c>
      <c r="H28" s="63">
        <v>3.7289000000000003E-2</v>
      </c>
      <c r="I28" s="94">
        <v>100.139315</v>
      </c>
      <c r="J28" s="123"/>
    </row>
    <row r="29" spans="1:11" x14ac:dyDescent="0.2">
      <c r="A29" s="78" t="s">
        <v>325</v>
      </c>
      <c r="B29" s="86">
        <v>100000</v>
      </c>
      <c r="C29" s="60">
        <v>5.4399999999999997E-2</v>
      </c>
      <c r="D29" s="113">
        <v>41346</v>
      </c>
      <c r="E29" s="79">
        <v>44268</v>
      </c>
      <c r="F29" s="61">
        <v>43356</v>
      </c>
      <c r="G29" s="62">
        <v>43537</v>
      </c>
      <c r="H29" s="63">
        <v>3.7379999999999997E-2</v>
      </c>
      <c r="I29" s="94">
        <v>103.554974</v>
      </c>
      <c r="J29" s="123"/>
    </row>
    <row r="30" spans="1:11" x14ac:dyDescent="0.2">
      <c r="A30" s="78" t="s">
        <v>435</v>
      </c>
      <c r="B30" s="86">
        <v>5000000</v>
      </c>
      <c r="C30" s="60">
        <v>3.7999999999999999E-2</v>
      </c>
      <c r="D30" s="113">
        <v>42158</v>
      </c>
      <c r="E30" s="79">
        <v>44350</v>
      </c>
      <c r="F30" s="61">
        <v>43437</v>
      </c>
      <c r="G30" s="62">
        <v>43619</v>
      </c>
      <c r="H30" s="63">
        <v>3.7581999999999997E-2</v>
      </c>
      <c r="I30" s="94">
        <v>100.093654</v>
      </c>
      <c r="J30" s="123"/>
    </row>
    <row r="31" spans="1:11" x14ac:dyDescent="0.2">
      <c r="A31" s="78" t="s">
        <v>333</v>
      </c>
      <c r="B31" s="86">
        <v>1100000</v>
      </c>
      <c r="C31" s="60">
        <v>5.2499999999999998E-2</v>
      </c>
      <c r="D31" s="113">
        <v>41430</v>
      </c>
      <c r="E31" s="79">
        <v>44352</v>
      </c>
      <c r="F31" s="61">
        <v>43439</v>
      </c>
      <c r="G31" s="62">
        <v>43621</v>
      </c>
      <c r="H31" s="63">
        <v>3.7587000000000002E-2</v>
      </c>
      <c r="I31" s="94">
        <v>103.427667</v>
      </c>
      <c r="J31" s="123"/>
    </row>
    <row r="32" spans="1:11" x14ac:dyDescent="0.2">
      <c r="A32" s="78" t="s">
        <v>337</v>
      </c>
      <c r="B32" s="86">
        <v>1100000</v>
      </c>
      <c r="C32" s="60">
        <v>5.0500000000000003E-2</v>
      </c>
      <c r="D32" s="113">
        <v>41465</v>
      </c>
      <c r="E32" s="79">
        <v>44387</v>
      </c>
      <c r="F32" s="61">
        <v>43291</v>
      </c>
      <c r="G32" s="62">
        <v>43475</v>
      </c>
      <c r="H32" s="63">
        <v>3.7672999999999998E-2</v>
      </c>
      <c r="I32" s="94">
        <v>103.063438</v>
      </c>
      <c r="J32" s="123"/>
    </row>
    <row r="33" spans="1:10" x14ac:dyDescent="0.2">
      <c r="A33" s="78" t="s">
        <v>341</v>
      </c>
      <c r="B33" s="86">
        <v>3200000</v>
      </c>
      <c r="C33" s="60">
        <v>4.99E-2</v>
      </c>
      <c r="D33" s="113">
        <v>41500</v>
      </c>
      <c r="E33" s="79">
        <v>44422</v>
      </c>
      <c r="F33" s="61">
        <v>43326</v>
      </c>
      <c r="G33" s="62">
        <v>43510</v>
      </c>
      <c r="H33" s="63">
        <v>3.7760000000000002E-2</v>
      </c>
      <c r="I33" s="94">
        <v>102.999707</v>
      </c>
      <c r="J33" s="123"/>
    </row>
    <row r="34" spans="1:10" x14ac:dyDescent="0.2">
      <c r="A34" s="78" t="s">
        <v>345</v>
      </c>
      <c r="B34" s="86">
        <v>200000</v>
      </c>
      <c r="C34" s="60">
        <v>4.8899999999999999E-2</v>
      </c>
      <c r="D34" s="113">
        <v>41528</v>
      </c>
      <c r="E34" s="79">
        <v>44450</v>
      </c>
      <c r="F34" s="61">
        <v>43354</v>
      </c>
      <c r="G34" s="62">
        <v>43535</v>
      </c>
      <c r="H34" s="63">
        <v>3.7829000000000002E-2</v>
      </c>
      <c r="I34" s="94">
        <v>102.804355</v>
      </c>
      <c r="J34" s="123"/>
    </row>
    <row r="35" spans="1:10" x14ac:dyDescent="0.2">
      <c r="A35" s="78" t="s">
        <v>349</v>
      </c>
      <c r="B35" s="86">
        <v>200000</v>
      </c>
      <c r="C35" s="60">
        <v>4.82E-2</v>
      </c>
      <c r="D35" s="113">
        <v>41549</v>
      </c>
      <c r="E35" s="79">
        <v>44471</v>
      </c>
      <c r="F35" s="61">
        <v>43375</v>
      </c>
      <c r="G35" s="62">
        <v>43557</v>
      </c>
      <c r="H35" s="63">
        <v>3.7880999999999998E-2</v>
      </c>
      <c r="I35" s="94">
        <v>102.66787600000001</v>
      </c>
      <c r="J35" s="123"/>
    </row>
    <row r="36" spans="1:10" x14ac:dyDescent="0.2">
      <c r="A36" s="78" t="s">
        <v>352</v>
      </c>
      <c r="B36" s="86">
        <v>2600000</v>
      </c>
      <c r="C36" s="60">
        <v>4.4999999999999998E-2</v>
      </c>
      <c r="D36" s="113">
        <v>41584</v>
      </c>
      <c r="E36" s="79">
        <v>44506</v>
      </c>
      <c r="F36" s="61">
        <v>43410</v>
      </c>
      <c r="G36" s="62">
        <v>43591</v>
      </c>
      <c r="H36" s="63">
        <v>3.7967000000000001E-2</v>
      </c>
      <c r="I36" s="94">
        <v>101.877219</v>
      </c>
      <c r="J36" s="123"/>
    </row>
    <row r="37" spans="1:10" x14ac:dyDescent="0.2">
      <c r="A37" s="78" t="s">
        <v>356</v>
      </c>
      <c r="B37" s="86">
        <v>1100000</v>
      </c>
      <c r="C37" s="60">
        <v>4.3499999999999997E-2</v>
      </c>
      <c r="D37" s="113">
        <v>41619</v>
      </c>
      <c r="E37" s="79">
        <v>44541</v>
      </c>
      <c r="F37" s="61">
        <v>43445</v>
      </c>
      <c r="G37" s="62">
        <v>43627</v>
      </c>
      <c r="H37" s="63">
        <v>3.8052999999999997E-2</v>
      </c>
      <c r="I37" s="94">
        <v>101.50207</v>
      </c>
      <c r="J37" s="123"/>
    </row>
    <row r="38" spans="1:10" x14ac:dyDescent="0.2">
      <c r="A38" s="78" t="s">
        <v>360</v>
      </c>
      <c r="B38" s="86">
        <v>100000</v>
      </c>
      <c r="C38" s="60">
        <v>4.2999999999999997E-2</v>
      </c>
      <c r="D38" s="113">
        <v>41626</v>
      </c>
      <c r="E38" s="79">
        <v>44548</v>
      </c>
      <c r="F38" s="61">
        <v>43452</v>
      </c>
      <c r="G38" s="62">
        <v>43634</v>
      </c>
      <c r="H38" s="63">
        <v>3.807E-2</v>
      </c>
      <c r="I38" s="94">
        <v>101.36833300000001</v>
      </c>
      <c r="J38" s="123"/>
    </row>
    <row r="39" spans="1:10" x14ac:dyDescent="0.2">
      <c r="A39" s="78" t="s">
        <v>364</v>
      </c>
      <c r="B39" s="86">
        <v>10000000</v>
      </c>
      <c r="C39" s="60">
        <v>4.2999999999999997E-2</v>
      </c>
      <c r="D39" s="113">
        <v>41639</v>
      </c>
      <c r="E39" s="79">
        <v>44561</v>
      </c>
      <c r="F39" s="61">
        <v>43465</v>
      </c>
      <c r="G39" s="62">
        <v>43646</v>
      </c>
      <c r="H39" s="63">
        <v>3.8102999999999998E-2</v>
      </c>
      <c r="I39" s="94">
        <v>101.375911</v>
      </c>
      <c r="J39" s="123"/>
    </row>
    <row r="40" spans="1:10" x14ac:dyDescent="0.2">
      <c r="A40" s="78" t="s">
        <v>366</v>
      </c>
      <c r="B40" s="86">
        <v>4700000</v>
      </c>
      <c r="C40" s="60">
        <v>4.2000000000000003E-2</v>
      </c>
      <c r="D40" s="113">
        <v>41647</v>
      </c>
      <c r="E40" s="79">
        <v>44569</v>
      </c>
      <c r="F40" s="61">
        <v>43289</v>
      </c>
      <c r="G40" s="62">
        <v>43473</v>
      </c>
      <c r="H40" s="63">
        <v>3.8124999999999999E-2</v>
      </c>
      <c r="I40" s="94">
        <v>101.09533999999999</v>
      </c>
      <c r="J40" s="123"/>
    </row>
    <row r="41" spans="1:10" x14ac:dyDescent="0.2">
      <c r="A41" s="78" t="s">
        <v>371</v>
      </c>
      <c r="B41" s="86">
        <v>1100000</v>
      </c>
      <c r="C41" s="60">
        <v>4.1500000000000002E-2</v>
      </c>
      <c r="D41" s="113">
        <v>41675</v>
      </c>
      <c r="E41" s="79">
        <v>44597</v>
      </c>
      <c r="F41" s="61">
        <v>43317</v>
      </c>
      <c r="G41" s="62">
        <v>43501</v>
      </c>
      <c r="H41" s="63">
        <v>3.8200999999999999E-2</v>
      </c>
      <c r="I41" s="94">
        <v>100.952157</v>
      </c>
      <c r="J41" s="123"/>
    </row>
    <row r="42" spans="1:10" x14ac:dyDescent="0.2">
      <c r="A42" s="78" t="s">
        <v>372</v>
      </c>
      <c r="B42" s="86">
        <v>3000000</v>
      </c>
      <c r="C42" s="60">
        <v>4.0800000000000003E-2</v>
      </c>
      <c r="D42" s="113">
        <v>41682</v>
      </c>
      <c r="E42" s="79">
        <v>44604</v>
      </c>
      <c r="F42" s="61">
        <v>43324</v>
      </c>
      <c r="G42" s="62">
        <v>43508</v>
      </c>
      <c r="H42" s="63">
        <v>3.8220999999999998E-2</v>
      </c>
      <c r="I42" s="94">
        <v>100.747601</v>
      </c>
      <c r="J42" s="123"/>
    </row>
    <row r="43" spans="1:10" x14ac:dyDescent="0.2">
      <c r="A43" s="78" t="s">
        <v>289</v>
      </c>
      <c r="B43" s="86">
        <v>2000000</v>
      </c>
      <c r="C43" s="60">
        <v>6.7500000000000004E-2</v>
      </c>
      <c r="D43" s="113">
        <v>40954</v>
      </c>
      <c r="E43" s="79">
        <v>44607</v>
      </c>
      <c r="F43" s="61">
        <v>43327</v>
      </c>
      <c r="G43" s="62">
        <v>43511</v>
      </c>
      <c r="H43" s="63">
        <v>3.8228999999999999E-2</v>
      </c>
      <c r="I43" s="94">
        <v>108.539277</v>
      </c>
      <c r="J43" s="123"/>
    </row>
    <row r="44" spans="1:10" x14ac:dyDescent="0.2">
      <c r="A44" s="78" t="s">
        <v>292</v>
      </c>
      <c r="B44" s="86">
        <v>1895000</v>
      </c>
      <c r="C44" s="60">
        <v>6.6000000000000003E-2</v>
      </c>
      <c r="D44" s="113">
        <v>40982</v>
      </c>
      <c r="E44" s="79">
        <v>44634</v>
      </c>
      <c r="F44" s="61">
        <v>43357</v>
      </c>
      <c r="G44" s="62">
        <v>43538</v>
      </c>
      <c r="H44" s="63">
        <v>3.8302999999999997E-2</v>
      </c>
      <c r="I44" s="94">
        <v>108.263711</v>
      </c>
      <c r="J44" s="123"/>
    </row>
    <row r="45" spans="1:10" x14ac:dyDescent="0.2">
      <c r="A45" s="78" t="s">
        <v>472</v>
      </c>
      <c r="B45" s="86">
        <v>300000</v>
      </c>
      <c r="C45" s="60">
        <v>3.8199999999999998E-2</v>
      </c>
      <c r="D45" s="113">
        <v>42445</v>
      </c>
      <c r="E45" s="79">
        <v>44636</v>
      </c>
      <c r="F45" s="61">
        <v>43359</v>
      </c>
      <c r="G45" s="62">
        <v>43540</v>
      </c>
      <c r="H45" s="63">
        <v>3.8308000000000002E-2</v>
      </c>
      <c r="I45" s="94">
        <v>99.963296</v>
      </c>
      <c r="J45" s="123"/>
    </row>
    <row r="46" spans="1:10" x14ac:dyDescent="0.2">
      <c r="A46" s="78" t="s">
        <v>378</v>
      </c>
      <c r="B46" s="86">
        <v>3000000</v>
      </c>
      <c r="C46" s="60">
        <v>4.0800000000000003E-2</v>
      </c>
      <c r="D46" s="113">
        <v>41717</v>
      </c>
      <c r="E46" s="79">
        <v>44639</v>
      </c>
      <c r="F46" s="61">
        <v>43362</v>
      </c>
      <c r="G46" s="62">
        <v>43543</v>
      </c>
      <c r="H46" s="63">
        <v>3.8316000000000003E-2</v>
      </c>
      <c r="I46" s="94">
        <v>100.740048</v>
      </c>
      <c r="J46" s="123"/>
    </row>
    <row r="47" spans="1:10" x14ac:dyDescent="0.2">
      <c r="A47" s="78" t="s">
        <v>382</v>
      </c>
      <c r="B47" s="86">
        <v>20000000</v>
      </c>
      <c r="C47" s="60">
        <v>4.1000000000000002E-2</v>
      </c>
      <c r="D47" s="113">
        <v>41724</v>
      </c>
      <c r="E47" s="79">
        <v>44646</v>
      </c>
      <c r="F47" s="61">
        <v>43369</v>
      </c>
      <c r="G47" s="62">
        <v>43550</v>
      </c>
      <c r="H47" s="63">
        <v>3.8336000000000002E-2</v>
      </c>
      <c r="I47" s="94">
        <v>100.798405</v>
      </c>
      <c r="J47" s="123"/>
    </row>
    <row r="48" spans="1:10" x14ac:dyDescent="0.2">
      <c r="A48" s="78" t="s">
        <v>295</v>
      </c>
      <c r="B48" s="86">
        <v>500000</v>
      </c>
      <c r="C48" s="60">
        <v>6.6000000000000003E-2</v>
      </c>
      <c r="D48" s="113">
        <v>41031</v>
      </c>
      <c r="E48" s="79">
        <v>44683</v>
      </c>
      <c r="F48" s="61">
        <v>43406</v>
      </c>
      <c r="G48" s="62">
        <v>43587</v>
      </c>
      <c r="H48" s="63">
        <v>3.8436999999999999E-2</v>
      </c>
      <c r="I48" s="94">
        <v>108.548669</v>
      </c>
      <c r="J48" s="123"/>
    </row>
    <row r="49" spans="1:11" x14ac:dyDescent="0.2">
      <c r="A49" s="78" t="s">
        <v>384</v>
      </c>
      <c r="B49" s="86">
        <v>9000000</v>
      </c>
      <c r="C49" s="60">
        <v>4.1500000000000002E-2</v>
      </c>
      <c r="D49" s="113">
        <v>41766</v>
      </c>
      <c r="E49" s="79">
        <v>44688</v>
      </c>
      <c r="F49" s="61">
        <v>43411</v>
      </c>
      <c r="G49" s="62">
        <v>43592</v>
      </c>
      <c r="H49" s="63">
        <v>3.8450999999999999E-2</v>
      </c>
      <c r="I49" s="94">
        <v>100.94592799999999</v>
      </c>
      <c r="J49" s="123"/>
    </row>
    <row r="50" spans="1:11" x14ac:dyDescent="0.2">
      <c r="A50" s="78" t="s">
        <v>296</v>
      </c>
      <c r="B50" s="86">
        <v>10000000</v>
      </c>
      <c r="C50" s="60">
        <v>6.5500000000000003E-2</v>
      </c>
      <c r="D50" s="113">
        <v>41059</v>
      </c>
      <c r="E50" s="79">
        <v>44711</v>
      </c>
      <c r="F50" s="61">
        <v>43434</v>
      </c>
      <c r="G50" s="62">
        <v>43615</v>
      </c>
      <c r="H50" s="63">
        <v>3.8514E-2</v>
      </c>
      <c r="I50" s="94">
        <v>108.552612</v>
      </c>
      <c r="J50" s="123"/>
    </row>
    <row r="51" spans="1:11" x14ac:dyDescent="0.2">
      <c r="A51" s="78" t="s">
        <v>297</v>
      </c>
      <c r="B51" s="86">
        <v>9700000</v>
      </c>
      <c r="C51" s="60">
        <v>6.5000000000000002E-2</v>
      </c>
      <c r="D51" s="113">
        <v>41066</v>
      </c>
      <c r="E51" s="79">
        <v>44718</v>
      </c>
      <c r="F51" s="61">
        <v>43440</v>
      </c>
      <c r="G51" s="62">
        <v>43622</v>
      </c>
      <c r="H51" s="63">
        <v>3.8532999999999998E-2</v>
      </c>
      <c r="I51" s="94">
        <v>108.42750100000001</v>
      </c>
      <c r="J51" s="123"/>
    </row>
    <row r="52" spans="1:11" x14ac:dyDescent="0.2">
      <c r="A52" s="78" t="s">
        <v>300</v>
      </c>
      <c r="B52" s="86">
        <v>16700000</v>
      </c>
      <c r="C52" s="60">
        <v>6.4000000000000001E-2</v>
      </c>
      <c r="D52" s="113">
        <v>41080</v>
      </c>
      <c r="E52" s="79">
        <v>44732</v>
      </c>
      <c r="F52" s="61">
        <v>43454</v>
      </c>
      <c r="G52" s="62">
        <v>43636</v>
      </c>
      <c r="H52" s="63">
        <v>3.8571000000000001E-2</v>
      </c>
      <c r="I52" s="94">
        <v>108.183103</v>
      </c>
      <c r="J52" s="123"/>
    </row>
    <row r="53" spans="1:11" x14ac:dyDescent="0.2">
      <c r="A53" s="78" t="s">
        <v>301</v>
      </c>
      <c r="B53" s="86">
        <v>14800000</v>
      </c>
      <c r="C53" s="60">
        <v>6.2600000000000003E-2</v>
      </c>
      <c r="D53" s="113">
        <v>41094</v>
      </c>
      <c r="E53" s="79">
        <v>44746</v>
      </c>
      <c r="F53" s="61">
        <v>43285</v>
      </c>
      <c r="G53" s="62">
        <v>43469</v>
      </c>
      <c r="H53" s="63">
        <v>3.8609999999999998E-2</v>
      </c>
      <c r="I53" s="94">
        <v>107.80588400000001</v>
      </c>
      <c r="J53" s="123"/>
    </row>
    <row r="54" spans="1:11" x14ac:dyDescent="0.2">
      <c r="A54" s="78" t="s">
        <v>395</v>
      </c>
      <c r="B54" s="86">
        <v>7500000</v>
      </c>
      <c r="C54" s="60">
        <v>4.1799999999999997E-2</v>
      </c>
      <c r="D54" s="113">
        <v>41829</v>
      </c>
      <c r="E54" s="79">
        <v>44751</v>
      </c>
      <c r="F54" s="61">
        <v>43290</v>
      </c>
      <c r="G54" s="62">
        <v>43474</v>
      </c>
      <c r="H54" s="63">
        <v>3.8622999999999998E-2</v>
      </c>
      <c r="I54" s="94">
        <v>101.036598</v>
      </c>
      <c r="J54" s="123"/>
    </row>
    <row r="55" spans="1:11" x14ac:dyDescent="0.2">
      <c r="A55" s="78" t="s">
        <v>303</v>
      </c>
      <c r="B55" s="86">
        <v>5000000</v>
      </c>
      <c r="C55" s="60">
        <v>6.2E-2</v>
      </c>
      <c r="D55" s="113">
        <v>41108</v>
      </c>
      <c r="E55" s="79">
        <v>44760</v>
      </c>
      <c r="F55" s="61">
        <v>43299</v>
      </c>
      <c r="G55" s="62">
        <v>43483</v>
      </c>
      <c r="H55" s="63">
        <v>3.8648000000000002E-2</v>
      </c>
      <c r="I55" s="94">
        <v>107.672601</v>
      </c>
      <c r="J55" s="123"/>
    </row>
    <row r="56" spans="1:11" x14ac:dyDescent="0.2">
      <c r="A56" s="78" t="s">
        <v>307</v>
      </c>
      <c r="B56" s="86">
        <v>6000000</v>
      </c>
      <c r="C56" s="60">
        <v>6.1499999999999999E-2</v>
      </c>
      <c r="D56" s="113">
        <v>41122</v>
      </c>
      <c r="E56" s="79">
        <v>44774</v>
      </c>
      <c r="F56" s="61">
        <v>43313</v>
      </c>
      <c r="G56" s="62">
        <v>43497</v>
      </c>
      <c r="H56" s="63">
        <v>3.8685999999999998E-2</v>
      </c>
      <c r="I56" s="94">
        <v>107.56858200000001</v>
      </c>
      <c r="J56" s="123"/>
    </row>
    <row r="57" spans="1:11" x14ac:dyDescent="0.2">
      <c r="A57" s="78" t="s">
        <v>400</v>
      </c>
      <c r="B57" s="86">
        <v>150000</v>
      </c>
      <c r="C57" s="60">
        <v>4.2500000000000003E-2</v>
      </c>
      <c r="D57" s="113">
        <v>41852</v>
      </c>
      <c r="E57" s="79">
        <v>44774</v>
      </c>
      <c r="F57" s="61">
        <v>43313</v>
      </c>
      <c r="G57" s="62">
        <v>43497</v>
      </c>
      <c r="H57" s="63">
        <v>3.8685999999999998E-2</v>
      </c>
      <c r="I57" s="94">
        <v>101.263079</v>
      </c>
      <c r="J57" s="123"/>
    </row>
    <row r="58" spans="1:11" x14ac:dyDescent="0.2">
      <c r="A58" s="78" t="s">
        <v>305</v>
      </c>
      <c r="B58" s="86">
        <v>11500000</v>
      </c>
      <c r="C58" s="60">
        <v>6.0999999999999999E-2</v>
      </c>
      <c r="D58" s="113">
        <v>41129</v>
      </c>
      <c r="E58" s="79">
        <v>44781</v>
      </c>
      <c r="F58" s="61">
        <v>43320</v>
      </c>
      <c r="G58" s="62">
        <v>43504</v>
      </c>
      <c r="H58" s="63">
        <v>3.8705000000000003E-2</v>
      </c>
      <c r="I58" s="94">
        <v>107.431974</v>
      </c>
      <c r="J58" s="123"/>
    </row>
    <row r="59" spans="1:11" x14ac:dyDescent="0.2">
      <c r="A59" s="78" t="s">
        <v>309</v>
      </c>
      <c r="B59" s="86">
        <v>9400000</v>
      </c>
      <c r="C59" s="60">
        <v>6.0299999999999999E-2</v>
      </c>
      <c r="D59" s="113">
        <v>41157</v>
      </c>
      <c r="E59" s="79">
        <v>44809</v>
      </c>
      <c r="F59" s="61">
        <v>43348</v>
      </c>
      <c r="G59" s="62">
        <v>43529</v>
      </c>
      <c r="H59" s="63">
        <v>3.8781999999999997E-2</v>
      </c>
      <c r="I59" s="94">
        <v>107.30119500000001</v>
      </c>
      <c r="J59" s="123"/>
    </row>
    <row r="60" spans="1:11" x14ac:dyDescent="0.2">
      <c r="A60" s="78" t="s">
        <v>312</v>
      </c>
      <c r="B60" s="86">
        <v>4800000</v>
      </c>
      <c r="C60" s="60">
        <v>5.9499999999999997E-2</v>
      </c>
      <c r="D60" s="113">
        <v>41178</v>
      </c>
      <c r="E60" s="79">
        <v>44830</v>
      </c>
      <c r="F60" s="61">
        <v>43369</v>
      </c>
      <c r="G60" s="62">
        <v>43550</v>
      </c>
      <c r="H60" s="63">
        <v>3.884E-2</v>
      </c>
      <c r="I60" s="94">
        <v>107.111417</v>
      </c>
      <c r="J60" s="123"/>
      <c r="K60" s="33"/>
    </row>
    <row r="61" spans="1:11" x14ac:dyDescent="0.2">
      <c r="A61" s="78" t="s">
        <v>313</v>
      </c>
      <c r="B61" s="86">
        <v>3800000</v>
      </c>
      <c r="C61" s="60">
        <v>5.8900000000000001E-2</v>
      </c>
      <c r="D61" s="113">
        <v>41199</v>
      </c>
      <c r="E61" s="79">
        <v>44851</v>
      </c>
      <c r="F61" s="61">
        <v>43390</v>
      </c>
      <c r="G61" s="62">
        <v>43572</v>
      </c>
      <c r="H61" s="63">
        <v>3.8897000000000001E-2</v>
      </c>
      <c r="I61" s="94">
        <v>106.985866</v>
      </c>
      <c r="J61" s="123"/>
    </row>
    <row r="62" spans="1:11" x14ac:dyDescent="0.2">
      <c r="A62" s="78" t="s">
        <v>315</v>
      </c>
      <c r="B62" s="86">
        <v>2800000</v>
      </c>
      <c r="C62" s="60">
        <v>5.8400000000000001E-2</v>
      </c>
      <c r="D62" s="113">
        <v>41206</v>
      </c>
      <c r="E62" s="79">
        <v>44858</v>
      </c>
      <c r="F62" s="61">
        <v>43397</v>
      </c>
      <c r="G62" s="62">
        <v>43579</v>
      </c>
      <c r="H62" s="63">
        <v>3.8915999999999999E-2</v>
      </c>
      <c r="I62" s="94">
        <v>106.83650299999999</v>
      </c>
      <c r="J62" s="123"/>
      <c r="K62" s="33"/>
    </row>
    <row r="63" spans="1:11" x14ac:dyDescent="0.2">
      <c r="A63" s="78" t="s">
        <v>318</v>
      </c>
      <c r="B63" s="86">
        <v>2000000</v>
      </c>
      <c r="C63" s="60">
        <v>5.7700000000000001E-2</v>
      </c>
      <c r="D63" s="113">
        <v>41220</v>
      </c>
      <c r="E63" s="79">
        <v>44872</v>
      </c>
      <c r="F63" s="61">
        <v>43411</v>
      </c>
      <c r="G63" s="62">
        <v>43592</v>
      </c>
      <c r="H63" s="63">
        <v>3.8954999999999997E-2</v>
      </c>
      <c r="I63" s="94">
        <v>106.637462</v>
      </c>
      <c r="J63" s="123"/>
    </row>
    <row r="64" spans="1:11" x14ac:dyDescent="0.2">
      <c r="A64" s="78" t="s">
        <v>319</v>
      </c>
      <c r="B64" s="86">
        <v>8000000</v>
      </c>
      <c r="C64" s="60">
        <v>5.7500000000000002E-2</v>
      </c>
      <c r="D64" s="113">
        <v>41248</v>
      </c>
      <c r="E64" s="79">
        <v>44900</v>
      </c>
      <c r="F64" s="61">
        <v>43439</v>
      </c>
      <c r="G64" s="62">
        <v>43621</v>
      </c>
      <c r="H64" s="63">
        <v>3.9031999999999997E-2</v>
      </c>
      <c r="I64" s="94">
        <v>106.663006</v>
      </c>
      <c r="J64" s="123"/>
    </row>
    <row r="65" spans="1:11" x14ac:dyDescent="0.2">
      <c r="A65" s="78" t="s">
        <v>321</v>
      </c>
      <c r="B65" s="86">
        <v>6100000</v>
      </c>
      <c r="C65" s="60">
        <v>5.7500000000000002E-2</v>
      </c>
      <c r="D65" s="113">
        <v>41255</v>
      </c>
      <c r="E65" s="79">
        <v>44907</v>
      </c>
      <c r="F65" s="61">
        <v>43446</v>
      </c>
      <c r="G65" s="62">
        <v>43628</v>
      </c>
      <c r="H65" s="63">
        <v>3.9051000000000002E-2</v>
      </c>
      <c r="I65" s="94">
        <v>106.686853</v>
      </c>
      <c r="J65" s="123"/>
      <c r="K65" s="33"/>
    </row>
    <row r="66" spans="1:11" x14ac:dyDescent="0.2">
      <c r="A66" s="78" t="s">
        <v>428</v>
      </c>
      <c r="B66" s="86">
        <v>10000000</v>
      </c>
      <c r="C66" s="60">
        <v>4.4999999999999998E-2</v>
      </c>
      <c r="D66" s="113">
        <v>42039</v>
      </c>
      <c r="E66" s="79">
        <v>44961</v>
      </c>
      <c r="F66" s="61">
        <v>43316</v>
      </c>
      <c r="G66" s="62">
        <v>43500</v>
      </c>
      <c r="H66" s="63">
        <v>3.9189000000000002E-2</v>
      </c>
      <c r="I66" s="94">
        <v>102.175551</v>
      </c>
      <c r="J66" s="123"/>
    </row>
    <row r="67" spans="1:11" x14ac:dyDescent="0.2">
      <c r="A67" s="78" t="s">
        <v>323</v>
      </c>
      <c r="B67" s="86">
        <v>1000000</v>
      </c>
      <c r="C67" s="60">
        <v>5.6500000000000002E-2</v>
      </c>
      <c r="D67" s="113">
        <v>41318</v>
      </c>
      <c r="E67" s="79">
        <v>44970</v>
      </c>
      <c r="F67" s="61">
        <v>43325</v>
      </c>
      <c r="G67" s="62">
        <v>43509</v>
      </c>
      <c r="H67" s="63">
        <v>3.9211000000000003E-2</v>
      </c>
      <c r="I67" s="94">
        <v>106.513153</v>
      </c>
      <c r="J67" s="123"/>
    </row>
    <row r="68" spans="1:11" x14ac:dyDescent="0.2">
      <c r="A68" s="78" t="s">
        <v>432</v>
      </c>
      <c r="B68" s="86">
        <v>15000000</v>
      </c>
      <c r="C68" s="60">
        <v>4.6699999999999998E-2</v>
      </c>
      <c r="D68" s="113">
        <v>42074</v>
      </c>
      <c r="E68" s="79">
        <v>44996</v>
      </c>
      <c r="F68" s="61">
        <v>43354</v>
      </c>
      <c r="G68" s="62">
        <v>43535</v>
      </c>
      <c r="H68" s="63">
        <v>3.9274999999999997E-2</v>
      </c>
      <c r="I68" s="94">
        <v>102.839693</v>
      </c>
      <c r="J68" s="123"/>
    </row>
    <row r="69" spans="1:11" x14ac:dyDescent="0.2">
      <c r="A69" s="78" t="s">
        <v>328</v>
      </c>
      <c r="B69" s="86">
        <v>1250000</v>
      </c>
      <c r="C69" s="60">
        <v>5.62E-2</v>
      </c>
      <c r="D69" s="113">
        <v>41374</v>
      </c>
      <c r="E69" s="79">
        <v>45026</v>
      </c>
      <c r="F69" s="61">
        <v>43383</v>
      </c>
      <c r="G69" s="62">
        <v>43565</v>
      </c>
      <c r="H69" s="63">
        <v>3.9349000000000002E-2</v>
      </c>
      <c r="I69" s="94">
        <v>106.56416400000001</v>
      </c>
      <c r="J69" s="123"/>
    </row>
    <row r="70" spans="1:11" x14ac:dyDescent="0.2">
      <c r="A70" s="78" t="s">
        <v>331</v>
      </c>
      <c r="B70" s="86">
        <v>4000000</v>
      </c>
      <c r="C70" s="60">
        <v>5.5500000000000001E-2</v>
      </c>
      <c r="D70" s="113">
        <v>41402</v>
      </c>
      <c r="E70" s="79">
        <v>45054</v>
      </c>
      <c r="F70" s="61">
        <v>43412</v>
      </c>
      <c r="G70" s="62">
        <v>43593</v>
      </c>
      <c r="H70" s="63">
        <v>3.9418000000000002E-2</v>
      </c>
      <c r="I70" s="94">
        <v>106.370616</v>
      </c>
      <c r="J70" s="123"/>
    </row>
    <row r="71" spans="1:11" x14ac:dyDescent="0.2">
      <c r="A71" s="78" t="s">
        <v>436</v>
      </c>
      <c r="B71" s="86">
        <v>2000000</v>
      </c>
      <c r="C71" s="60">
        <v>4.6699999999999998E-2</v>
      </c>
      <c r="D71" s="113">
        <v>42158</v>
      </c>
      <c r="E71" s="79">
        <v>45080</v>
      </c>
      <c r="F71" s="61">
        <v>43437</v>
      </c>
      <c r="G71" s="62">
        <v>43619</v>
      </c>
      <c r="H71" s="63">
        <v>3.9482000000000003E-2</v>
      </c>
      <c r="I71" s="94">
        <v>102.90025</v>
      </c>
      <c r="J71" s="123"/>
    </row>
    <row r="72" spans="1:11" x14ac:dyDescent="0.2">
      <c r="A72" s="78" t="s">
        <v>334</v>
      </c>
      <c r="B72" s="86">
        <v>1100000</v>
      </c>
      <c r="C72" s="60">
        <v>5.2999999999999999E-2</v>
      </c>
      <c r="D72" s="113">
        <v>41430</v>
      </c>
      <c r="E72" s="79">
        <v>45082</v>
      </c>
      <c r="F72" s="61">
        <v>43439</v>
      </c>
      <c r="G72" s="62">
        <v>43621</v>
      </c>
      <c r="H72" s="63">
        <v>3.9487000000000001E-2</v>
      </c>
      <c r="I72" s="94">
        <v>105.438137</v>
      </c>
      <c r="J72" s="123"/>
    </row>
    <row r="73" spans="1:11" x14ac:dyDescent="0.2">
      <c r="A73" s="78" t="s">
        <v>338</v>
      </c>
      <c r="B73" s="86">
        <v>5100000</v>
      </c>
      <c r="C73" s="60">
        <v>5.1900000000000002E-2</v>
      </c>
      <c r="D73" s="113">
        <v>41465</v>
      </c>
      <c r="E73" s="79">
        <v>45117</v>
      </c>
      <c r="F73" s="61">
        <v>43291</v>
      </c>
      <c r="G73" s="62">
        <v>43475</v>
      </c>
      <c r="H73" s="63">
        <v>3.9572999999999997E-2</v>
      </c>
      <c r="I73" s="94">
        <v>105.06240699999999</v>
      </c>
      <c r="J73" s="123"/>
    </row>
    <row r="74" spans="1:11" x14ac:dyDescent="0.2">
      <c r="A74" s="78" t="s">
        <v>342</v>
      </c>
      <c r="B74" s="86">
        <v>4000000</v>
      </c>
      <c r="C74" s="60">
        <v>5.0500000000000003E-2</v>
      </c>
      <c r="D74" s="113">
        <v>41500</v>
      </c>
      <c r="E74" s="79">
        <v>45152</v>
      </c>
      <c r="F74" s="61">
        <v>43326</v>
      </c>
      <c r="G74" s="62">
        <v>43510</v>
      </c>
      <c r="H74" s="63">
        <v>3.9660000000000001E-2</v>
      </c>
      <c r="I74" s="94">
        <v>104.532667</v>
      </c>
      <c r="J74" s="123"/>
    </row>
    <row r="75" spans="1:11" x14ac:dyDescent="0.2">
      <c r="A75" s="78" t="s">
        <v>447</v>
      </c>
      <c r="B75" s="86">
        <v>10000000</v>
      </c>
      <c r="C75" s="60">
        <v>4.6699999999999998E-2</v>
      </c>
      <c r="D75" s="113">
        <v>42249</v>
      </c>
      <c r="E75" s="79">
        <v>45171</v>
      </c>
      <c r="F75" s="61">
        <v>43345</v>
      </c>
      <c r="G75" s="62">
        <v>43526</v>
      </c>
      <c r="H75" s="63">
        <v>3.9706999999999999E-2</v>
      </c>
      <c r="I75" s="94">
        <v>102.948227</v>
      </c>
      <c r="J75" s="123"/>
    </row>
    <row r="76" spans="1:11" x14ac:dyDescent="0.2">
      <c r="A76" s="78" t="s">
        <v>346</v>
      </c>
      <c r="B76" s="86">
        <v>6000000</v>
      </c>
      <c r="C76" s="60">
        <v>4.9399999999999999E-2</v>
      </c>
      <c r="D76" s="113">
        <v>41528</v>
      </c>
      <c r="E76" s="79">
        <v>45180</v>
      </c>
      <c r="F76" s="61">
        <v>43354</v>
      </c>
      <c r="G76" s="62">
        <v>43535</v>
      </c>
      <c r="H76" s="63">
        <v>3.9729E-2</v>
      </c>
      <c r="I76" s="94">
        <v>104.098181</v>
      </c>
      <c r="J76" s="123"/>
    </row>
    <row r="77" spans="1:11" x14ac:dyDescent="0.2">
      <c r="A77" s="78" t="s">
        <v>350</v>
      </c>
      <c r="B77" s="86">
        <v>4600000</v>
      </c>
      <c r="C77" s="60">
        <v>4.65E-2</v>
      </c>
      <c r="D77" s="113">
        <v>41549</v>
      </c>
      <c r="E77" s="79">
        <v>45201</v>
      </c>
      <c r="F77" s="61">
        <v>43375</v>
      </c>
      <c r="G77" s="62">
        <v>43557</v>
      </c>
      <c r="H77" s="63">
        <v>3.9780999999999997E-2</v>
      </c>
      <c r="I77" s="94">
        <v>102.877955</v>
      </c>
      <c r="J77" s="123"/>
    </row>
    <row r="78" spans="1:11" x14ac:dyDescent="0.2">
      <c r="A78" s="78" t="s">
        <v>458</v>
      </c>
      <c r="B78" s="86">
        <v>7500000</v>
      </c>
      <c r="C78" s="60">
        <v>4.9500000000000002E-2</v>
      </c>
      <c r="D78" s="113">
        <v>42312</v>
      </c>
      <c r="E78" s="79">
        <v>45234</v>
      </c>
      <c r="F78" s="61">
        <v>43408</v>
      </c>
      <c r="G78" s="62">
        <v>43589</v>
      </c>
      <c r="H78" s="63">
        <v>3.9862000000000002E-2</v>
      </c>
      <c r="I78" s="94">
        <v>104.20126999999999</v>
      </c>
      <c r="J78" s="123"/>
    </row>
    <row r="79" spans="1:11" x14ac:dyDescent="0.2">
      <c r="A79" s="78" t="s">
        <v>353</v>
      </c>
      <c r="B79" s="86">
        <v>3000000</v>
      </c>
      <c r="C79" s="60">
        <v>4.5999999999999999E-2</v>
      </c>
      <c r="D79" s="113">
        <v>41584</v>
      </c>
      <c r="E79" s="79">
        <v>45236</v>
      </c>
      <c r="F79" s="61">
        <v>43410</v>
      </c>
      <c r="G79" s="62">
        <v>43591</v>
      </c>
      <c r="H79" s="63">
        <v>3.9867E-2</v>
      </c>
      <c r="I79" s="94">
        <v>102.674707</v>
      </c>
      <c r="J79" s="123"/>
    </row>
    <row r="80" spans="1:11" x14ac:dyDescent="0.2">
      <c r="A80" s="78" t="s">
        <v>357</v>
      </c>
      <c r="B80" s="86">
        <v>3600000</v>
      </c>
      <c r="C80" s="60">
        <v>4.4999999999999998E-2</v>
      </c>
      <c r="D80" s="113">
        <v>41619</v>
      </c>
      <c r="E80" s="79">
        <v>45271</v>
      </c>
      <c r="F80" s="61">
        <v>43445</v>
      </c>
      <c r="G80" s="62">
        <v>43627</v>
      </c>
      <c r="H80" s="63">
        <v>3.9953000000000002E-2</v>
      </c>
      <c r="I80" s="94">
        <v>102.24230900000001</v>
      </c>
      <c r="J80" s="123"/>
    </row>
    <row r="81" spans="1:11" x14ac:dyDescent="0.2">
      <c r="A81" s="78" t="s">
        <v>462</v>
      </c>
      <c r="B81" s="86">
        <v>3000000</v>
      </c>
      <c r="C81" s="60">
        <v>5.0500000000000003E-2</v>
      </c>
      <c r="D81" s="113">
        <v>42354</v>
      </c>
      <c r="E81" s="79">
        <v>45276</v>
      </c>
      <c r="F81" s="61">
        <v>43450</v>
      </c>
      <c r="G81" s="62">
        <v>43632</v>
      </c>
      <c r="H81" s="63">
        <v>3.9965000000000001E-2</v>
      </c>
      <c r="I81" s="94">
        <v>104.694828</v>
      </c>
      <c r="J81" s="123"/>
    </row>
    <row r="82" spans="1:11" x14ac:dyDescent="0.2">
      <c r="A82" s="78" t="s">
        <v>361</v>
      </c>
      <c r="B82" s="86">
        <v>4500000</v>
      </c>
      <c r="C82" s="60">
        <v>4.4499999999999998E-2</v>
      </c>
      <c r="D82" s="113">
        <v>41626</v>
      </c>
      <c r="E82" s="79">
        <v>45278</v>
      </c>
      <c r="F82" s="61">
        <v>43452</v>
      </c>
      <c r="G82" s="62">
        <v>43634</v>
      </c>
      <c r="H82" s="63">
        <v>3.9969999999999999E-2</v>
      </c>
      <c r="I82" s="94">
        <v>102.020107</v>
      </c>
      <c r="J82" s="123"/>
    </row>
    <row r="83" spans="1:11" x14ac:dyDescent="0.2">
      <c r="A83" s="78" t="s">
        <v>365</v>
      </c>
      <c r="B83" s="86">
        <v>4000000</v>
      </c>
      <c r="C83" s="60">
        <v>4.4299999999999999E-2</v>
      </c>
      <c r="D83" s="113">
        <v>41639</v>
      </c>
      <c r="E83" s="79">
        <v>45291</v>
      </c>
      <c r="F83" s="61">
        <v>43465</v>
      </c>
      <c r="G83" s="62">
        <v>43646</v>
      </c>
      <c r="H83" s="63">
        <v>4.0010999999999998E-2</v>
      </c>
      <c r="I83" s="94">
        <v>101.92626</v>
      </c>
      <c r="J83" s="123"/>
    </row>
    <row r="84" spans="1:11" x14ac:dyDescent="0.2">
      <c r="A84" s="78" t="s">
        <v>367</v>
      </c>
      <c r="B84" s="86">
        <v>7100000</v>
      </c>
      <c r="C84" s="60">
        <v>4.3299999999999998E-2</v>
      </c>
      <c r="D84" s="113">
        <v>41647</v>
      </c>
      <c r="E84" s="79">
        <v>45299</v>
      </c>
      <c r="F84" s="61">
        <v>43289</v>
      </c>
      <c r="G84" s="62">
        <v>43473</v>
      </c>
      <c r="H84" s="63">
        <v>4.0099000000000003E-2</v>
      </c>
      <c r="I84" s="94">
        <v>101.442041</v>
      </c>
      <c r="J84" s="123"/>
    </row>
    <row r="85" spans="1:11" x14ac:dyDescent="0.2">
      <c r="A85" s="78" t="s">
        <v>465</v>
      </c>
      <c r="B85" s="86">
        <v>3000000</v>
      </c>
      <c r="C85" s="60">
        <v>5.0799999999999998E-2</v>
      </c>
      <c r="D85" s="113">
        <v>42389</v>
      </c>
      <c r="E85" s="79">
        <v>45311</v>
      </c>
      <c r="F85" s="61">
        <v>43301</v>
      </c>
      <c r="G85" s="62">
        <v>43485</v>
      </c>
      <c r="H85" s="63">
        <v>4.0230000000000002E-2</v>
      </c>
      <c r="I85" s="94">
        <v>104.788539</v>
      </c>
      <c r="J85" s="123"/>
    </row>
    <row r="86" spans="1:11" x14ac:dyDescent="0.2">
      <c r="A86" s="78" t="s">
        <v>370</v>
      </c>
      <c r="B86" s="86">
        <v>3000000</v>
      </c>
      <c r="C86" s="60">
        <v>4.2900000000000001E-2</v>
      </c>
      <c r="D86" s="113">
        <v>41661</v>
      </c>
      <c r="E86" s="79">
        <v>45313</v>
      </c>
      <c r="F86" s="61">
        <v>43303</v>
      </c>
      <c r="G86" s="62">
        <v>43487</v>
      </c>
      <c r="H86" s="63">
        <v>4.0252000000000003E-2</v>
      </c>
      <c r="I86" s="94">
        <v>101.199082</v>
      </c>
      <c r="J86" s="123"/>
    </row>
    <row r="87" spans="1:11" x14ac:dyDescent="0.2">
      <c r="A87" s="78" t="s">
        <v>467</v>
      </c>
      <c r="B87" s="86">
        <v>6000000</v>
      </c>
      <c r="C87" s="60">
        <v>5.0999999999999997E-2</v>
      </c>
      <c r="D87" s="113">
        <v>42396</v>
      </c>
      <c r="E87" s="79">
        <v>45318</v>
      </c>
      <c r="F87" s="61">
        <v>43308</v>
      </c>
      <c r="G87" s="62">
        <v>43492</v>
      </c>
      <c r="H87" s="63">
        <v>4.0307000000000003E-2</v>
      </c>
      <c r="I87" s="94">
        <v>104.859022</v>
      </c>
      <c r="J87" s="123"/>
    </row>
    <row r="88" spans="1:11" x14ac:dyDescent="0.2">
      <c r="A88" s="78" t="s">
        <v>471</v>
      </c>
      <c r="B88" s="86">
        <v>5000000</v>
      </c>
      <c r="C88" s="60">
        <v>5.0999999999999997E-2</v>
      </c>
      <c r="D88" s="113">
        <v>42410</v>
      </c>
      <c r="E88" s="79">
        <v>45332</v>
      </c>
      <c r="F88" s="61">
        <v>43322</v>
      </c>
      <c r="G88" s="62">
        <v>43506</v>
      </c>
      <c r="H88" s="63">
        <v>4.0460000000000003E-2</v>
      </c>
      <c r="I88" s="94">
        <v>104.818645</v>
      </c>
      <c r="J88" s="123"/>
      <c r="K88" s="33"/>
    </row>
    <row r="89" spans="1:11" x14ac:dyDescent="0.2">
      <c r="A89" s="78" t="s">
        <v>373</v>
      </c>
      <c r="B89" s="86">
        <v>3000000</v>
      </c>
      <c r="C89" s="60">
        <v>4.2299999999999997E-2</v>
      </c>
      <c r="D89" s="113">
        <v>41682</v>
      </c>
      <c r="E89" s="79">
        <v>45334</v>
      </c>
      <c r="F89" s="61">
        <v>43324</v>
      </c>
      <c r="G89" s="62">
        <v>43508</v>
      </c>
      <c r="H89" s="63">
        <v>4.0481999999999997E-2</v>
      </c>
      <c r="I89" s="94">
        <v>100.828858</v>
      </c>
      <c r="J89" s="123"/>
      <c r="K89" s="33"/>
    </row>
    <row r="90" spans="1:11" x14ac:dyDescent="0.2">
      <c r="A90" s="78" t="s">
        <v>376</v>
      </c>
      <c r="B90" s="86">
        <v>600000</v>
      </c>
      <c r="C90" s="60">
        <v>4.2000000000000003E-2</v>
      </c>
      <c r="D90" s="113">
        <v>41703</v>
      </c>
      <c r="E90" s="79">
        <v>45356</v>
      </c>
      <c r="F90" s="61">
        <v>43348</v>
      </c>
      <c r="G90" s="62">
        <v>43529</v>
      </c>
      <c r="H90" s="63">
        <v>4.0723000000000002E-2</v>
      </c>
      <c r="I90" s="94">
        <v>100.585818</v>
      </c>
      <c r="J90" s="123"/>
      <c r="K90" s="33"/>
    </row>
    <row r="91" spans="1:11" x14ac:dyDescent="0.2">
      <c r="A91" s="78" t="s">
        <v>473</v>
      </c>
      <c r="B91" s="86">
        <v>7000000</v>
      </c>
      <c r="C91" s="60">
        <v>5.0999999999999997E-2</v>
      </c>
      <c r="D91" s="113">
        <v>42445</v>
      </c>
      <c r="E91" s="79">
        <v>45367</v>
      </c>
      <c r="F91" s="61">
        <v>43359</v>
      </c>
      <c r="G91" s="62">
        <v>43540</v>
      </c>
      <c r="H91" s="63">
        <v>4.0843999999999998E-2</v>
      </c>
      <c r="I91" s="94">
        <v>104.714501</v>
      </c>
      <c r="J91" s="123"/>
      <c r="K91" s="33"/>
    </row>
    <row r="92" spans="1:11" s="33" customFormat="1" x14ac:dyDescent="0.2">
      <c r="A92" s="78" t="s">
        <v>379</v>
      </c>
      <c r="B92" s="86">
        <v>3000000</v>
      </c>
      <c r="C92" s="60">
        <v>4.2299999999999997E-2</v>
      </c>
      <c r="D92" s="113">
        <v>41717</v>
      </c>
      <c r="E92" s="79">
        <v>45370</v>
      </c>
      <c r="F92" s="61">
        <v>43362</v>
      </c>
      <c r="G92" s="62">
        <v>43543</v>
      </c>
      <c r="H92" s="63">
        <v>4.0876999999999997E-2</v>
      </c>
      <c r="I92" s="94">
        <v>100.657083</v>
      </c>
      <c r="J92" s="123"/>
    </row>
    <row r="93" spans="1:11" s="33" customFormat="1" x14ac:dyDescent="0.2">
      <c r="A93" s="78" t="s">
        <v>383</v>
      </c>
      <c r="B93" s="86">
        <v>5000000</v>
      </c>
      <c r="C93" s="60">
        <v>4.2500000000000003E-2</v>
      </c>
      <c r="D93" s="113">
        <v>41724</v>
      </c>
      <c r="E93" s="79">
        <v>45377</v>
      </c>
      <c r="F93" s="61">
        <v>43369</v>
      </c>
      <c r="G93" s="62">
        <v>43550</v>
      </c>
      <c r="H93" s="63">
        <v>4.0953000000000003E-2</v>
      </c>
      <c r="I93" s="94">
        <v>100.71693</v>
      </c>
      <c r="J93" s="123"/>
    </row>
    <row r="94" spans="1:11" s="33" customFormat="1" x14ac:dyDescent="0.2">
      <c r="A94" s="78" t="s">
        <v>478</v>
      </c>
      <c r="B94" s="86">
        <v>5000000</v>
      </c>
      <c r="C94" s="60">
        <v>5.2999999999999999E-2</v>
      </c>
      <c r="D94" s="113">
        <v>42461</v>
      </c>
      <c r="E94" s="79">
        <v>45383</v>
      </c>
      <c r="F94" s="61">
        <v>43374</v>
      </c>
      <c r="G94" s="62">
        <v>43556</v>
      </c>
      <c r="H94" s="63">
        <v>4.1019E-2</v>
      </c>
      <c r="I94" s="94">
        <v>105.600769</v>
      </c>
      <c r="J94" s="123"/>
    </row>
    <row r="95" spans="1:11" s="33" customFormat="1" x14ac:dyDescent="0.2">
      <c r="A95" s="78">
        <v>45393</v>
      </c>
      <c r="B95" s="86">
        <v>15000000</v>
      </c>
      <c r="C95" s="60">
        <v>4.3999999999999997E-2</v>
      </c>
      <c r="D95" s="113">
        <v>43201</v>
      </c>
      <c r="E95" s="79">
        <v>45393</v>
      </c>
      <c r="F95" s="61">
        <v>43384</v>
      </c>
      <c r="G95" s="62">
        <v>43566</v>
      </c>
      <c r="H95" s="63">
        <v>4.1128999999999999E-2</v>
      </c>
      <c r="I95" s="94">
        <v>101.34409100000001</v>
      </c>
      <c r="J95" s="123"/>
    </row>
    <row r="96" spans="1:11" s="33" customFormat="1" x14ac:dyDescent="0.2">
      <c r="A96" s="78" t="s">
        <v>385</v>
      </c>
      <c r="B96" s="86">
        <v>3000000</v>
      </c>
      <c r="C96" s="60">
        <v>4.2500000000000003E-2</v>
      </c>
      <c r="D96" s="113">
        <v>41766</v>
      </c>
      <c r="E96" s="79">
        <v>45419</v>
      </c>
      <c r="F96" s="61">
        <v>43411</v>
      </c>
      <c r="G96" s="62">
        <v>43592</v>
      </c>
      <c r="H96" s="63">
        <v>4.1413999999999999E-2</v>
      </c>
      <c r="I96" s="94">
        <v>100.511905</v>
      </c>
      <c r="J96" s="123"/>
      <c r="K96"/>
    </row>
    <row r="97" spans="1:11" s="33" customFormat="1" x14ac:dyDescent="0.2">
      <c r="A97" s="78" t="s">
        <v>483</v>
      </c>
      <c r="B97" s="86">
        <v>11000000</v>
      </c>
      <c r="C97" s="60">
        <v>5.3499999999999999E-2</v>
      </c>
      <c r="D97" s="113">
        <v>42501</v>
      </c>
      <c r="E97" s="79">
        <v>45423</v>
      </c>
      <c r="F97" s="61">
        <v>43415</v>
      </c>
      <c r="G97" s="62">
        <v>43596</v>
      </c>
      <c r="H97" s="63">
        <v>4.1458000000000002E-2</v>
      </c>
      <c r="I97" s="94">
        <v>105.731083</v>
      </c>
      <c r="J97" s="123"/>
      <c r="K97"/>
    </row>
    <row r="98" spans="1:11" s="33" customFormat="1" x14ac:dyDescent="0.2">
      <c r="A98" s="78" t="s">
        <v>388</v>
      </c>
      <c r="B98" s="86">
        <v>7000000</v>
      </c>
      <c r="C98" s="60">
        <v>4.2799999999999998E-2</v>
      </c>
      <c r="D98" s="113">
        <v>41773</v>
      </c>
      <c r="E98" s="79">
        <v>45426</v>
      </c>
      <c r="F98" s="61">
        <v>43418</v>
      </c>
      <c r="G98" s="62">
        <v>43599</v>
      </c>
      <c r="H98" s="63">
        <v>4.1489999999999999E-2</v>
      </c>
      <c r="I98" s="94">
        <v>100.62064700000001</v>
      </c>
      <c r="J98" s="123"/>
      <c r="K98"/>
    </row>
    <row r="99" spans="1:11" s="33" customFormat="1" x14ac:dyDescent="0.2">
      <c r="A99" s="78" t="s">
        <v>487</v>
      </c>
      <c r="B99" s="86">
        <v>6500000</v>
      </c>
      <c r="C99" s="60">
        <v>5.4800000000000001E-2</v>
      </c>
      <c r="D99" s="113">
        <v>42515</v>
      </c>
      <c r="E99" s="79">
        <v>45437</v>
      </c>
      <c r="F99" s="61">
        <v>43429</v>
      </c>
      <c r="G99" s="62">
        <v>43610</v>
      </c>
      <c r="H99" s="63">
        <v>4.1611000000000002E-2</v>
      </c>
      <c r="I99" s="94">
        <v>106.31626300000001</v>
      </c>
      <c r="J99" s="123"/>
      <c r="K99"/>
    </row>
    <row r="100" spans="1:11" s="33" customFormat="1" x14ac:dyDescent="0.2">
      <c r="A100" s="78" t="s">
        <v>392</v>
      </c>
      <c r="B100" s="86">
        <v>3000000</v>
      </c>
      <c r="C100" s="60">
        <v>4.2799999999999998E-2</v>
      </c>
      <c r="D100" s="113">
        <v>41801</v>
      </c>
      <c r="E100" s="79">
        <v>45454</v>
      </c>
      <c r="F100" s="61">
        <v>43445</v>
      </c>
      <c r="G100" s="62">
        <v>43627</v>
      </c>
      <c r="H100" s="63">
        <v>4.1797000000000001E-2</v>
      </c>
      <c r="I100" s="94">
        <v>100.481803</v>
      </c>
      <c r="J100" s="123"/>
      <c r="K100"/>
    </row>
    <row r="101" spans="1:11" s="33" customFormat="1" x14ac:dyDescent="0.2">
      <c r="A101" s="78" t="s">
        <v>497</v>
      </c>
      <c r="B101" s="86">
        <v>7000000</v>
      </c>
      <c r="C101" s="60">
        <v>5.5800000000000002E-2</v>
      </c>
      <c r="D101" s="113">
        <v>42543</v>
      </c>
      <c r="E101" s="79">
        <v>45465</v>
      </c>
      <c r="F101" s="61">
        <v>43456</v>
      </c>
      <c r="G101" s="62">
        <v>43638</v>
      </c>
      <c r="H101" s="63">
        <v>4.1917999999999997E-2</v>
      </c>
      <c r="I101" s="94">
        <v>106.727733</v>
      </c>
      <c r="J101" s="123"/>
      <c r="K101"/>
    </row>
    <row r="102" spans="1:11" s="33" customFormat="1" x14ac:dyDescent="0.2">
      <c r="A102" s="78" t="s">
        <v>500</v>
      </c>
      <c r="B102" s="86">
        <v>5000000</v>
      </c>
      <c r="C102" s="60">
        <v>5.7000000000000002E-2</v>
      </c>
      <c r="D102" s="113">
        <v>42557</v>
      </c>
      <c r="E102" s="79">
        <v>45479</v>
      </c>
      <c r="F102" s="61">
        <v>43287</v>
      </c>
      <c r="G102" s="62">
        <v>43471</v>
      </c>
      <c r="H102" s="63">
        <v>4.2070999999999997E-2</v>
      </c>
      <c r="I102" s="94">
        <v>107.28076</v>
      </c>
      <c r="J102" s="123"/>
      <c r="K102"/>
    </row>
    <row r="103" spans="1:11" s="33" customFormat="1" x14ac:dyDescent="0.2">
      <c r="A103" s="78" t="s">
        <v>503</v>
      </c>
      <c r="B103" s="86">
        <v>5000000</v>
      </c>
      <c r="C103" s="60">
        <v>5.8000000000000003E-2</v>
      </c>
      <c r="D103" s="113">
        <v>42571</v>
      </c>
      <c r="E103" s="79">
        <v>45493</v>
      </c>
      <c r="F103" s="61">
        <v>43301</v>
      </c>
      <c r="G103" s="62">
        <v>43485</v>
      </c>
      <c r="H103" s="63">
        <v>4.2224999999999999E-2</v>
      </c>
      <c r="I103" s="94">
        <v>107.73515399999999</v>
      </c>
      <c r="J103" s="123"/>
      <c r="K103"/>
    </row>
    <row r="104" spans="1:11" s="33" customFormat="1" x14ac:dyDescent="0.2">
      <c r="A104" s="78" t="s">
        <v>396</v>
      </c>
      <c r="B104" s="86">
        <v>2000000</v>
      </c>
      <c r="C104" s="60">
        <v>4.2799999999999998E-2</v>
      </c>
      <c r="D104" s="113">
        <v>41843</v>
      </c>
      <c r="E104" s="79">
        <v>45496</v>
      </c>
      <c r="F104" s="61">
        <v>43304</v>
      </c>
      <c r="G104" s="62">
        <v>43488</v>
      </c>
      <c r="H104" s="63">
        <v>4.2257999999999997E-2</v>
      </c>
      <c r="I104" s="94">
        <v>100.263735</v>
      </c>
      <c r="J104" s="123"/>
      <c r="K104"/>
    </row>
    <row r="105" spans="1:11" s="33" customFormat="1" x14ac:dyDescent="0.2">
      <c r="A105" s="78" t="s">
        <v>398</v>
      </c>
      <c r="B105" s="86">
        <v>7000000</v>
      </c>
      <c r="C105" s="60">
        <v>4.5999999999999999E-2</v>
      </c>
      <c r="D105" s="113">
        <v>41845</v>
      </c>
      <c r="E105" s="79">
        <v>45498</v>
      </c>
      <c r="F105" s="61">
        <v>43306</v>
      </c>
      <c r="G105" s="62">
        <v>43490</v>
      </c>
      <c r="H105" s="63">
        <v>4.2278999999999997E-2</v>
      </c>
      <c r="I105" s="94">
        <v>101.82611</v>
      </c>
      <c r="J105" s="123"/>
      <c r="K105"/>
    </row>
    <row r="106" spans="1:11" s="33" customFormat="1" x14ac:dyDescent="0.2">
      <c r="A106" s="78" t="s">
        <v>401</v>
      </c>
      <c r="B106" s="86">
        <v>7650000</v>
      </c>
      <c r="C106" s="60">
        <v>4.9500000000000002E-2</v>
      </c>
      <c r="D106" s="113">
        <v>41852</v>
      </c>
      <c r="E106" s="79">
        <v>45505</v>
      </c>
      <c r="F106" s="61">
        <v>43313</v>
      </c>
      <c r="G106" s="62">
        <v>43497</v>
      </c>
      <c r="H106" s="63">
        <v>4.2355999999999998E-2</v>
      </c>
      <c r="I106" s="94">
        <v>103.517545</v>
      </c>
      <c r="J106" s="123"/>
      <c r="K106"/>
    </row>
    <row r="107" spans="1:11" s="33" customFormat="1" x14ac:dyDescent="0.2">
      <c r="A107" s="78" t="s">
        <v>509</v>
      </c>
      <c r="B107" s="86">
        <v>10000000</v>
      </c>
      <c r="C107" s="60">
        <v>5.8999999999999997E-2</v>
      </c>
      <c r="D107" s="113">
        <v>42599</v>
      </c>
      <c r="E107" s="79">
        <v>45521</v>
      </c>
      <c r="F107" s="61">
        <v>43329</v>
      </c>
      <c r="G107" s="62">
        <v>43513</v>
      </c>
      <c r="H107" s="63">
        <v>4.2532E-2</v>
      </c>
      <c r="I107" s="94">
        <v>108.16293400000001</v>
      </c>
      <c r="J107" s="123"/>
      <c r="K107"/>
    </row>
    <row r="108" spans="1:11" s="33" customFormat="1" x14ac:dyDescent="0.2">
      <c r="A108" s="78" t="s">
        <v>514</v>
      </c>
      <c r="B108" s="86">
        <v>10000000</v>
      </c>
      <c r="C108" s="60">
        <v>0.06</v>
      </c>
      <c r="D108" s="113">
        <v>42627</v>
      </c>
      <c r="E108" s="79">
        <v>45549</v>
      </c>
      <c r="F108" s="61">
        <v>43357</v>
      </c>
      <c r="G108" s="62">
        <v>43538</v>
      </c>
      <c r="H108" s="63">
        <v>4.2838000000000001E-2</v>
      </c>
      <c r="I108" s="94">
        <v>108.59312</v>
      </c>
      <c r="J108" s="123"/>
      <c r="K108"/>
    </row>
    <row r="109" spans="1:11" s="33" customFormat="1" x14ac:dyDescent="0.2">
      <c r="A109" s="78" t="s">
        <v>410</v>
      </c>
      <c r="B109" s="86">
        <v>5000000</v>
      </c>
      <c r="C109" s="60">
        <v>4.9399999999999999E-2</v>
      </c>
      <c r="D109" s="113">
        <v>41906</v>
      </c>
      <c r="E109" s="79">
        <v>45559</v>
      </c>
      <c r="F109" s="61">
        <v>43367</v>
      </c>
      <c r="G109" s="62">
        <v>43548</v>
      </c>
      <c r="H109" s="63">
        <v>4.2948E-2</v>
      </c>
      <c r="I109" s="94">
        <v>103.23971</v>
      </c>
      <c r="J109" s="123"/>
      <c r="K109"/>
    </row>
    <row r="110" spans="1:11" s="33" customFormat="1" x14ac:dyDescent="0.2">
      <c r="A110" s="78" t="s">
        <v>517</v>
      </c>
      <c r="B110" s="86">
        <v>10000000</v>
      </c>
      <c r="C110" s="60">
        <v>6.0999999999999999E-2</v>
      </c>
      <c r="D110" s="113">
        <v>42641</v>
      </c>
      <c r="E110" s="79">
        <v>45563</v>
      </c>
      <c r="F110" s="61">
        <v>43371</v>
      </c>
      <c r="G110" s="62">
        <v>43552</v>
      </c>
      <c r="H110" s="63">
        <v>4.2992000000000002E-2</v>
      </c>
      <c r="I110" s="94">
        <v>109.06661200000001</v>
      </c>
      <c r="J110" s="123"/>
      <c r="K110"/>
    </row>
    <row r="111" spans="1:11" s="33" customFormat="1" x14ac:dyDescent="0.2">
      <c r="A111" s="78" t="s">
        <v>529</v>
      </c>
      <c r="B111" s="86">
        <v>500000</v>
      </c>
      <c r="C111" s="60">
        <v>6.0999999999999999E-2</v>
      </c>
      <c r="D111" s="113">
        <v>42683</v>
      </c>
      <c r="E111" s="79">
        <v>45605</v>
      </c>
      <c r="F111" s="61">
        <v>43413</v>
      </c>
      <c r="G111" s="62">
        <v>43594</v>
      </c>
      <c r="H111" s="63">
        <v>4.3451999999999998E-2</v>
      </c>
      <c r="I111" s="94">
        <v>108.98123</v>
      </c>
      <c r="J111" s="123"/>
      <c r="K111"/>
    </row>
    <row r="112" spans="1:11" s="33" customFormat="1" x14ac:dyDescent="0.2">
      <c r="A112" s="78" t="s">
        <v>423</v>
      </c>
      <c r="B112" s="86">
        <v>3500000</v>
      </c>
      <c r="C112" s="60">
        <v>4.9399999999999999E-2</v>
      </c>
      <c r="D112" s="113">
        <v>41992</v>
      </c>
      <c r="E112" s="79">
        <v>45645</v>
      </c>
      <c r="F112" s="61">
        <v>43453</v>
      </c>
      <c r="G112" s="62">
        <v>43635</v>
      </c>
      <c r="H112" s="63">
        <v>4.3889999999999998E-2</v>
      </c>
      <c r="I112" s="94">
        <v>102.86350299999999</v>
      </c>
      <c r="J112" s="123"/>
      <c r="K112"/>
    </row>
    <row r="113" spans="1:11" s="33" customFormat="1" x14ac:dyDescent="0.2">
      <c r="A113" s="78" t="s">
        <v>429</v>
      </c>
      <c r="B113" s="86">
        <v>12500000</v>
      </c>
      <c r="C113" s="60">
        <v>5.1999999999999998E-2</v>
      </c>
      <c r="D113" s="113">
        <v>42039</v>
      </c>
      <c r="E113" s="79">
        <v>45692</v>
      </c>
      <c r="F113" s="61">
        <v>43316</v>
      </c>
      <c r="G113" s="62">
        <v>43500</v>
      </c>
      <c r="H113" s="63">
        <v>4.4405E-2</v>
      </c>
      <c r="I113" s="94">
        <v>104.012569</v>
      </c>
      <c r="J113" s="123"/>
      <c r="K113"/>
    </row>
    <row r="114" spans="1:11" s="33" customFormat="1" x14ac:dyDescent="0.2">
      <c r="A114" s="78" t="s">
        <v>430</v>
      </c>
      <c r="B114" s="86">
        <v>8000000</v>
      </c>
      <c r="C114" s="60">
        <v>5.1900000000000002E-2</v>
      </c>
      <c r="D114" s="113">
        <v>42053</v>
      </c>
      <c r="E114" s="79">
        <v>45706</v>
      </c>
      <c r="F114" s="61">
        <v>43330</v>
      </c>
      <c r="G114" s="62">
        <v>43514</v>
      </c>
      <c r="H114" s="63">
        <v>4.4559000000000001E-2</v>
      </c>
      <c r="I114" s="94">
        <v>103.896289</v>
      </c>
      <c r="J114" s="123"/>
      <c r="K114"/>
    </row>
    <row r="115" spans="1:11" s="33" customFormat="1" x14ac:dyDescent="0.2">
      <c r="A115" s="78" t="s">
        <v>433</v>
      </c>
      <c r="B115" s="86">
        <v>6000000</v>
      </c>
      <c r="C115" s="60">
        <v>5.1900000000000002E-2</v>
      </c>
      <c r="D115" s="113">
        <v>42130</v>
      </c>
      <c r="E115" s="79">
        <v>45783</v>
      </c>
      <c r="F115" s="61">
        <v>43410</v>
      </c>
      <c r="G115" s="62">
        <v>43591</v>
      </c>
      <c r="H115" s="63">
        <v>4.5402999999999999E-2</v>
      </c>
      <c r="I115" s="94">
        <v>103.54241500000001</v>
      </c>
      <c r="J115" s="123"/>
    </row>
    <row r="116" spans="1:11" s="33" customFormat="1" x14ac:dyDescent="0.2">
      <c r="A116" s="78" t="s">
        <v>438</v>
      </c>
      <c r="B116" s="86">
        <v>5000000</v>
      </c>
      <c r="C116" s="60">
        <v>5.1900000000000002E-2</v>
      </c>
      <c r="D116" s="113">
        <v>42172</v>
      </c>
      <c r="E116" s="79">
        <v>45825</v>
      </c>
      <c r="F116" s="61">
        <v>43451</v>
      </c>
      <c r="G116" s="62">
        <v>43633</v>
      </c>
      <c r="H116" s="63">
        <v>4.5863000000000001E-2</v>
      </c>
      <c r="I116" s="94">
        <v>103.34104600000001</v>
      </c>
      <c r="J116" s="123"/>
    </row>
    <row r="117" spans="1:11" s="33" customFormat="1" x14ac:dyDescent="0.2">
      <c r="A117" s="78" t="s">
        <v>440</v>
      </c>
      <c r="B117" s="86">
        <v>15000000</v>
      </c>
      <c r="C117" s="60">
        <v>5.1900000000000002E-2</v>
      </c>
      <c r="D117" s="113">
        <v>42179</v>
      </c>
      <c r="E117" s="79">
        <v>45832</v>
      </c>
      <c r="F117" s="61">
        <v>43458</v>
      </c>
      <c r="G117" s="62">
        <v>43640</v>
      </c>
      <c r="H117" s="63">
        <v>4.5940000000000002E-2</v>
      </c>
      <c r="I117" s="94">
        <v>103.307022</v>
      </c>
      <c r="J117" s="123"/>
    </row>
    <row r="118" spans="1:11" s="33" customFormat="1" x14ac:dyDescent="0.2">
      <c r="A118" s="78" t="s">
        <v>443</v>
      </c>
      <c r="B118" s="86">
        <v>15260000</v>
      </c>
      <c r="C118" s="60">
        <v>5.1900000000000002E-2</v>
      </c>
      <c r="D118" s="113">
        <v>42186</v>
      </c>
      <c r="E118" s="79">
        <v>45839</v>
      </c>
      <c r="F118" s="61">
        <v>43282</v>
      </c>
      <c r="G118" s="62">
        <v>43466</v>
      </c>
      <c r="H118" s="63">
        <v>4.6016000000000001E-2</v>
      </c>
      <c r="I118" s="94">
        <v>103.274458</v>
      </c>
      <c r="J118" s="123"/>
    </row>
    <row r="119" spans="1:11" s="33" customFormat="1" x14ac:dyDescent="0.2">
      <c r="A119" s="78" t="s">
        <v>445</v>
      </c>
      <c r="B119" s="86">
        <v>5000000</v>
      </c>
      <c r="C119" s="60">
        <v>5.1900000000000002E-2</v>
      </c>
      <c r="D119" s="113">
        <v>42228</v>
      </c>
      <c r="E119" s="79">
        <v>45881</v>
      </c>
      <c r="F119" s="61">
        <v>43324</v>
      </c>
      <c r="G119" s="62">
        <v>43508</v>
      </c>
      <c r="H119" s="63">
        <v>4.6476999999999997E-2</v>
      </c>
      <c r="I119" s="94">
        <v>103.053433</v>
      </c>
      <c r="J119" s="123"/>
    </row>
    <row r="120" spans="1:11" s="33" customFormat="1" x14ac:dyDescent="0.2">
      <c r="A120" s="78" t="s">
        <v>448</v>
      </c>
      <c r="B120" s="86">
        <v>6500000</v>
      </c>
      <c r="C120" s="60">
        <v>5.1799999999999999E-2</v>
      </c>
      <c r="D120" s="113">
        <v>42249</v>
      </c>
      <c r="E120" s="79">
        <v>45902</v>
      </c>
      <c r="F120" s="61">
        <v>43345</v>
      </c>
      <c r="G120" s="62">
        <v>43526</v>
      </c>
      <c r="H120" s="63">
        <v>4.6706999999999999E-2</v>
      </c>
      <c r="I120" s="94">
        <v>102.88291100000001</v>
      </c>
      <c r="J120" s="123"/>
    </row>
    <row r="121" spans="1:11" s="33" customFormat="1" x14ac:dyDescent="0.2">
      <c r="A121" s="78" t="s">
        <v>454</v>
      </c>
      <c r="B121" s="86">
        <v>2000000</v>
      </c>
      <c r="C121" s="60">
        <v>5.1700000000000003E-2</v>
      </c>
      <c r="D121" s="113">
        <v>42298</v>
      </c>
      <c r="E121" s="79">
        <v>45951</v>
      </c>
      <c r="F121" s="61">
        <v>43394</v>
      </c>
      <c r="G121" s="62">
        <v>43576</v>
      </c>
      <c r="H121" s="63">
        <v>4.7244000000000001E-2</v>
      </c>
      <c r="I121" s="94">
        <v>102.56036</v>
      </c>
      <c r="J121" s="123"/>
    </row>
    <row r="122" spans="1:11" s="33" customFormat="1" x14ac:dyDescent="0.2">
      <c r="A122" s="78" t="s">
        <v>459</v>
      </c>
      <c r="B122" s="86">
        <v>1000000</v>
      </c>
      <c r="C122" s="60">
        <v>5.1999999999999998E-2</v>
      </c>
      <c r="D122" s="113">
        <v>42312</v>
      </c>
      <c r="E122" s="79">
        <v>45965</v>
      </c>
      <c r="F122" s="61">
        <v>43408</v>
      </c>
      <c r="G122" s="62">
        <v>43589</v>
      </c>
      <c r="H122" s="63">
        <v>4.7397000000000002E-2</v>
      </c>
      <c r="I122" s="94">
        <v>102.656723</v>
      </c>
      <c r="J122" s="123"/>
    </row>
    <row r="123" spans="1:11" s="33" customFormat="1" x14ac:dyDescent="0.2">
      <c r="A123" s="78" t="s">
        <v>463</v>
      </c>
      <c r="B123" s="86">
        <v>3000000</v>
      </c>
      <c r="C123" s="60">
        <v>5.1999999999999998E-2</v>
      </c>
      <c r="D123" s="113">
        <v>42354</v>
      </c>
      <c r="E123" s="79">
        <v>46007</v>
      </c>
      <c r="F123" s="61">
        <v>43450</v>
      </c>
      <c r="G123" s="62">
        <v>43632</v>
      </c>
      <c r="H123" s="63">
        <v>4.7857999999999998E-2</v>
      </c>
      <c r="I123" s="94">
        <v>102.42480399999999</v>
      </c>
      <c r="J123" s="123"/>
    </row>
    <row r="124" spans="1:11" s="33" customFormat="1" x14ac:dyDescent="0.2">
      <c r="A124" s="78" t="s">
        <v>469</v>
      </c>
      <c r="B124" s="86">
        <v>1300000</v>
      </c>
      <c r="C124" s="60">
        <v>5.2299999999999999E-2</v>
      </c>
      <c r="D124" s="113">
        <v>42403</v>
      </c>
      <c r="E124" s="79">
        <v>46056</v>
      </c>
      <c r="F124" s="61">
        <v>43315</v>
      </c>
      <c r="G124" s="62">
        <v>43499</v>
      </c>
      <c r="H124" s="63">
        <v>4.8395000000000001E-2</v>
      </c>
      <c r="I124" s="94">
        <v>102.316121</v>
      </c>
      <c r="J124" s="123"/>
    </row>
    <row r="125" spans="1:11" s="33" customFormat="1" x14ac:dyDescent="0.2">
      <c r="A125" s="78" t="s">
        <v>474</v>
      </c>
      <c r="B125" s="86">
        <v>2000000</v>
      </c>
      <c r="C125" s="60">
        <v>5.2400000000000002E-2</v>
      </c>
      <c r="D125" s="113">
        <v>42445</v>
      </c>
      <c r="E125" s="79">
        <v>46097</v>
      </c>
      <c r="F125" s="61">
        <v>43359</v>
      </c>
      <c r="G125" s="62">
        <v>43540</v>
      </c>
      <c r="H125" s="63">
        <v>4.8843999999999999E-2</v>
      </c>
      <c r="I125" s="94">
        <v>102.130979</v>
      </c>
      <c r="J125" s="123"/>
    </row>
    <row r="126" spans="1:11" s="33" customFormat="1" x14ac:dyDescent="0.2">
      <c r="A126" s="78" t="s">
        <v>476</v>
      </c>
      <c r="B126" s="86">
        <v>8000000</v>
      </c>
      <c r="C126" s="60">
        <v>5.2999999999999999E-2</v>
      </c>
      <c r="D126" s="113">
        <v>42452</v>
      </c>
      <c r="E126" s="79">
        <v>46104</v>
      </c>
      <c r="F126" s="61">
        <v>43366</v>
      </c>
      <c r="G126" s="62">
        <v>43547</v>
      </c>
      <c r="H126" s="63">
        <v>4.8920999999999999E-2</v>
      </c>
      <c r="I126" s="94">
        <v>102.450086</v>
      </c>
      <c r="J126" s="123"/>
    </row>
    <row r="127" spans="1:11" s="33" customFormat="1" x14ac:dyDescent="0.2">
      <c r="A127" s="78" t="s">
        <v>479</v>
      </c>
      <c r="B127" s="86">
        <v>2000000</v>
      </c>
      <c r="C127" s="60">
        <v>5.33E-2</v>
      </c>
      <c r="D127" s="113">
        <v>42461</v>
      </c>
      <c r="E127" s="79">
        <v>46113</v>
      </c>
      <c r="F127" s="61">
        <v>43374</v>
      </c>
      <c r="G127" s="62">
        <v>43556</v>
      </c>
      <c r="H127" s="63">
        <v>4.9019E-2</v>
      </c>
      <c r="I127" s="94">
        <v>102.577777</v>
      </c>
      <c r="J127" s="123"/>
    </row>
    <row r="128" spans="1:11" s="33" customFormat="1" x14ac:dyDescent="0.2">
      <c r="A128" s="78" t="s">
        <v>481</v>
      </c>
      <c r="B128" s="86">
        <v>1000000</v>
      </c>
      <c r="C128" s="60">
        <v>5.3499999999999999E-2</v>
      </c>
      <c r="D128" s="113">
        <v>42494</v>
      </c>
      <c r="E128" s="79">
        <v>46146</v>
      </c>
      <c r="F128" s="61">
        <v>43408</v>
      </c>
      <c r="G128" s="62">
        <v>43589</v>
      </c>
      <c r="H128" s="63">
        <v>4.9381000000000001E-2</v>
      </c>
      <c r="I128" s="94">
        <v>102.50412300000001</v>
      </c>
      <c r="J128" s="123"/>
    </row>
    <row r="129" spans="1:10" s="33" customFormat="1" x14ac:dyDescent="0.2">
      <c r="A129" s="78" t="s">
        <v>484</v>
      </c>
      <c r="B129" s="86">
        <v>5000000</v>
      </c>
      <c r="C129" s="60">
        <v>5.3999999999999999E-2</v>
      </c>
      <c r="D129" s="113">
        <v>42501</v>
      </c>
      <c r="E129" s="79">
        <v>46153</v>
      </c>
      <c r="F129" s="61">
        <v>43415</v>
      </c>
      <c r="G129" s="62">
        <v>43596</v>
      </c>
      <c r="H129" s="63">
        <v>4.9458000000000002E-2</v>
      </c>
      <c r="I129" s="94">
        <v>102.76773900000001</v>
      </c>
      <c r="J129" s="123"/>
    </row>
    <row r="130" spans="1:10" s="33" customFormat="1" x14ac:dyDescent="0.2">
      <c r="A130" s="78" t="s">
        <v>485</v>
      </c>
      <c r="B130" s="86">
        <v>5000000</v>
      </c>
      <c r="C130" s="60">
        <v>5.45E-2</v>
      </c>
      <c r="D130" s="113">
        <v>42503</v>
      </c>
      <c r="E130" s="79">
        <v>46155</v>
      </c>
      <c r="F130" s="61">
        <v>43417</v>
      </c>
      <c r="G130" s="62">
        <v>43598</v>
      </c>
      <c r="H130" s="63">
        <v>4.9479000000000002E-2</v>
      </c>
      <c r="I130" s="94">
        <v>103.06210299999999</v>
      </c>
      <c r="J130" s="123"/>
    </row>
    <row r="131" spans="1:10" s="33" customFormat="1" x14ac:dyDescent="0.2">
      <c r="A131" s="78" t="s">
        <v>489</v>
      </c>
      <c r="B131" s="86">
        <v>1000000</v>
      </c>
      <c r="C131" s="60">
        <v>5.5E-2</v>
      </c>
      <c r="D131" s="113">
        <v>42522</v>
      </c>
      <c r="E131" s="79">
        <v>46174</v>
      </c>
      <c r="F131" s="61">
        <v>43435</v>
      </c>
      <c r="G131" s="62">
        <v>43617</v>
      </c>
      <c r="H131" s="63">
        <v>4.9688000000000003E-2</v>
      </c>
      <c r="I131" s="94">
        <v>103.25765</v>
      </c>
      <c r="J131" s="123"/>
    </row>
    <row r="132" spans="1:10" s="33" customFormat="1" x14ac:dyDescent="0.2">
      <c r="A132" s="78" t="s">
        <v>493</v>
      </c>
      <c r="B132" s="86">
        <v>10000000</v>
      </c>
      <c r="C132" s="60">
        <v>5.6000000000000001E-2</v>
      </c>
      <c r="D132" s="113">
        <v>42529</v>
      </c>
      <c r="E132" s="79">
        <v>46181</v>
      </c>
      <c r="F132" s="61">
        <v>43442</v>
      </c>
      <c r="G132" s="62">
        <v>43624</v>
      </c>
      <c r="H132" s="63">
        <v>4.9764000000000003E-2</v>
      </c>
      <c r="I132" s="94">
        <v>103.833118</v>
      </c>
      <c r="J132" s="123"/>
    </row>
    <row r="133" spans="1:10" s="33" customFormat="1" x14ac:dyDescent="0.2">
      <c r="A133" s="78" t="s">
        <v>494</v>
      </c>
      <c r="B133" s="86">
        <v>10000000</v>
      </c>
      <c r="C133" s="60">
        <v>5.6800000000000003E-2</v>
      </c>
      <c r="D133" s="113" t="s">
        <v>496</v>
      </c>
      <c r="E133" s="79">
        <v>46188</v>
      </c>
      <c r="F133" s="61">
        <v>43449</v>
      </c>
      <c r="G133" s="62">
        <v>43631</v>
      </c>
      <c r="H133" s="63">
        <v>4.9841000000000003E-2</v>
      </c>
      <c r="I133" s="94">
        <v>104.286919</v>
      </c>
      <c r="J133" s="123"/>
    </row>
    <row r="134" spans="1:10" s="33" customFormat="1" x14ac:dyDescent="0.2">
      <c r="A134" s="78" t="s">
        <v>498</v>
      </c>
      <c r="B134" s="86">
        <v>11000000</v>
      </c>
      <c r="C134" s="60">
        <v>5.7500000000000002E-2</v>
      </c>
      <c r="D134" s="113">
        <v>42543</v>
      </c>
      <c r="E134" s="79">
        <v>46195</v>
      </c>
      <c r="F134" s="61">
        <v>43456</v>
      </c>
      <c r="G134" s="62">
        <v>43638</v>
      </c>
      <c r="H134" s="63">
        <v>4.9917999999999997E-2</v>
      </c>
      <c r="I134" s="94">
        <v>104.680736</v>
      </c>
      <c r="J134" s="123"/>
    </row>
    <row r="135" spans="1:10" s="33" customFormat="1" x14ac:dyDescent="0.2">
      <c r="A135" s="78" t="s">
        <v>501</v>
      </c>
      <c r="B135" s="86">
        <v>10000000</v>
      </c>
      <c r="C135" s="60">
        <v>5.8999999999999997E-2</v>
      </c>
      <c r="D135" s="113">
        <v>42557</v>
      </c>
      <c r="E135" s="79">
        <v>46209</v>
      </c>
      <c r="F135" s="61">
        <v>43287</v>
      </c>
      <c r="G135" s="62">
        <v>43471</v>
      </c>
      <c r="H135" s="63">
        <v>5.0070999999999997E-2</v>
      </c>
      <c r="I135" s="94">
        <v>105.534987</v>
      </c>
      <c r="J135" s="123"/>
    </row>
    <row r="136" spans="1:10" s="33" customFormat="1" x14ac:dyDescent="0.2">
      <c r="A136" s="78" t="s">
        <v>505</v>
      </c>
      <c r="B136" s="86">
        <v>6000000</v>
      </c>
      <c r="C136" s="60">
        <v>0.06</v>
      </c>
      <c r="D136" s="113">
        <v>42571</v>
      </c>
      <c r="E136" s="79">
        <v>46223</v>
      </c>
      <c r="F136" s="61">
        <v>43301</v>
      </c>
      <c r="G136" s="62">
        <v>43485</v>
      </c>
      <c r="H136" s="63">
        <v>5.0224999999999999E-2</v>
      </c>
      <c r="I136" s="94">
        <v>106.078897</v>
      </c>
      <c r="J136" s="123"/>
    </row>
    <row r="137" spans="1:10" s="33" customFormat="1" x14ac:dyDescent="0.2">
      <c r="A137" s="78" t="s">
        <v>507</v>
      </c>
      <c r="B137" s="86">
        <v>11000000</v>
      </c>
      <c r="C137" s="60">
        <v>6.1499999999999999E-2</v>
      </c>
      <c r="D137" s="113">
        <v>42578</v>
      </c>
      <c r="E137" s="79">
        <v>46230</v>
      </c>
      <c r="F137" s="61">
        <v>43308</v>
      </c>
      <c r="G137" s="62">
        <v>43492</v>
      </c>
      <c r="H137" s="63">
        <v>5.0300999999999998E-2</v>
      </c>
      <c r="I137" s="94">
        <v>106.976294</v>
      </c>
      <c r="J137" s="123"/>
    </row>
    <row r="138" spans="1:10" s="33" customFormat="1" x14ac:dyDescent="0.2">
      <c r="A138" s="78" t="s">
        <v>510</v>
      </c>
      <c r="B138" s="86">
        <v>10000000</v>
      </c>
      <c r="C138" s="60">
        <v>6.2399999999999997E-2</v>
      </c>
      <c r="D138" s="113">
        <v>42599</v>
      </c>
      <c r="E138" s="79">
        <v>46251</v>
      </c>
      <c r="F138" s="61">
        <v>43329</v>
      </c>
      <c r="G138" s="62">
        <v>43513</v>
      </c>
      <c r="H138" s="63">
        <v>5.0532000000000001E-2</v>
      </c>
      <c r="I138" s="94">
        <v>107.430038</v>
      </c>
      <c r="J138" s="123"/>
    </row>
    <row r="139" spans="1:10" s="33" customFormat="1" x14ac:dyDescent="0.2">
      <c r="A139" s="78" t="s">
        <v>512</v>
      </c>
      <c r="B139" s="86">
        <v>1000000</v>
      </c>
      <c r="C139" s="60">
        <v>6.2399999999999997E-2</v>
      </c>
      <c r="D139" s="113">
        <v>42619</v>
      </c>
      <c r="E139" s="79">
        <v>46271</v>
      </c>
      <c r="F139" s="61">
        <v>43349</v>
      </c>
      <c r="G139" s="62">
        <v>43530</v>
      </c>
      <c r="H139" s="63">
        <v>5.0750999999999998E-2</v>
      </c>
      <c r="I139" s="94">
        <v>107.323849</v>
      </c>
      <c r="J139" s="123"/>
    </row>
    <row r="140" spans="1:10" s="33" customFormat="1" x14ac:dyDescent="0.2">
      <c r="A140" s="78" t="s">
        <v>515</v>
      </c>
      <c r="B140" s="86">
        <v>500000</v>
      </c>
      <c r="C140" s="60">
        <v>6.3E-2</v>
      </c>
      <c r="D140" s="113">
        <v>42627</v>
      </c>
      <c r="E140" s="79">
        <v>46279</v>
      </c>
      <c r="F140" s="61">
        <v>43357</v>
      </c>
      <c r="G140" s="62">
        <v>43538</v>
      </c>
      <c r="H140" s="63">
        <v>5.0838000000000001E-2</v>
      </c>
      <c r="I140" s="94">
        <v>107.66180300000001</v>
      </c>
      <c r="J140" s="123"/>
    </row>
    <row r="141" spans="1:10" s="33" customFormat="1" x14ac:dyDescent="0.2">
      <c r="A141" s="78" t="s">
        <v>518</v>
      </c>
      <c r="B141" s="86">
        <v>500000</v>
      </c>
      <c r="C141" s="60">
        <v>6.3E-2</v>
      </c>
      <c r="D141" s="113">
        <v>42641</v>
      </c>
      <c r="E141" s="79">
        <v>46293</v>
      </c>
      <c r="F141" s="61">
        <v>43371</v>
      </c>
      <c r="G141" s="62">
        <v>43552</v>
      </c>
      <c r="H141" s="63">
        <v>5.0992000000000003E-2</v>
      </c>
      <c r="I141" s="94">
        <v>107.590992</v>
      </c>
      <c r="J141" s="123"/>
    </row>
    <row r="142" spans="1:10" s="33" customFormat="1" x14ac:dyDescent="0.2">
      <c r="A142" s="78" t="s">
        <v>521</v>
      </c>
      <c r="B142" s="86">
        <v>500000</v>
      </c>
      <c r="C142" s="60">
        <v>6.3E-2</v>
      </c>
      <c r="D142" s="113">
        <v>42648</v>
      </c>
      <c r="E142" s="79">
        <v>46300</v>
      </c>
      <c r="F142" s="61">
        <v>43378</v>
      </c>
      <c r="G142" s="62">
        <v>43560</v>
      </c>
      <c r="H142" s="63">
        <v>5.1068000000000002E-2</v>
      </c>
      <c r="I142" s="94">
        <v>107.557177</v>
      </c>
      <c r="J142" s="123"/>
    </row>
    <row r="143" spans="1:10" s="33" customFormat="1" x14ac:dyDescent="0.2">
      <c r="A143" s="78" t="s">
        <v>524</v>
      </c>
      <c r="B143" s="86">
        <v>500000</v>
      </c>
      <c r="C143" s="60">
        <v>6.3E-2</v>
      </c>
      <c r="D143" s="113">
        <v>42662</v>
      </c>
      <c r="E143" s="79">
        <v>46314</v>
      </c>
      <c r="F143" s="61">
        <v>43392</v>
      </c>
      <c r="G143" s="62">
        <v>43574</v>
      </c>
      <c r="H143" s="63">
        <v>5.1221999999999997E-2</v>
      </c>
      <c r="I143" s="94">
        <v>107.48568899999999</v>
      </c>
      <c r="J143" s="123"/>
    </row>
    <row r="144" spans="1:10" s="33" customFormat="1" x14ac:dyDescent="0.2">
      <c r="A144" s="78" t="s">
        <v>530</v>
      </c>
      <c r="B144" s="86">
        <v>8500000</v>
      </c>
      <c r="C144" s="60">
        <v>6.3899999999999998E-2</v>
      </c>
      <c r="D144" s="113">
        <v>42683</v>
      </c>
      <c r="E144" s="79">
        <v>46335</v>
      </c>
      <c r="F144" s="61">
        <v>43413</v>
      </c>
      <c r="G144" s="62">
        <v>43594</v>
      </c>
      <c r="H144" s="63">
        <v>5.1451999999999998E-2</v>
      </c>
      <c r="I144" s="94">
        <v>107.95340299999999</v>
      </c>
      <c r="J144" s="123"/>
    </row>
    <row r="145" spans="1:10" s="33" customFormat="1" x14ac:dyDescent="0.2">
      <c r="A145" s="78" t="s">
        <v>535</v>
      </c>
      <c r="B145" s="86">
        <v>3000000</v>
      </c>
      <c r="C145" s="60">
        <v>6.4500000000000002E-2</v>
      </c>
      <c r="D145" s="113">
        <v>42711</v>
      </c>
      <c r="E145" s="79">
        <v>46363</v>
      </c>
      <c r="F145" s="61">
        <v>43441</v>
      </c>
      <c r="G145" s="62">
        <v>43623</v>
      </c>
      <c r="H145" s="63">
        <v>5.1758999999999999E-2</v>
      </c>
      <c r="I145" s="94">
        <v>108.200147</v>
      </c>
      <c r="J145" s="123"/>
    </row>
    <row r="146" spans="1:10" s="33" customFormat="1" x14ac:dyDescent="0.2">
      <c r="A146" s="78" t="s">
        <v>539</v>
      </c>
      <c r="B146" s="86">
        <v>10000000</v>
      </c>
      <c r="C146" s="60">
        <v>6.5500000000000003E-2</v>
      </c>
      <c r="D146" s="113">
        <v>42746</v>
      </c>
      <c r="E146" s="79">
        <v>46398</v>
      </c>
      <c r="F146" s="61">
        <v>43292</v>
      </c>
      <c r="G146" s="62">
        <v>43476</v>
      </c>
      <c r="H146" s="63">
        <v>5.2142000000000001E-2</v>
      </c>
      <c r="I146" s="94">
        <v>108.670917</v>
      </c>
      <c r="J146" s="123"/>
    </row>
    <row r="147" spans="1:10" s="33" customFormat="1" x14ac:dyDescent="0.2">
      <c r="A147" s="78" t="s">
        <v>541</v>
      </c>
      <c r="B147" s="86">
        <v>1000000</v>
      </c>
      <c r="C147" s="60">
        <v>6.6000000000000003E-2</v>
      </c>
      <c r="D147" s="113">
        <v>42774</v>
      </c>
      <c r="E147" s="79">
        <v>46426</v>
      </c>
      <c r="F147" s="61">
        <v>43320</v>
      </c>
      <c r="G147" s="62">
        <v>43504</v>
      </c>
      <c r="H147" s="63">
        <v>5.2449000000000003E-2</v>
      </c>
      <c r="I147" s="94">
        <v>108.847987</v>
      </c>
      <c r="J147" s="123"/>
    </row>
    <row r="148" spans="1:10" s="33" customFormat="1" x14ac:dyDescent="0.2">
      <c r="A148" s="78" t="s">
        <v>290</v>
      </c>
      <c r="B148" s="86">
        <v>8200000</v>
      </c>
      <c r="C148" s="60">
        <v>7.0000000000000007E-2</v>
      </c>
      <c r="D148" s="113">
        <v>40954</v>
      </c>
      <c r="E148" s="79">
        <v>46433</v>
      </c>
      <c r="F148" s="61">
        <v>43327</v>
      </c>
      <c r="G148" s="62">
        <v>43511</v>
      </c>
      <c r="H148" s="63">
        <v>5.2526000000000003E-2</v>
      </c>
      <c r="I148" s="94">
        <v>111.428264</v>
      </c>
      <c r="J148" s="123"/>
    </row>
    <row r="149" spans="1:10" s="33" customFormat="1" x14ac:dyDescent="0.2">
      <c r="A149" s="78" t="s">
        <v>543</v>
      </c>
      <c r="B149" s="86">
        <v>1000000</v>
      </c>
      <c r="C149" s="60">
        <v>6.6000000000000003E-2</v>
      </c>
      <c r="D149" s="113">
        <v>42802</v>
      </c>
      <c r="E149" s="79">
        <v>46454</v>
      </c>
      <c r="F149" s="61">
        <v>43351</v>
      </c>
      <c r="G149" s="62">
        <v>43532</v>
      </c>
      <c r="H149" s="63">
        <v>5.2755999999999997E-2</v>
      </c>
      <c r="I149" s="94">
        <v>108.701758</v>
      </c>
      <c r="J149" s="123"/>
    </row>
    <row r="150" spans="1:10" s="33" customFormat="1" x14ac:dyDescent="0.2">
      <c r="A150" s="78" t="s">
        <v>293</v>
      </c>
      <c r="B150" s="86">
        <v>8105000</v>
      </c>
      <c r="C150" s="60">
        <v>7.0000000000000007E-2</v>
      </c>
      <c r="D150" s="113">
        <v>40982</v>
      </c>
      <c r="E150" s="79">
        <v>46460</v>
      </c>
      <c r="F150" s="61">
        <v>43357</v>
      </c>
      <c r="G150" s="62">
        <v>43538</v>
      </c>
      <c r="H150" s="63">
        <v>5.2822000000000001E-2</v>
      </c>
      <c r="I150" s="94">
        <v>111.303935</v>
      </c>
      <c r="J150" s="123"/>
    </row>
    <row r="151" spans="1:10" s="33" customFormat="1" x14ac:dyDescent="0.2">
      <c r="A151" s="78" t="s">
        <v>294</v>
      </c>
      <c r="B151" s="86">
        <v>9500000</v>
      </c>
      <c r="C151" s="60">
        <v>7.0000000000000007E-2</v>
      </c>
      <c r="D151" s="113">
        <v>41031</v>
      </c>
      <c r="E151" s="79">
        <v>46509</v>
      </c>
      <c r="F151" s="61">
        <v>43406</v>
      </c>
      <c r="G151" s="62">
        <v>43587</v>
      </c>
      <c r="H151" s="63">
        <v>5.3358999999999997E-2</v>
      </c>
      <c r="I151" s="94">
        <v>111.071669</v>
      </c>
      <c r="J151" s="123"/>
    </row>
    <row r="152" spans="1:10" s="33" customFormat="1" x14ac:dyDescent="0.2">
      <c r="A152" s="78">
        <v>46524</v>
      </c>
      <c r="B152" s="86">
        <v>27500000</v>
      </c>
      <c r="C152" s="60">
        <v>0.06</v>
      </c>
      <c r="D152" s="113">
        <v>42872</v>
      </c>
      <c r="E152" s="79">
        <v>46524</v>
      </c>
      <c r="F152" s="61">
        <v>43421</v>
      </c>
      <c r="G152" s="62">
        <v>43602</v>
      </c>
      <c r="H152" s="63">
        <v>5.3523000000000001E-2</v>
      </c>
      <c r="I152" s="94">
        <v>104.32016900000001</v>
      </c>
      <c r="J152" s="123"/>
    </row>
    <row r="153" spans="1:10" s="33" customFormat="1" x14ac:dyDescent="0.2">
      <c r="A153" s="78" t="s">
        <v>298</v>
      </c>
      <c r="B153" s="86">
        <v>300000</v>
      </c>
      <c r="C153" s="60">
        <v>6.9800000000000001E-2</v>
      </c>
      <c r="D153" s="113">
        <v>41066</v>
      </c>
      <c r="E153" s="79">
        <v>46544</v>
      </c>
      <c r="F153" s="61">
        <v>43440</v>
      </c>
      <c r="G153" s="62">
        <v>43622</v>
      </c>
      <c r="H153" s="63">
        <v>5.3741999999999998E-2</v>
      </c>
      <c r="I153" s="94">
        <v>110.76746900000001</v>
      </c>
      <c r="J153" s="123"/>
    </row>
    <row r="154" spans="1:10" s="33" customFormat="1" x14ac:dyDescent="0.2">
      <c r="A154" s="78" t="s">
        <v>299</v>
      </c>
      <c r="B154" s="86">
        <v>300000</v>
      </c>
      <c r="C154" s="60">
        <v>6.9500000000000006E-2</v>
      </c>
      <c r="D154" s="113">
        <v>41080</v>
      </c>
      <c r="E154" s="79">
        <v>46558</v>
      </c>
      <c r="F154" s="61">
        <v>43454</v>
      </c>
      <c r="G154" s="62">
        <v>43636</v>
      </c>
      <c r="H154" s="63">
        <v>5.3895999999999999E-2</v>
      </c>
      <c r="I154" s="94">
        <v>110.497007</v>
      </c>
      <c r="J154" s="123"/>
    </row>
    <row r="155" spans="1:10" s="33" customFormat="1" x14ac:dyDescent="0.2">
      <c r="A155" s="78" t="s">
        <v>302</v>
      </c>
      <c r="B155" s="86">
        <v>200000</v>
      </c>
      <c r="C155" s="60">
        <v>6.8000000000000005E-2</v>
      </c>
      <c r="D155" s="113">
        <v>41094</v>
      </c>
      <c r="E155" s="79">
        <v>46572</v>
      </c>
      <c r="F155" s="61">
        <v>43285</v>
      </c>
      <c r="G155" s="62">
        <v>43469</v>
      </c>
      <c r="H155" s="63">
        <v>5.4049E-2</v>
      </c>
      <c r="I155" s="94">
        <v>109.41651899999999</v>
      </c>
      <c r="J155" s="123"/>
    </row>
    <row r="156" spans="1:10" s="33" customFormat="1" x14ac:dyDescent="0.2">
      <c r="A156" s="78" t="s">
        <v>304</v>
      </c>
      <c r="B156" s="86">
        <v>3000000</v>
      </c>
      <c r="C156" s="60">
        <v>6.7500000000000004E-2</v>
      </c>
      <c r="D156" s="113">
        <v>41108</v>
      </c>
      <c r="E156" s="79">
        <v>46586</v>
      </c>
      <c r="F156" s="61">
        <v>43299</v>
      </c>
      <c r="G156" s="62">
        <v>43483</v>
      </c>
      <c r="H156" s="63">
        <v>5.4203000000000001E-2</v>
      </c>
      <c r="I156" s="94">
        <v>108.998012</v>
      </c>
      <c r="J156" s="123"/>
    </row>
    <row r="157" spans="1:10" s="33" customFormat="1" x14ac:dyDescent="0.2">
      <c r="A157" s="78" t="s">
        <v>308</v>
      </c>
      <c r="B157" s="86">
        <v>1000000</v>
      </c>
      <c r="C157" s="60">
        <v>6.7000000000000004E-2</v>
      </c>
      <c r="D157" s="113">
        <v>41122</v>
      </c>
      <c r="E157" s="79">
        <v>46600</v>
      </c>
      <c r="F157" s="61">
        <v>43313</v>
      </c>
      <c r="G157" s="62">
        <v>43497</v>
      </c>
      <c r="H157" s="63">
        <v>5.4356000000000002E-2</v>
      </c>
      <c r="I157" s="94">
        <v>108.578081</v>
      </c>
      <c r="J157" s="123"/>
    </row>
    <row r="158" spans="1:10" s="33" customFormat="1" x14ac:dyDescent="0.2">
      <c r="A158" s="78" t="s">
        <v>306</v>
      </c>
      <c r="B158" s="86">
        <v>500000</v>
      </c>
      <c r="C158" s="60">
        <v>6.6500000000000004E-2</v>
      </c>
      <c r="D158" s="113">
        <v>41129</v>
      </c>
      <c r="E158" s="79">
        <v>46607</v>
      </c>
      <c r="F158" s="61">
        <v>43320</v>
      </c>
      <c r="G158" s="62">
        <v>43504</v>
      </c>
      <c r="H158" s="63">
        <v>5.4433000000000002E-2</v>
      </c>
      <c r="I158" s="94">
        <v>108.19701000000001</v>
      </c>
      <c r="J158" s="123"/>
    </row>
    <row r="159" spans="1:10" s="33" customFormat="1" x14ac:dyDescent="0.2">
      <c r="A159" s="78" t="s">
        <v>310</v>
      </c>
      <c r="B159" s="86">
        <v>500000</v>
      </c>
      <c r="C159" s="60">
        <v>6.6000000000000003E-2</v>
      </c>
      <c r="D159" s="113">
        <v>41157</v>
      </c>
      <c r="E159" s="79">
        <v>46635</v>
      </c>
      <c r="F159" s="61">
        <v>43348</v>
      </c>
      <c r="G159" s="62">
        <v>43529</v>
      </c>
      <c r="H159" s="63">
        <v>5.4739999999999997E-2</v>
      </c>
      <c r="I159" s="94">
        <v>107.685278</v>
      </c>
      <c r="J159" s="123"/>
    </row>
    <row r="160" spans="1:10" s="33" customFormat="1" x14ac:dyDescent="0.2">
      <c r="A160" s="78" t="s">
        <v>311</v>
      </c>
      <c r="B160" s="86">
        <v>3100000</v>
      </c>
      <c r="C160" s="60">
        <v>6.54E-2</v>
      </c>
      <c r="D160" s="113">
        <v>41178</v>
      </c>
      <c r="E160" s="79">
        <v>46656</v>
      </c>
      <c r="F160" s="61">
        <v>43369</v>
      </c>
      <c r="G160" s="62">
        <v>43550</v>
      </c>
      <c r="H160" s="63">
        <v>5.4969999999999998E-2</v>
      </c>
      <c r="I160" s="94">
        <v>107.147626</v>
      </c>
      <c r="J160" s="123"/>
    </row>
    <row r="161" spans="1:10" s="33" customFormat="1" x14ac:dyDescent="0.2">
      <c r="A161" s="78" t="s">
        <v>314</v>
      </c>
      <c r="B161" s="86">
        <v>1100000</v>
      </c>
      <c r="C161" s="60">
        <v>6.4299999999999996E-2</v>
      </c>
      <c r="D161" s="113">
        <v>41199</v>
      </c>
      <c r="E161" s="79">
        <v>46677</v>
      </c>
      <c r="F161" s="61">
        <v>43390</v>
      </c>
      <c r="G161" s="62">
        <v>43572</v>
      </c>
      <c r="H161" s="63">
        <v>5.5199999999999999E-2</v>
      </c>
      <c r="I161" s="94">
        <v>106.262199</v>
      </c>
      <c r="J161" s="123"/>
    </row>
    <row r="162" spans="1:10" s="33" customFormat="1" x14ac:dyDescent="0.2">
      <c r="A162" s="78" t="s">
        <v>316</v>
      </c>
      <c r="B162" s="86">
        <v>1000000</v>
      </c>
      <c r="C162" s="60">
        <v>6.3700000000000007E-2</v>
      </c>
      <c r="D162" s="113">
        <v>41206</v>
      </c>
      <c r="E162" s="79">
        <v>46684</v>
      </c>
      <c r="F162" s="61">
        <v>43397</v>
      </c>
      <c r="G162" s="62">
        <v>43579</v>
      </c>
      <c r="H162" s="63">
        <v>5.5277E-2</v>
      </c>
      <c r="I162" s="94">
        <v>105.80399300000001</v>
      </c>
      <c r="J162" s="123"/>
    </row>
    <row r="163" spans="1:10" s="33" customFormat="1" x14ac:dyDescent="0.2">
      <c r="A163" s="78" t="s">
        <v>317</v>
      </c>
      <c r="B163" s="86">
        <v>6000000</v>
      </c>
      <c r="C163" s="60">
        <v>6.3700000000000007E-2</v>
      </c>
      <c r="D163" s="113">
        <v>41220</v>
      </c>
      <c r="E163" s="79">
        <v>46698</v>
      </c>
      <c r="F163" s="61">
        <v>43411</v>
      </c>
      <c r="G163" s="62">
        <v>43592</v>
      </c>
      <c r="H163" s="63">
        <v>5.543E-2</v>
      </c>
      <c r="I163" s="94">
        <v>105.71472199999999</v>
      </c>
      <c r="J163" s="123"/>
    </row>
    <row r="164" spans="1:10" s="33" customFormat="1" x14ac:dyDescent="0.2">
      <c r="A164" s="78" t="s">
        <v>320</v>
      </c>
      <c r="B164" s="86">
        <v>2000000</v>
      </c>
      <c r="C164" s="60">
        <v>6.3500000000000001E-2</v>
      </c>
      <c r="D164" s="113">
        <v>41248</v>
      </c>
      <c r="E164" s="79">
        <v>46726</v>
      </c>
      <c r="F164" s="61">
        <v>43439</v>
      </c>
      <c r="G164" s="62">
        <v>43621</v>
      </c>
      <c r="H164" s="63">
        <v>5.5737000000000002E-2</v>
      </c>
      <c r="I164" s="94">
        <v>105.397175</v>
      </c>
      <c r="J164" s="123"/>
    </row>
    <row r="165" spans="1:10" s="33" customFormat="1" x14ac:dyDescent="0.2">
      <c r="A165" s="78" t="s">
        <v>322</v>
      </c>
      <c r="B165" s="86">
        <v>5900000</v>
      </c>
      <c r="C165" s="60">
        <v>6.2899999999999998E-2</v>
      </c>
      <c r="D165" s="113">
        <v>41255</v>
      </c>
      <c r="E165" s="79">
        <v>46733</v>
      </c>
      <c r="F165" s="61">
        <v>43446</v>
      </c>
      <c r="G165" s="62">
        <v>43628</v>
      </c>
      <c r="H165" s="63">
        <v>5.5814000000000002E-2</v>
      </c>
      <c r="I165" s="94">
        <v>104.93393399999999</v>
      </c>
      <c r="J165" s="123"/>
    </row>
    <row r="166" spans="1:10" s="33" customFormat="1" x14ac:dyDescent="0.2">
      <c r="A166" s="78">
        <v>46734</v>
      </c>
      <c r="B166" s="86">
        <v>100000000</v>
      </c>
      <c r="C166" s="60">
        <v>0.06</v>
      </c>
      <c r="D166" s="113">
        <v>43082</v>
      </c>
      <c r="E166" s="79">
        <v>46734</v>
      </c>
      <c r="F166" s="61">
        <v>43447</v>
      </c>
      <c r="G166" s="62">
        <v>43629</v>
      </c>
      <c r="H166" s="63">
        <v>5.5825E-2</v>
      </c>
      <c r="I166" s="94">
        <v>102.906289</v>
      </c>
      <c r="J166" s="123"/>
    </row>
    <row r="167" spans="1:10" s="33" customFormat="1" x14ac:dyDescent="0.2">
      <c r="A167" s="78" t="s">
        <v>324</v>
      </c>
      <c r="B167" s="86">
        <v>4000000</v>
      </c>
      <c r="C167" s="60">
        <v>6.25E-2</v>
      </c>
      <c r="D167" s="113">
        <v>41318</v>
      </c>
      <c r="E167" s="79">
        <v>46796</v>
      </c>
      <c r="F167" s="61">
        <v>43325</v>
      </c>
      <c r="G167" s="62">
        <v>43509</v>
      </c>
      <c r="H167" s="63">
        <v>5.6503999999999999E-2</v>
      </c>
      <c r="I167" s="94">
        <v>104.219639</v>
      </c>
      <c r="J167" s="123"/>
    </row>
    <row r="168" spans="1:10" s="33" customFormat="1" x14ac:dyDescent="0.2">
      <c r="A168" s="78" t="s">
        <v>326</v>
      </c>
      <c r="B168" s="86">
        <v>9900000</v>
      </c>
      <c r="C168" s="60">
        <v>6.1800000000000001E-2</v>
      </c>
      <c r="D168" s="113">
        <v>41346</v>
      </c>
      <c r="E168" s="79">
        <v>46825</v>
      </c>
      <c r="F168" s="61">
        <v>43356</v>
      </c>
      <c r="G168" s="62">
        <v>43537</v>
      </c>
      <c r="H168" s="63">
        <v>5.6821999999999998E-2</v>
      </c>
      <c r="I168" s="94">
        <v>103.517951</v>
      </c>
      <c r="J168" s="123"/>
    </row>
    <row r="169" spans="1:10" s="33" customFormat="1" x14ac:dyDescent="0.2">
      <c r="A169" s="78" t="s">
        <v>329</v>
      </c>
      <c r="B169" s="86">
        <v>2650000</v>
      </c>
      <c r="C169" s="60">
        <v>6.0999999999999999E-2</v>
      </c>
      <c r="D169" s="113">
        <v>41374</v>
      </c>
      <c r="E169" s="79">
        <v>46853</v>
      </c>
      <c r="F169" s="61">
        <v>43383</v>
      </c>
      <c r="G169" s="62">
        <v>43565</v>
      </c>
      <c r="H169" s="63">
        <v>5.7128999999999999E-2</v>
      </c>
      <c r="I169" s="94">
        <v>102.74663200000001</v>
      </c>
      <c r="J169" s="123"/>
    </row>
    <row r="170" spans="1:10" s="33" customFormat="1" x14ac:dyDescent="0.2">
      <c r="A170" s="78" t="s">
        <v>332</v>
      </c>
      <c r="B170" s="86">
        <v>4000000</v>
      </c>
      <c r="C170" s="60">
        <v>0.06</v>
      </c>
      <c r="D170" s="113">
        <v>41402</v>
      </c>
      <c r="E170" s="79">
        <v>46881</v>
      </c>
      <c r="F170" s="61">
        <v>43412</v>
      </c>
      <c r="G170" s="62">
        <v>43593</v>
      </c>
      <c r="H170" s="63">
        <v>5.7436000000000001E-2</v>
      </c>
      <c r="I170" s="94">
        <v>101.826846</v>
      </c>
      <c r="J170" s="123"/>
    </row>
    <row r="171" spans="1:10" s="33" customFormat="1" x14ac:dyDescent="0.2">
      <c r="A171" s="78" t="s">
        <v>335</v>
      </c>
      <c r="B171" s="86">
        <v>7800000</v>
      </c>
      <c r="C171" s="60">
        <v>5.8400000000000001E-2</v>
      </c>
      <c r="D171" s="113">
        <v>41430</v>
      </c>
      <c r="E171" s="79">
        <v>46909</v>
      </c>
      <c r="F171" s="61">
        <v>43439</v>
      </c>
      <c r="G171" s="62">
        <v>43621</v>
      </c>
      <c r="H171" s="63">
        <v>5.7742000000000002E-2</v>
      </c>
      <c r="I171" s="94">
        <v>100.46822299999999</v>
      </c>
      <c r="J171" s="123"/>
    </row>
    <row r="172" spans="1:10" s="33" customFormat="1" x14ac:dyDescent="0.2">
      <c r="A172" s="78">
        <v>46938</v>
      </c>
      <c r="B172" s="86">
        <v>33000000</v>
      </c>
      <c r="C172" s="60">
        <v>0.06</v>
      </c>
      <c r="D172" s="113">
        <v>43285</v>
      </c>
      <c r="E172" s="79">
        <v>46938</v>
      </c>
      <c r="F172" s="61">
        <v>43285</v>
      </c>
      <c r="G172" s="62">
        <v>43469</v>
      </c>
      <c r="H172" s="63">
        <v>5.806E-2</v>
      </c>
      <c r="I172" s="94">
        <v>101.401704</v>
      </c>
      <c r="J172" s="123"/>
    </row>
    <row r="173" spans="1:10" s="33" customFormat="1" x14ac:dyDescent="0.2">
      <c r="A173" s="78" t="s">
        <v>339</v>
      </c>
      <c r="B173" s="86">
        <v>5600000</v>
      </c>
      <c r="C173" s="60">
        <v>5.6899999999999999E-2</v>
      </c>
      <c r="D173" s="113">
        <v>41465</v>
      </c>
      <c r="E173" s="79">
        <v>46944</v>
      </c>
      <c r="F173" s="61">
        <v>43291</v>
      </c>
      <c r="G173" s="62">
        <v>43475</v>
      </c>
      <c r="H173" s="63">
        <v>5.8125999999999997E-2</v>
      </c>
      <c r="I173" s="94">
        <v>99.110615999999993</v>
      </c>
      <c r="J173" s="123"/>
    </row>
    <row r="174" spans="1:10" s="33" customFormat="1" x14ac:dyDescent="0.2">
      <c r="A174" s="78" t="s">
        <v>343</v>
      </c>
      <c r="B174" s="86">
        <v>4400000</v>
      </c>
      <c r="C174" s="60">
        <v>5.5E-2</v>
      </c>
      <c r="D174" s="113">
        <v>41500</v>
      </c>
      <c r="E174" s="79">
        <v>46979</v>
      </c>
      <c r="F174" s="61">
        <v>43326</v>
      </c>
      <c r="G174" s="62">
        <v>43510</v>
      </c>
      <c r="H174" s="63">
        <v>5.851E-2</v>
      </c>
      <c r="I174" s="94">
        <v>97.437797000000003</v>
      </c>
      <c r="J174" s="123"/>
    </row>
    <row r="175" spans="1:10" s="33" customFormat="1" x14ac:dyDescent="0.2">
      <c r="A175" s="78" t="s">
        <v>347</v>
      </c>
      <c r="B175" s="86">
        <v>6600000</v>
      </c>
      <c r="C175" s="60">
        <v>5.33E-2</v>
      </c>
      <c r="D175" s="113">
        <v>41528</v>
      </c>
      <c r="E175" s="79">
        <v>47007</v>
      </c>
      <c r="F175" s="61">
        <v>43354</v>
      </c>
      <c r="G175" s="62">
        <v>43535</v>
      </c>
      <c r="H175" s="63">
        <v>5.8816E-2</v>
      </c>
      <c r="I175" s="94">
        <v>95.959272999999996</v>
      </c>
      <c r="J175" s="123"/>
    </row>
    <row r="176" spans="1:10" s="33" customFormat="1" x14ac:dyDescent="0.2">
      <c r="A176" s="78" t="s">
        <v>351</v>
      </c>
      <c r="B176" s="86">
        <v>8800000</v>
      </c>
      <c r="C176" s="60">
        <v>5.0500000000000003E-2</v>
      </c>
      <c r="D176" s="113">
        <v>41549</v>
      </c>
      <c r="E176" s="79">
        <v>47028</v>
      </c>
      <c r="F176" s="61">
        <v>43375</v>
      </c>
      <c r="G176" s="62">
        <v>43557</v>
      </c>
      <c r="H176" s="63">
        <v>5.9047000000000002E-2</v>
      </c>
      <c r="I176" s="94">
        <v>93.722054999999997</v>
      </c>
      <c r="J176" s="123"/>
    </row>
    <row r="177" spans="1:10" s="33" customFormat="1" x14ac:dyDescent="0.2">
      <c r="A177" s="78" t="s">
        <v>354</v>
      </c>
      <c r="B177" s="86">
        <v>12400000</v>
      </c>
      <c r="C177" s="60">
        <v>4.8500000000000001E-2</v>
      </c>
      <c r="D177" s="113">
        <v>41584</v>
      </c>
      <c r="E177" s="79">
        <v>47063</v>
      </c>
      <c r="F177" s="61">
        <v>43410</v>
      </c>
      <c r="G177" s="62">
        <v>43591</v>
      </c>
      <c r="H177" s="63">
        <v>5.9429999999999997E-2</v>
      </c>
      <c r="I177" s="94">
        <v>91.932013999999995</v>
      </c>
      <c r="J177" s="123"/>
    </row>
    <row r="178" spans="1:10" s="33" customFormat="1" x14ac:dyDescent="0.2">
      <c r="A178" s="78" t="s">
        <v>358</v>
      </c>
      <c r="B178" s="86">
        <v>5100000</v>
      </c>
      <c r="C178" s="60">
        <v>4.7500000000000001E-2</v>
      </c>
      <c r="D178" s="113">
        <v>41619</v>
      </c>
      <c r="E178" s="79">
        <v>47098</v>
      </c>
      <c r="F178" s="61">
        <v>43445</v>
      </c>
      <c r="G178" s="62">
        <v>43627</v>
      </c>
      <c r="H178" s="63">
        <v>5.9813999999999999E-2</v>
      </c>
      <c r="I178" s="94">
        <v>90.865686999999994</v>
      </c>
      <c r="J178" s="123"/>
    </row>
    <row r="179" spans="1:10" s="33" customFormat="1" x14ac:dyDescent="0.2">
      <c r="A179" s="78" t="s">
        <v>362</v>
      </c>
      <c r="B179" s="86">
        <v>6200000</v>
      </c>
      <c r="C179" s="60">
        <v>4.7E-2</v>
      </c>
      <c r="D179" s="113">
        <v>41626</v>
      </c>
      <c r="E179" s="79">
        <v>47105</v>
      </c>
      <c r="F179" s="61">
        <v>43452</v>
      </c>
      <c r="G179" s="62">
        <v>43634</v>
      </c>
      <c r="H179" s="63">
        <v>5.9889999999999999E-2</v>
      </c>
      <c r="I179" s="94">
        <v>90.429468</v>
      </c>
      <c r="J179" s="123"/>
    </row>
    <row r="180" spans="1:10" s="33" customFormat="1" x14ac:dyDescent="0.2">
      <c r="A180" s="78" t="s">
        <v>150</v>
      </c>
      <c r="B180" s="86">
        <v>5000000</v>
      </c>
      <c r="C180" s="60">
        <v>4.6699999999999998E-2</v>
      </c>
      <c r="D180" s="113">
        <v>41639</v>
      </c>
      <c r="E180" s="79">
        <v>47118</v>
      </c>
      <c r="F180" s="61">
        <v>43465</v>
      </c>
      <c r="G180" s="62">
        <v>43646</v>
      </c>
      <c r="H180" s="63">
        <v>6.0007999999999999E-2</v>
      </c>
      <c r="I180" s="94">
        <v>90.100893999999997</v>
      </c>
      <c r="J180" s="123"/>
    </row>
    <row r="181" spans="1:10" s="33" customFormat="1" x14ac:dyDescent="0.2">
      <c r="A181" s="78" t="s">
        <v>368</v>
      </c>
      <c r="B181" s="86">
        <v>8100000</v>
      </c>
      <c r="C181" s="60">
        <v>4.5199999999999997E-2</v>
      </c>
      <c r="D181" s="113">
        <v>41647</v>
      </c>
      <c r="E181" s="79">
        <v>47126</v>
      </c>
      <c r="F181" s="61">
        <v>43289</v>
      </c>
      <c r="G181" s="62">
        <v>43473</v>
      </c>
      <c r="H181" s="63">
        <v>6.003E-2</v>
      </c>
      <c r="I181" s="94">
        <v>88.950914999999995</v>
      </c>
      <c r="J181" s="123"/>
    </row>
    <row r="182" spans="1:10" s="33" customFormat="1" x14ac:dyDescent="0.2">
      <c r="A182" s="78" t="s">
        <v>369</v>
      </c>
      <c r="B182" s="86">
        <v>3000000</v>
      </c>
      <c r="C182" s="60">
        <v>4.4400000000000002E-2</v>
      </c>
      <c r="D182" s="113">
        <v>41661</v>
      </c>
      <c r="E182" s="79">
        <v>47140</v>
      </c>
      <c r="F182" s="61">
        <v>43303</v>
      </c>
      <c r="G182" s="62">
        <v>43487</v>
      </c>
      <c r="H182" s="63">
        <v>6.0068000000000003E-2</v>
      </c>
      <c r="I182" s="94">
        <v>88.294203999999993</v>
      </c>
      <c r="J182" s="123"/>
    </row>
    <row r="183" spans="1:10" s="33" customFormat="1" x14ac:dyDescent="0.2">
      <c r="A183" s="78" t="s">
        <v>374</v>
      </c>
      <c r="B183" s="86">
        <v>4000000</v>
      </c>
      <c r="C183" s="60">
        <v>4.3499999999999997E-2</v>
      </c>
      <c r="D183" s="113">
        <v>41682</v>
      </c>
      <c r="E183" s="79">
        <v>47161</v>
      </c>
      <c r="F183" s="61">
        <v>43324</v>
      </c>
      <c r="G183" s="62">
        <v>43508</v>
      </c>
      <c r="H183" s="63">
        <v>6.0125999999999999E-2</v>
      </c>
      <c r="I183" s="94">
        <v>87.528289000000001</v>
      </c>
      <c r="J183" s="123"/>
    </row>
    <row r="184" spans="1:10" s="33" customFormat="1" x14ac:dyDescent="0.2">
      <c r="A184" s="78" t="s">
        <v>380</v>
      </c>
      <c r="B184" s="86">
        <v>4000000</v>
      </c>
      <c r="C184" s="60">
        <v>4.3499999999999997E-2</v>
      </c>
      <c r="D184" s="113">
        <v>41717</v>
      </c>
      <c r="E184" s="79">
        <v>47196</v>
      </c>
      <c r="F184" s="61">
        <v>43362</v>
      </c>
      <c r="G184" s="62">
        <v>43543</v>
      </c>
      <c r="H184" s="63">
        <v>6.0221999999999998E-2</v>
      </c>
      <c r="I184" s="94">
        <v>87.370903999999996</v>
      </c>
      <c r="J184" s="123"/>
    </row>
    <row r="185" spans="1:10" s="33" customFormat="1" x14ac:dyDescent="0.2">
      <c r="A185" s="78" t="s">
        <v>386</v>
      </c>
      <c r="B185" s="86">
        <v>3000000</v>
      </c>
      <c r="C185" s="60">
        <v>4.3499999999999997E-2</v>
      </c>
      <c r="D185" s="113">
        <v>41766</v>
      </c>
      <c r="E185" s="79">
        <v>47245</v>
      </c>
      <c r="F185" s="61">
        <v>43411</v>
      </c>
      <c r="G185" s="62">
        <v>43592</v>
      </c>
      <c r="H185" s="63">
        <v>6.0356E-2</v>
      </c>
      <c r="I185" s="94">
        <v>87.156986000000003</v>
      </c>
      <c r="J185" s="123"/>
    </row>
    <row r="186" spans="1:10" s="33" customFormat="1" x14ac:dyDescent="0.2">
      <c r="A186" s="78" t="s">
        <v>389</v>
      </c>
      <c r="B186" s="86">
        <v>3000000</v>
      </c>
      <c r="C186" s="60">
        <v>4.3499999999999997E-2</v>
      </c>
      <c r="D186" s="113">
        <v>41773</v>
      </c>
      <c r="E186" s="79">
        <v>47252</v>
      </c>
      <c r="F186" s="61">
        <v>43418</v>
      </c>
      <c r="G186" s="62">
        <v>43599</v>
      </c>
      <c r="H186" s="63">
        <v>6.0374999999999998E-2</v>
      </c>
      <c r="I186" s="94">
        <v>87.126870999999994</v>
      </c>
      <c r="J186" s="123"/>
    </row>
    <row r="187" spans="1:10" s="33" customFormat="1" x14ac:dyDescent="0.2">
      <c r="A187" s="78" t="s">
        <v>393</v>
      </c>
      <c r="B187" s="86">
        <v>2000000</v>
      </c>
      <c r="C187" s="60">
        <v>4.3499999999999997E-2</v>
      </c>
      <c r="D187" s="113">
        <v>41801</v>
      </c>
      <c r="E187" s="79">
        <v>47280</v>
      </c>
      <c r="F187" s="61">
        <v>43445</v>
      </c>
      <c r="G187" s="62">
        <v>43627</v>
      </c>
      <c r="H187" s="63">
        <v>6.0451999999999999E-2</v>
      </c>
      <c r="I187" s="94">
        <v>87.008654000000007</v>
      </c>
      <c r="J187" s="123"/>
    </row>
    <row r="188" spans="1:10" s="33" customFormat="1" x14ac:dyDescent="0.2">
      <c r="A188" s="78" t="s">
        <v>397</v>
      </c>
      <c r="B188" s="86">
        <v>2000000</v>
      </c>
      <c r="C188" s="60">
        <v>4.3499999999999997E-2</v>
      </c>
      <c r="D188" s="113">
        <v>41843</v>
      </c>
      <c r="E188" s="79">
        <v>47322</v>
      </c>
      <c r="F188" s="61">
        <v>43304</v>
      </c>
      <c r="G188" s="62">
        <v>43488</v>
      </c>
      <c r="H188" s="63">
        <v>6.0567000000000003E-2</v>
      </c>
      <c r="I188" s="94">
        <v>86.821825000000004</v>
      </c>
      <c r="J188" s="123"/>
    </row>
    <row r="189" spans="1:10" s="33" customFormat="1" x14ac:dyDescent="0.2">
      <c r="A189" s="78" t="s">
        <v>399</v>
      </c>
      <c r="B189" s="86">
        <v>8000000</v>
      </c>
      <c r="C189" s="60">
        <v>4.8000000000000001E-2</v>
      </c>
      <c r="D189" s="113">
        <v>41845</v>
      </c>
      <c r="E189" s="79">
        <v>47324</v>
      </c>
      <c r="F189" s="61">
        <v>43306</v>
      </c>
      <c r="G189" s="62">
        <v>43490</v>
      </c>
      <c r="H189" s="63">
        <v>6.0573000000000002E-2</v>
      </c>
      <c r="I189" s="94">
        <v>90.286940999999999</v>
      </c>
      <c r="J189" s="123"/>
    </row>
    <row r="190" spans="1:10" s="33" customFormat="1" x14ac:dyDescent="0.2">
      <c r="A190" s="78" t="s">
        <v>402</v>
      </c>
      <c r="B190" s="86">
        <v>7600000</v>
      </c>
      <c r="C190" s="60">
        <v>5.1499999999999997E-2</v>
      </c>
      <c r="D190" s="113">
        <v>41852</v>
      </c>
      <c r="E190" s="79">
        <v>47331</v>
      </c>
      <c r="F190" s="61">
        <v>43313</v>
      </c>
      <c r="G190" s="62">
        <v>43497</v>
      </c>
      <c r="H190" s="63">
        <v>6.0592E-2</v>
      </c>
      <c r="I190" s="94">
        <v>92.965225000000004</v>
      </c>
      <c r="J190" s="123"/>
    </row>
    <row r="191" spans="1:10" s="33" customFormat="1" x14ac:dyDescent="0.2">
      <c r="A191" s="78" t="s">
        <v>411</v>
      </c>
      <c r="B191" s="86">
        <v>5000000</v>
      </c>
      <c r="C191" s="60">
        <v>5.1400000000000001E-2</v>
      </c>
      <c r="D191" s="113">
        <v>41906</v>
      </c>
      <c r="E191" s="79">
        <v>47385</v>
      </c>
      <c r="F191" s="61">
        <v>43367</v>
      </c>
      <c r="G191" s="62">
        <v>43548</v>
      </c>
      <c r="H191" s="63">
        <v>6.0740000000000002E-2</v>
      </c>
      <c r="I191" s="94">
        <v>92.705447000000007</v>
      </c>
      <c r="J191" s="123"/>
    </row>
    <row r="192" spans="1:10" s="33" customFormat="1" x14ac:dyDescent="0.2">
      <c r="A192" s="78" t="s">
        <v>424</v>
      </c>
      <c r="B192" s="86">
        <v>3500000</v>
      </c>
      <c r="C192" s="60">
        <v>5.1400000000000001E-2</v>
      </c>
      <c r="D192" s="113">
        <v>41992</v>
      </c>
      <c r="E192" s="79">
        <v>47471</v>
      </c>
      <c r="F192" s="61">
        <v>43453</v>
      </c>
      <c r="G192" s="62">
        <v>43635</v>
      </c>
      <c r="H192" s="63">
        <v>6.0975000000000001E-2</v>
      </c>
      <c r="I192" s="94">
        <v>92.421040000000005</v>
      </c>
      <c r="J192" s="123"/>
    </row>
    <row r="193" spans="1:10" s="33" customFormat="1" x14ac:dyDescent="0.2">
      <c r="A193" s="78" t="s">
        <v>431</v>
      </c>
      <c r="B193" s="86">
        <v>7000000</v>
      </c>
      <c r="C193" s="60">
        <v>5.4899999999999997E-2</v>
      </c>
      <c r="D193" s="113">
        <v>42053</v>
      </c>
      <c r="E193" s="79">
        <v>47532</v>
      </c>
      <c r="F193" s="61">
        <v>43330</v>
      </c>
      <c r="G193" s="62">
        <v>43514</v>
      </c>
      <c r="H193" s="63">
        <v>6.1142000000000002E-2</v>
      </c>
      <c r="I193" s="94">
        <v>95.004287000000005</v>
      </c>
      <c r="J193" s="123"/>
    </row>
    <row r="194" spans="1:10" s="33" customFormat="1" x14ac:dyDescent="0.2">
      <c r="A194" s="78" t="s">
        <v>434</v>
      </c>
      <c r="B194" s="86">
        <v>7000000</v>
      </c>
      <c r="C194" s="60">
        <v>5.4899999999999997E-2</v>
      </c>
      <c r="D194" s="113">
        <v>42130</v>
      </c>
      <c r="E194" s="79">
        <v>47609</v>
      </c>
      <c r="F194" s="61">
        <v>43410</v>
      </c>
      <c r="G194" s="62">
        <v>43591</v>
      </c>
      <c r="H194" s="63">
        <v>6.1352999999999998E-2</v>
      </c>
      <c r="I194" s="94">
        <v>94.771260999999996</v>
      </c>
      <c r="J194" s="123"/>
    </row>
    <row r="195" spans="1:10" s="33" customFormat="1" x14ac:dyDescent="0.2">
      <c r="A195" s="78" t="s">
        <v>437</v>
      </c>
      <c r="B195" s="86">
        <v>2000000</v>
      </c>
      <c r="C195" s="60">
        <v>5.4899999999999997E-2</v>
      </c>
      <c r="D195" s="113">
        <v>42158</v>
      </c>
      <c r="E195" s="79">
        <v>47637</v>
      </c>
      <c r="F195" s="61">
        <v>43437</v>
      </c>
      <c r="G195" s="62">
        <v>43619</v>
      </c>
      <c r="H195" s="63">
        <v>6.1429999999999998E-2</v>
      </c>
      <c r="I195" s="94">
        <v>94.690200000000004</v>
      </c>
      <c r="J195" s="123"/>
    </row>
    <row r="196" spans="1:10" s="33" customFormat="1" x14ac:dyDescent="0.2">
      <c r="A196" s="78" t="s">
        <v>439</v>
      </c>
      <c r="B196" s="86">
        <v>2900000</v>
      </c>
      <c r="C196" s="60">
        <v>5.4899999999999997E-2</v>
      </c>
      <c r="D196" s="113">
        <v>42172</v>
      </c>
      <c r="E196" s="79">
        <v>47651</v>
      </c>
      <c r="F196" s="61">
        <v>43451</v>
      </c>
      <c r="G196" s="62">
        <v>43633</v>
      </c>
      <c r="H196" s="63">
        <v>6.1468000000000002E-2</v>
      </c>
      <c r="I196" s="94">
        <v>94.650379999999998</v>
      </c>
      <c r="J196" s="123"/>
    </row>
    <row r="197" spans="1:10" s="33" customFormat="1" x14ac:dyDescent="0.2">
      <c r="A197" s="78" t="s">
        <v>441</v>
      </c>
      <c r="B197" s="86">
        <v>5000000</v>
      </c>
      <c r="C197" s="60">
        <v>5.4800000000000001E-2</v>
      </c>
      <c r="D197" s="113">
        <v>42179</v>
      </c>
      <c r="E197" s="79">
        <v>47658</v>
      </c>
      <c r="F197" s="61">
        <v>43458</v>
      </c>
      <c r="G197" s="62">
        <v>43640</v>
      </c>
      <c r="H197" s="63">
        <v>6.1488000000000001E-2</v>
      </c>
      <c r="I197" s="94">
        <v>94.548343000000003</v>
      </c>
      <c r="J197" s="123"/>
    </row>
    <row r="198" spans="1:10" s="33" customFormat="1" x14ac:dyDescent="0.2">
      <c r="A198" s="78" t="s">
        <v>444</v>
      </c>
      <c r="B198" s="86">
        <v>2500000</v>
      </c>
      <c r="C198" s="60">
        <v>5.4699999999999999E-2</v>
      </c>
      <c r="D198" s="113">
        <v>42186</v>
      </c>
      <c r="E198" s="79">
        <v>47665</v>
      </c>
      <c r="F198" s="61">
        <v>43282</v>
      </c>
      <c r="G198" s="62">
        <v>43466</v>
      </c>
      <c r="H198" s="63">
        <v>6.1506999999999999E-2</v>
      </c>
      <c r="I198" s="94">
        <v>94.445880000000002</v>
      </c>
      <c r="J198" s="123"/>
    </row>
    <row r="199" spans="1:10" s="33" customFormat="1" x14ac:dyDescent="0.2">
      <c r="A199" s="78" t="s">
        <v>446</v>
      </c>
      <c r="B199" s="86">
        <v>5000000</v>
      </c>
      <c r="C199" s="60">
        <v>5.4699999999999999E-2</v>
      </c>
      <c r="D199" s="113">
        <v>42228</v>
      </c>
      <c r="E199" s="79">
        <v>47707</v>
      </c>
      <c r="F199" s="61">
        <v>43324</v>
      </c>
      <c r="G199" s="62">
        <v>43508</v>
      </c>
      <c r="H199" s="63">
        <v>6.1622000000000003E-2</v>
      </c>
      <c r="I199" s="94">
        <v>94.309610000000006</v>
      </c>
      <c r="J199" s="123"/>
    </row>
    <row r="200" spans="1:10" s="33" customFormat="1" x14ac:dyDescent="0.2">
      <c r="A200" s="78" t="s">
        <v>449</v>
      </c>
      <c r="B200" s="86">
        <v>13500000</v>
      </c>
      <c r="C200" s="60">
        <v>5.4699999999999999E-2</v>
      </c>
      <c r="D200" s="113">
        <v>42249</v>
      </c>
      <c r="E200" s="79">
        <v>47728</v>
      </c>
      <c r="F200" s="61">
        <v>43345</v>
      </c>
      <c r="G200" s="62">
        <v>43526</v>
      </c>
      <c r="H200" s="63">
        <v>6.1678999999999998E-2</v>
      </c>
      <c r="I200" s="94">
        <v>94.245168000000007</v>
      </c>
      <c r="J200" s="123"/>
    </row>
    <row r="201" spans="1:10" s="33" customFormat="1" x14ac:dyDescent="0.2">
      <c r="A201" s="78" t="s">
        <v>457</v>
      </c>
      <c r="B201" s="86">
        <v>1500000</v>
      </c>
      <c r="C201" s="60">
        <v>5.4699999999999999E-2</v>
      </c>
      <c r="D201" s="113">
        <v>42284</v>
      </c>
      <c r="E201" s="79">
        <v>47763</v>
      </c>
      <c r="F201" s="61">
        <v>43380</v>
      </c>
      <c r="G201" s="62">
        <v>43562</v>
      </c>
      <c r="H201" s="63">
        <v>6.1774999999999997E-2</v>
      </c>
      <c r="I201" s="94">
        <v>94.134541999999996</v>
      </c>
      <c r="J201" s="123"/>
    </row>
    <row r="202" spans="1:10" s="33" customFormat="1" x14ac:dyDescent="0.2">
      <c r="A202" s="78" t="s">
        <v>455</v>
      </c>
      <c r="B202" s="86">
        <v>3000000</v>
      </c>
      <c r="C202" s="60">
        <v>5.4600000000000003E-2</v>
      </c>
      <c r="D202" s="113">
        <v>42298</v>
      </c>
      <c r="E202" s="79">
        <v>47777</v>
      </c>
      <c r="F202" s="61">
        <v>43394</v>
      </c>
      <c r="G202" s="62">
        <v>43576</v>
      </c>
      <c r="H202" s="63">
        <v>6.1814000000000001E-2</v>
      </c>
      <c r="I202" s="94">
        <v>94.00788</v>
      </c>
      <c r="J202" s="123"/>
    </row>
    <row r="203" spans="1:10" s="33" customFormat="1" x14ac:dyDescent="0.2">
      <c r="A203" s="78" t="s">
        <v>460</v>
      </c>
      <c r="B203" s="86">
        <v>1500000</v>
      </c>
      <c r="C203" s="60">
        <v>5.4600000000000003E-2</v>
      </c>
      <c r="D203" s="113">
        <v>42312</v>
      </c>
      <c r="E203" s="79">
        <v>47791</v>
      </c>
      <c r="F203" s="61">
        <v>43408</v>
      </c>
      <c r="G203" s="62">
        <v>43589</v>
      </c>
      <c r="H203" s="63">
        <v>6.1851999999999997E-2</v>
      </c>
      <c r="I203" s="94">
        <v>93.965430999999995</v>
      </c>
      <c r="J203" s="123"/>
    </row>
    <row r="204" spans="1:10" s="33" customFormat="1" x14ac:dyDescent="0.2">
      <c r="A204" s="78" t="s">
        <v>464</v>
      </c>
      <c r="B204" s="86">
        <v>5000000</v>
      </c>
      <c r="C204" s="60">
        <v>5.4600000000000003E-2</v>
      </c>
      <c r="D204" s="113">
        <v>42354</v>
      </c>
      <c r="E204" s="79">
        <v>47833</v>
      </c>
      <c r="F204" s="61">
        <v>43450</v>
      </c>
      <c r="G204" s="62">
        <v>43632</v>
      </c>
      <c r="H204" s="63">
        <v>6.1967000000000001E-2</v>
      </c>
      <c r="I204" s="94">
        <v>93.838628999999997</v>
      </c>
      <c r="J204" s="123"/>
    </row>
    <row r="205" spans="1:10" s="33" customFormat="1" x14ac:dyDescent="0.2">
      <c r="A205" s="78" t="s">
        <v>466</v>
      </c>
      <c r="B205" s="86">
        <v>3500000</v>
      </c>
      <c r="C205" s="60">
        <v>5.4800000000000001E-2</v>
      </c>
      <c r="D205" s="113">
        <v>42389</v>
      </c>
      <c r="E205" s="79">
        <v>47868</v>
      </c>
      <c r="F205" s="61">
        <v>43301</v>
      </c>
      <c r="G205" s="62">
        <v>43485</v>
      </c>
      <c r="H205" s="63">
        <v>6.2063E-2</v>
      </c>
      <c r="I205" s="94">
        <v>93.894931</v>
      </c>
      <c r="J205" s="123"/>
    </row>
    <row r="206" spans="1:10" s="33" customFormat="1" x14ac:dyDescent="0.2">
      <c r="A206" s="78" t="s">
        <v>468</v>
      </c>
      <c r="B206" s="86">
        <v>12000000</v>
      </c>
      <c r="C206" s="60">
        <v>5.5E-2</v>
      </c>
      <c r="D206" s="113">
        <v>42396</v>
      </c>
      <c r="E206" s="79">
        <v>47875</v>
      </c>
      <c r="F206" s="61">
        <v>43308</v>
      </c>
      <c r="G206" s="62">
        <v>43492</v>
      </c>
      <c r="H206" s="63">
        <v>6.2081999999999998E-2</v>
      </c>
      <c r="I206" s="94">
        <v>94.040025999999997</v>
      </c>
      <c r="J206" s="123"/>
    </row>
    <row r="207" spans="1:10" s="33" customFormat="1" x14ac:dyDescent="0.2">
      <c r="A207" s="78" t="s">
        <v>470</v>
      </c>
      <c r="B207" s="86">
        <v>3900000</v>
      </c>
      <c r="C207" s="60">
        <v>5.5300000000000002E-2</v>
      </c>
      <c r="D207" s="113">
        <v>42403</v>
      </c>
      <c r="E207" s="79">
        <v>47882</v>
      </c>
      <c r="F207" s="61">
        <v>43315</v>
      </c>
      <c r="G207" s="62">
        <v>43499</v>
      </c>
      <c r="H207" s="63">
        <v>6.2101000000000003E-2</v>
      </c>
      <c r="I207" s="94">
        <v>94.269689999999997</v>
      </c>
      <c r="J207" s="123"/>
    </row>
    <row r="208" spans="1:10" s="33" customFormat="1" x14ac:dyDescent="0.2">
      <c r="A208" s="78" t="s">
        <v>475</v>
      </c>
      <c r="B208" s="86">
        <v>14000000</v>
      </c>
      <c r="C208" s="60">
        <v>5.5899999999999998E-2</v>
      </c>
      <c r="D208" s="113">
        <v>42445</v>
      </c>
      <c r="E208" s="79">
        <v>47923</v>
      </c>
      <c r="F208" s="61">
        <v>43359</v>
      </c>
      <c r="G208" s="62">
        <v>43540</v>
      </c>
      <c r="H208" s="63">
        <v>6.2213999999999998E-2</v>
      </c>
      <c r="I208" s="94">
        <v>94.644886</v>
      </c>
      <c r="J208" s="123"/>
    </row>
    <row r="209" spans="1:10" s="33" customFormat="1" x14ac:dyDescent="0.2">
      <c r="A209" s="78" t="s">
        <v>477</v>
      </c>
      <c r="B209" s="86">
        <v>2000000</v>
      </c>
      <c r="C209" s="60">
        <v>5.6000000000000001E-2</v>
      </c>
      <c r="D209" s="113">
        <v>42452</v>
      </c>
      <c r="E209" s="79">
        <v>47930</v>
      </c>
      <c r="F209" s="61">
        <v>43366</v>
      </c>
      <c r="G209" s="62">
        <v>43547</v>
      </c>
      <c r="H209" s="63">
        <v>6.2232999999999997E-2</v>
      </c>
      <c r="I209" s="94">
        <v>94.708144000000004</v>
      </c>
      <c r="J209" s="123"/>
    </row>
    <row r="210" spans="1:10" s="33" customFormat="1" x14ac:dyDescent="0.2">
      <c r="A210" s="78" t="s">
        <v>480</v>
      </c>
      <c r="B210" s="86">
        <v>2000000</v>
      </c>
      <c r="C210" s="60">
        <v>5.6300000000000003E-2</v>
      </c>
      <c r="D210" s="113">
        <v>42461</v>
      </c>
      <c r="E210" s="79">
        <v>47939</v>
      </c>
      <c r="F210" s="61">
        <v>43374</v>
      </c>
      <c r="G210" s="62">
        <v>43556</v>
      </c>
      <c r="H210" s="63">
        <v>6.2258000000000001E-2</v>
      </c>
      <c r="I210" s="94">
        <v>94.935181</v>
      </c>
      <c r="J210" s="123"/>
    </row>
    <row r="211" spans="1:10" s="33" customFormat="1" x14ac:dyDescent="0.2">
      <c r="A211" s="78" t="s">
        <v>482</v>
      </c>
      <c r="B211" s="86">
        <v>5000000</v>
      </c>
      <c r="C211" s="60">
        <v>5.6500000000000002E-2</v>
      </c>
      <c r="D211" s="113">
        <v>42494</v>
      </c>
      <c r="E211" s="79">
        <v>47972</v>
      </c>
      <c r="F211" s="61">
        <v>43408</v>
      </c>
      <c r="G211" s="62">
        <v>43589</v>
      </c>
      <c r="H211" s="63">
        <v>6.2348000000000001E-2</v>
      </c>
      <c r="I211" s="94">
        <v>95.007323</v>
      </c>
      <c r="J211" s="123"/>
    </row>
    <row r="212" spans="1:10" s="33" customFormat="1" x14ac:dyDescent="0.2">
      <c r="A212" s="78" t="s">
        <v>486</v>
      </c>
      <c r="B212" s="86">
        <v>10000000</v>
      </c>
      <c r="C212" s="60">
        <v>5.7500000000000002E-2</v>
      </c>
      <c r="D212" s="113">
        <v>42503</v>
      </c>
      <c r="E212" s="79">
        <v>47981</v>
      </c>
      <c r="F212" s="61">
        <v>43417</v>
      </c>
      <c r="G212" s="62">
        <v>43598</v>
      </c>
      <c r="H212" s="63">
        <v>6.2372999999999998E-2</v>
      </c>
      <c r="I212" s="94">
        <v>95.833901999999995</v>
      </c>
      <c r="J212" s="123"/>
    </row>
    <row r="213" spans="1:10" s="33" customFormat="1" x14ac:dyDescent="0.2">
      <c r="A213" s="78" t="s">
        <v>488</v>
      </c>
      <c r="B213" s="86">
        <v>10000000</v>
      </c>
      <c r="C213" s="60">
        <v>5.8999999999999997E-2</v>
      </c>
      <c r="D213" s="113">
        <v>42515</v>
      </c>
      <c r="E213" s="79">
        <v>47993</v>
      </c>
      <c r="F213" s="61">
        <v>43429</v>
      </c>
      <c r="G213" s="62">
        <v>43610</v>
      </c>
      <c r="H213" s="63">
        <v>6.2405000000000002E-2</v>
      </c>
      <c r="I213" s="94">
        <v>97.083061000000001</v>
      </c>
      <c r="J213" s="123"/>
    </row>
    <row r="214" spans="1:10" s="33" customFormat="1" x14ac:dyDescent="0.2">
      <c r="A214" s="78" t="s">
        <v>490</v>
      </c>
      <c r="B214" s="86">
        <v>15500000</v>
      </c>
      <c r="C214" s="60">
        <v>6.0100000000000001E-2</v>
      </c>
      <c r="D214" s="113">
        <v>42522</v>
      </c>
      <c r="E214" s="79">
        <v>48000</v>
      </c>
      <c r="F214" s="61">
        <v>43435</v>
      </c>
      <c r="G214" s="62">
        <v>43617</v>
      </c>
      <c r="H214" s="63">
        <v>6.2425000000000001E-2</v>
      </c>
      <c r="I214" s="94">
        <v>98.005238000000006</v>
      </c>
      <c r="J214" s="123"/>
    </row>
    <row r="215" spans="1:10" s="33" customFormat="1" x14ac:dyDescent="0.2">
      <c r="A215" s="78" t="s">
        <v>492</v>
      </c>
      <c r="B215" s="86">
        <v>10000000</v>
      </c>
      <c r="C215" s="60">
        <v>6.0999999999999999E-2</v>
      </c>
      <c r="D215" s="113">
        <v>42529</v>
      </c>
      <c r="E215" s="79">
        <v>48007</v>
      </c>
      <c r="F215" s="61">
        <v>43442</v>
      </c>
      <c r="G215" s="62">
        <v>43624</v>
      </c>
      <c r="H215" s="63">
        <v>6.2444E-2</v>
      </c>
      <c r="I215" s="94">
        <v>98.758736999999996</v>
      </c>
      <c r="J215" s="123"/>
    </row>
    <row r="216" spans="1:10" s="33" customFormat="1" x14ac:dyDescent="0.2">
      <c r="A216" s="78" t="s">
        <v>495</v>
      </c>
      <c r="B216" s="86">
        <v>11000000</v>
      </c>
      <c r="C216" s="60">
        <v>6.2E-2</v>
      </c>
      <c r="D216" s="113" t="s">
        <v>496</v>
      </c>
      <c r="E216" s="79">
        <v>48014</v>
      </c>
      <c r="F216" s="61">
        <v>43449</v>
      </c>
      <c r="G216" s="62">
        <v>43631</v>
      </c>
      <c r="H216" s="63">
        <v>6.2462999999999998E-2</v>
      </c>
      <c r="I216" s="94">
        <v>99.599485999999999</v>
      </c>
      <c r="J216" s="123"/>
    </row>
    <row r="217" spans="1:10" s="33" customFormat="1" x14ac:dyDescent="0.2">
      <c r="A217" s="78" t="s">
        <v>499</v>
      </c>
      <c r="B217" s="86">
        <v>14000000</v>
      </c>
      <c r="C217" s="60">
        <v>6.3E-2</v>
      </c>
      <c r="D217" s="113">
        <v>42543</v>
      </c>
      <c r="E217" s="79">
        <v>48021</v>
      </c>
      <c r="F217" s="61">
        <v>43456</v>
      </c>
      <c r="G217" s="62">
        <v>43638</v>
      </c>
      <c r="H217" s="63">
        <v>6.2482000000000003E-2</v>
      </c>
      <c r="I217" s="94">
        <v>100.441975</v>
      </c>
      <c r="J217" s="123"/>
    </row>
    <row r="218" spans="1:10" s="33" customFormat="1" x14ac:dyDescent="0.2">
      <c r="A218" s="78" t="s">
        <v>502</v>
      </c>
      <c r="B218" s="86">
        <v>10000000</v>
      </c>
      <c r="C218" s="60">
        <v>6.4000000000000001E-2</v>
      </c>
      <c r="D218" s="113">
        <v>42557</v>
      </c>
      <c r="E218" s="79">
        <v>48035</v>
      </c>
      <c r="F218" s="61">
        <v>43287</v>
      </c>
      <c r="G218" s="62">
        <v>43471</v>
      </c>
      <c r="H218" s="63">
        <v>6.2520999999999993E-2</v>
      </c>
      <c r="I218" s="94">
        <v>101.26934</v>
      </c>
      <c r="J218" s="123"/>
    </row>
    <row r="219" spans="1:10" s="33" customFormat="1" x14ac:dyDescent="0.2">
      <c r="A219" s="78" t="s">
        <v>504</v>
      </c>
      <c r="B219" s="86">
        <v>11000000</v>
      </c>
      <c r="C219" s="60">
        <v>6.5000000000000002E-2</v>
      </c>
      <c r="D219" s="113">
        <v>42571</v>
      </c>
      <c r="E219" s="79">
        <v>48049</v>
      </c>
      <c r="F219" s="61">
        <v>43301</v>
      </c>
      <c r="G219" s="62">
        <v>43485</v>
      </c>
      <c r="H219" s="63">
        <v>6.2559000000000003E-2</v>
      </c>
      <c r="I219" s="94">
        <v>102.09645999999999</v>
      </c>
      <c r="J219" s="123"/>
    </row>
    <row r="220" spans="1:10" s="33" customFormat="1" x14ac:dyDescent="0.2">
      <c r="A220" s="78" t="s">
        <v>508</v>
      </c>
      <c r="B220" s="86">
        <v>12000000</v>
      </c>
      <c r="C220" s="60">
        <v>6.6400000000000001E-2</v>
      </c>
      <c r="D220" s="113">
        <v>42578</v>
      </c>
      <c r="E220" s="79">
        <v>48056</v>
      </c>
      <c r="F220" s="61">
        <v>43308</v>
      </c>
      <c r="G220" s="62">
        <v>43492</v>
      </c>
      <c r="H220" s="63">
        <v>6.2577999999999995E-2</v>
      </c>
      <c r="I220" s="94">
        <v>103.28668500000001</v>
      </c>
      <c r="J220" s="123"/>
    </row>
    <row r="221" spans="1:10" s="33" customFormat="1" x14ac:dyDescent="0.2">
      <c r="A221" s="78" t="s">
        <v>511</v>
      </c>
      <c r="B221" s="86">
        <v>10000000</v>
      </c>
      <c r="C221" s="60">
        <v>6.7500000000000004E-2</v>
      </c>
      <c r="D221" s="113">
        <v>42599</v>
      </c>
      <c r="E221" s="79">
        <v>48077</v>
      </c>
      <c r="F221" s="61">
        <v>43329</v>
      </c>
      <c r="G221" s="62">
        <v>43513</v>
      </c>
      <c r="H221" s="63">
        <v>6.2635999999999997E-2</v>
      </c>
      <c r="I221" s="94">
        <v>104.19207400000001</v>
      </c>
      <c r="J221" s="123"/>
    </row>
    <row r="222" spans="1:10" s="33" customFormat="1" x14ac:dyDescent="0.2">
      <c r="A222" s="78" t="s">
        <v>513</v>
      </c>
      <c r="B222" s="86">
        <v>2000000</v>
      </c>
      <c r="C222" s="60">
        <v>6.7699999999999996E-2</v>
      </c>
      <c r="D222" s="113">
        <v>42619</v>
      </c>
      <c r="E222" s="79">
        <v>48097</v>
      </c>
      <c r="F222" s="61">
        <v>43349</v>
      </c>
      <c r="G222" s="62">
        <v>43530</v>
      </c>
      <c r="H222" s="63">
        <v>6.2689999999999996E-2</v>
      </c>
      <c r="I222" s="94">
        <v>104.326018</v>
      </c>
      <c r="J222" s="123"/>
    </row>
    <row r="223" spans="1:10" s="33" customFormat="1" x14ac:dyDescent="0.2">
      <c r="A223" s="78" t="s">
        <v>516</v>
      </c>
      <c r="B223" s="86">
        <v>500000</v>
      </c>
      <c r="C223" s="60">
        <v>6.8000000000000005E-2</v>
      </c>
      <c r="D223" s="113">
        <v>42627</v>
      </c>
      <c r="E223" s="79">
        <v>48105</v>
      </c>
      <c r="F223" s="61">
        <v>43357</v>
      </c>
      <c r="G223" s="62">
        <v>43538</v>
      </c>
      <c r="H223" s="63">
        <v>6.2712000000000004E-2</v>
      </c>
      <c r="I223" s="94">
        <v>104.57082</v>
      </c>
      <c r="J223" s="123"/>
    </row>
    <row r="224" spans="1:10" s="33" customFormat="1" x14ac:dyDescent="0.2">
      <c r="A224" s="78" t="s">
        <v>519</v>
      </c>
      <c r="B224" s="86">
        <v>550000</v>
      </c>
      <c r="C224" s="60">
        <v>6.8000000000000005E-2</v>
      </c>
      <c r="D224" s="113">
        <v>42641</v>
      </c>
      <c r="E224" s="79">
        <v>48119</v>
      </c>
      <c r="F224" s="61">
        <v>43371</v>
      </c>
      <c r="G224" s="62">
        <v>43552</v>
      </c>
      <c r="H224" s="63">
        <v>6.2751000000000001E-2</v>
      </c>
      <c r="I224" s="94">
        <v>104.544661</v>
      </c>
      <c r="J224" s="123"/>
    </row>
    <row r="225" spans="1:10" s="33" customFormat="1" x14ac:dyDescent="0.2">
      <c r="A225" s="78" t="s">
        <v>522</v>
      </c>
      <c r="B225" s="86">
        <v>500000</v>
      </c>
      <c r="C225" s="60">
        <v>6.8000000000000005E-2</v>
      </c>
      <c r="D225" s="113">
        <v>42648</v>
      </c>
      <c r="E225" s="79">
        <v>48126</v>
      </c>
      <c r="F225" s="61">
        <v>43378</v>
      </c>
      <c r="G225" s="62">
        <v>43560</v>
      </c>
      <c r="H225" s="63">
        <v>6.2770000000000006E-2</v>
      </c>
      <c r="I225" s="94">
        <v>104.532523</v>
      </c>
      <c r="J225" s="123"/>
    </row>
    <row r="226" spans="1:10" s="33" customFormat="1" x14ac:dyDescent="0.2">
      <c r="A226" s="78" t="s">
        <v>525</v>
      </c>
      <c r="B226" s="86">
        <v>500000</v>
      </c>
      <c r="C226" s="60">
        <v>6.8000000000000005E-2</v>
      </c>
      <c r="D226" s="113">
        <v>42662</v>
      </c>
      <c r="E226" s="79">
        <v>48140</v>
      </c>
      <c r="F226" s="61">
        <v>43392</v>
      </c>
      <c r="G226" s="62">
        <v>43574</v>
      </c>
      <c r="H226" s="63">
        <v>6.2808000000000003E-2</v>
      </c>
      <c r="I226" s="94">
        <v>104.507942</v>
      </c>
      <c r="J226" s="123"/>
    </row>
    <row r="227" spans="1:10" s="33" customFormat="1" x14ac:dyDescent="0.2">
      <c r="A227" s="78" t="s">
        <v>531</v>
      </c>
      <c r="B227" s="86">
        <v>11000000</v>
      </c>
      <c r="C227" s="60">
        <v>6.9000000000000006E-2</v>
      </c>
      <c r="D227" s="113">
        <v>42683</v>
      </c>
      <c r="E227" s="79">
        <v>48161</v>
      </c>
      <c r="F227" s="61">
        <v>43413</v>
      </c>
      <c r="G227" s="62">
        <v>43594</v>
      </c>
      <c r="H227" s="63">
        <v>6.2866000000000005E-2</v>
      </c>
      <c r="I227" s="94">
        <v>105.343616</v>
      </c>
      <c r="J227" s="123"/>
    </row>
    <row r="228" spans="1:10" s="33" customFormat="1" x14ac:dyDescent="0.2">
      <c r="A228" s="78" t="s">
        <v>536</v>
      </c>
      <c r="B228" s="86">
        <v>11000000</v>
      </c>
      <c r="C228" s="60">
        <v>7.0000000000000007E-2</v>
      </c>
      <c r="D228" s="113">
        <v>42711</v>
      </c>
      <c r="E228" s="79">
        <v>48189</v>
      </c>
      <c r="F228" s="61">
        <v>43441</v>
      </c>
      <c r="G228" s="62">
        <v>43623</v>
      </c>
      <c r="H228" s="63">
        <v>6.2941999999999998E-2</v>
      </c>
      <c r="I228" s="94">
        <v>106.17655999999999</v>
      </c>
      <c r="J228" s="123"/>
    </row>
    <row r="229" spans="1:10" s="33" customFormat="1" x14ac:dyDescent="0.2">
      <c r="A229" s="78" t="s">
        <v>540</v>
      </c>
      <c r="B229" s="86">
        <v>20000000</v>
      </c>
      <c r="C229" s="60">
        <v>7.0400000000000004E-2</v>
      </c>
      <c r="D229" s="113">
        <v>42746</v>
      </c>
      <c r="E229" s="79">
        <v>48224</v>
      </c>
      <c r="F229" s="61">
        <v>43292</v>
      </c>
      <c r="G229" s="62">
        <v>43476</v>
      </c>
      <c r="H229" s="63">
        <v>6.3037999999999997E-2</v>
      </c>
      <c r="I229" s="94">
        <v>106.47347499999999</v>
      </c>
      <c r="J229" s="123"/>
    </row>
    <row r="230" spans="1:10" s="33" customFormat="1" x14ac:dyDescent="0.2">
      <c r="A230" s="78" t="s">
        <v>542</v>
      </c>
      <c r="B230" s="86">
        <v>19000000</v>
      </c>
      <c r="C230" s="60">
        <v>7.0900000000000005E-2</v>
      </c>
      <c r="D230" s="113">
        <v>42774</v>
      </c>
      <c r="E230" s="79">
        <v>48252</v>
      </c>
      <c r="F230" s="61">
        <v>43320</v>
      </c>
      <c r="G230" s="62">
        <v>43504</v>
      </c>
      <c r="H230" s="63">
        <v>6.3115000000000004E-2</v>
      </c>
      <c r="I230" s="94">
        <v>106.862334</v>
      </c>
      <c r="J230" s="123"/>
    </row>
    <row r="231" spans="1:10" s="33" customFormat="1" x14ac:dyDescent="0.2">
      <c r="A231" s="78" t="s">
        <v>544</v>
      </c>
      <c r="B231" s="86">
        <v>3000000</v>
      </c>
      <c r="C231" s="60">
        <v>7.0699999999999999E-2</v>
      </c>
      <c r="D231" s="113">
        <v>42802</v>
      </c>
      <c r="E231" s="79">
        <v>48281</v>
      </c>
      <c r="F231" s="61">
        <v>43351</v>
      </c>
      <c r="G231" s="62">
        <v>43532</v>
      </c>
      <c r="H231" s="63">
        <v>6.3195000000000001E-2</v>
      </c>
      <c r="I231" s="94">
        <v>106.634332</v>
      </c>
      <c r="J231" s="123"/>
    </row>
    <row r="232" spans="1:10" s="33" customFormat="1" x14ac:dyDescent="0.2">
      <c r="A232" s="78" t="s">
        <v>547</v>
      </c>
      <c r="B232" s="86">
        <v>4000000</v>
      </c>
      <c r="C232" s="60">
        <v>7.0699999999999999E-2</v>
      </c>
      <c r="D232" s="113">
        <v>42816</v>
      </c>
      <c r="E232" s="79">
        <v>48295</v>
      </c>
      <c r="F232" s="61">
        <v>43365</v>
      </c>
      <c r="G232" s="62">
        <v>43546</v>
      </c>
      <c r="H232" s="63">
        <v>6.3232999999999998E-2</v>
      </c>
      <c r="I232" s="94">
        <v>106.61094900000001</v>
      </c>
      <c r="J232" s="123"/>
    </row>
    <row r="233" spans="1:10" s="33" customFormat="1" x14ac:dyDescent="0.2">
      <c r="A233" s="78" t="s">
        <v>548</v>
      </c>
      <c r="B233" s="86">
        <v>2000000</v>
      </c>
      <c r="C233" s="60">
        <v>7.0699999999999999E-2</v>
      </c>
      <c r="D233" s="113">
        <v>42837</v>
      </c>
      <c r="E233" s="79">
        <v>48316</v>
      </c>
      <c r="F233" s="61">
        <v>43385</v>
      </c>
      <c r="G233" s="62">
        <v>43567</v>
      </c>
      <c r="H233" s="63">
        <v>6.3289999999999999E-2</v>
      </c>
      <c r="I233" s="94">
        <v>106.57630399999999</v>
      </c>
      <c r="J233" s="123"/>
    </row>
    <row r="234" spans="1:10" s="33" customFormat="1" x14ac:dyDescent="0.2">
      <c r="A234" s="78">
        <v>48379</v>
      </c>
      <c r="B234" s="86">
        <v>33090000</v>
      </c>
      <c r="C234" s="60">
        <v>6.5000000000000002E-2</v>
      </c>
      <c r="D234" s="113">
        <v>42900</v>
      </c>
      <c r="E234" s="79">
        <v>48379</v>
      </c>
      <c r="F234" s="61">
        <v>43448</v>
      </c>
      <c r="G234" s="62">
        <v>43630</v>
      </c>
      <c r="H234" s="63">
        <v>6.3463000000000006E-2</v>
      </c>
      <c r="I234" s="94">
        <v>101.372595</v>
      </c>
      <c r="J234" s="123"/>
    </row>
    <row r="235" spans="1:10" s="33" customFormat="1" x14ac:dyDescent="0.2">
      <c r="A235" s="78">
        <v>48477</v>
      </c>
      <c r="B235" s="86">
        <v>89100000</v>
      </c>
      <c r="C235" s="60">
        <v>6.5000000000000002E-2</v>
      </c>
      <c r="D235" s="113">
        <v>42998</v>
      </c>
      <c r="E235" s="79">
        <v>48477</v>
      </c>
      <c r="F235" s="61">
        <v>43363</v>
      </c>
      <c r="G235" s="62">
        <v>43544</v>
      </c>
      <c r="H235" s="63">
        <v>6.3731999999999997E-2</v>
      </c>
      <c r="I235" s="94">
        <v>101.135667</v>
      </c>
      <c r="J235" s="123"/>
    </row>
    <row r="236" spans="1:10" s="33" customFormat="1" x14ac:dyDescent="0.2">
      <c r="A236" s="78">
        <v>48701</v>
      </c>
      <c r="B236" s="86">
        <v>89300000</v>
      </c>
      <c r="C236" s="60">
        <v>6.5000000000000002E-2</v>
      </c>
      <c r="D236" s="113">
        <v>43222</v>
      </c>
      <c r="E236" s="79">
        <v>48701</v>
      </c>
      <c r="F236" s="61">
        <v>43406</v>
      </c>
      <c r="G236" s="62">
        <v>43587</v>
      </c>
      <c r="H236" s="63">
        <v>6.4344999999999999E-2</v>
      </c>
      <c r="I236" s="94">
        <v>100.59609</v>
      </c>
      <c r="J236" s="123"/>
    </row>
    <row r="237" spans="1:10" s="33" customFormat="1" x14ac:dyDescent="0.2">
      <c r="A237" s="78">
        <v>43405</v>
      </c>
      <c r="B237" s="86">
        <v>125500000</v>
      </c>
      <c r="C237" s="60">
        <v>6.5000000000000002E-2</v>
      </c>
      <c r="D237" s="113">
        <v>43405</v>
      </c>
      <c r="E237" s="79">
        <v>48884</v>
      </c>
      <c r="F237" s="61">
        <v>43405</v>
      </c>
      <c r="G237" s="62">
        <v>43586</v>
      </c>
      <c r="H237" s="63">
        <v>6.4847000000000002E-2</v>
      </c>
      <c r="I237" s="94">
        <v>100.13292</v>
      </c>
      <c r="J237" s="123"/>
    </row>
    <row r="238" spans="1:10" s="33" customFormat="1" x14ac:dyDescent="0.2">
      <c r="A238" s="78">
        <v>50268</v>
      </c>
      <c r="B238" s="86">
        <v>96000000</v>
      </c>
      <c r="C238" s="60">
        <v>7.0000000000000007E-2</v>
      </c>
      <c r="D238" s="113">
        <v>42963</v>
      </c>
      <c r="E238" s="79">
        <v>50268</v>
      </c>
      <c r="F238" s="61">
        <v>43328</v>
      </c>
      <c r="G238" s="62">
        <v>43512</v>
      </c>
      <c r="H238" s="63">
        <v>6.8638000000000005E-2</v>
      </c>
      <c r="I238" s="94">
        <v>101.40857699999999</v>
      </c>
      <c r="J238" s="142"/>
    </row>
    <row r="239" spans="1:10" s="33" customFormat="1" x14ac:dyDescent="0.2">
      <c r="A239" s="78">
        <v>50634</v>
      </c>
      <c r="B239" s="86">
        <v>137000000</v>
      </c>
      <c r="C239" s="141">
        <v>7.0000000000000007E-2</v>
      </c>
      <c r="D239" s="113">
        <v>43329</v>
      </c>
      <c r="E239" s="79">
        <v>50634</v>
      </c>
      <c r="F239" s="61">
        <v>43329</v>
      </c>
      <c r="G239" s="62">
        <v>43513</v>
      </c>
      <c r="H239" s="63">
        <v>6.9640999999999995E-2</v>
      </c>
      <c r="I239" s="94">
        <v>100.36945299999999</v>
      </c>
      <c r="J239" s="123"/>
    </row>
    <row r="241" spans="1:11" x14ac:dyDescent="0.2">
      <c r="A241" s="33"/>
      <c r="B241" s="33"/>
      <c r="C241" s="33"/>
      <c r="D241" s="33"/>
      <c r="E241" s="33"/>
      <c r="F241" s="33"/>
      <c r="G241" s="33"/>
      <c r="I241" s="33"/>
      <c r="J241" s="40"/>
    </row>
    <row r="242" spans="1:11" s="1" customFormat="1" x14ac:dyDescent="0.2">
      <c r="A242" s="1" t="s">
        <v>70</v>
      </c>
      <c r="G242" s="52" t="s">
        <v>591</v>
      </c>
    </row>
    <row r="243" spans="1:11" s="1" customFormat="1" x14ac:dyDescent="0.2">
      <c r="A243" s="1" t="s">
        <v>75</v>
      </c>
    </row>
    <row r="244" spans="1:11" s="1" customFormat="1" x14ac:dyDescent="0.2">
      <c r="A244" s="119" t="s">
        <v>74</v>
      </c>
      <c r="B244" s="119"/>
      <c r="C244" s="119"/>
      <c r="D244" s="119"/>
      <c r="E244" s="119"/>
      <c r="F244" s="119"/>
      <c r="G244" s="119"/>
      <c r="H244" s="119"/>
      <c r="I244" s="119"/>
    </row>
    <row r="245" spans="1:11" x14ac:dyDescent="0.2">
      <c r="A245" s="119" t="s">
        <v>111</v>
      </c>
      <c r="B245" s="1"/>
      <c r="C245" s="1"/>
      <c r="D245" s="1"/>
      <c r="E245" s="1"/>
      <c r="F245" s="1"/>
      <c r="G245" s="7"/>
      <c r="H245"/>
      <c r="I245" s="25"/>
    </row>
    <row r="246" spans="1:11" s="1" customFormat="1" x14ac:dyDescent="0.2">
      <c r="A246" s="1" t="s">
        <v>112</v>
      </c>
    </row>
    <row r="247" spans="1:11" x14ac:dyDescent="0.2">
      <c r="A247" s="1" t="s">
        <v>110</v>
      </c>
      <c r="B247" s="1"/>
      <c r="C247" s="1"/>
      <c r="D247" s="1"/>
      <c r="E247" s="1"/>
      <c r="F247" s="1"/>
      <c r="G247" s="7"/>
      <c r="H247"/>
      <c r="I247" s="25"/>
    </row>
    <row r="248" spans="1:11" x14ac:dyDescent="0.2">
      <c r="A248" s="1" t="s">
        <v>68</v>
      </c>
      <c r="B248" s="1"/>
      <c r="C248" s="1"/>
      <c r="D248" s="1"/>
      <c r="E248" s="1"/>
      <c r="F248" s="1"/>
      <c r="G248" s="7"/>
      <c r="H248"/>
      <c r="I248" s="25"/>
    </row>
    <row r="249" spans="1:11" x14ac:dyDescent="0.2">
      <c r="A249" s="1" t="s">
        <v>12</v>
      </c>
      <c r="B249" s="1"/>
      <c r="C249" s="1"/>
      <c r="D249" s="1"/>
      <c r="E249" s="1"/>
      <c r="F249" s="1"/>
      <c r="G249" s="7"/>
      <c r="H249"/>
      <c r="I249" s="25"/>
    </row>
    <row r="250" spans="1:11" x14ac:dyDescent="0.2">
      <c r="A250" s="1"/>
      <c r="B250" s="1"/>
      <c r="C250" s="1"/>
      <c r="D250" s="1"/>
      <c r="E250" s="1"/>
      <c r="F250" s="1"/>
      <c r="G250" s="1"/>
      <c r="H250" s="7"/>
      <c r="J250" s="25"/>
    </row>
    <row r="251" spans="1:11" x14ac:dyDescent="0.2">
      <c r="A251" s="7"/>
      <c r="F251" s="11"/>
      <c r="G251" s="1"/>
      <c r="H251" s="7"/>
      <c r="J251" s="14"/>
    </row>
    <row r="252" spans="1:11" x14ac:dyDescent="0.2">
      <c r="B252" s="1"/>
      <c r="C252" s="1"/>
      <c r="D252" s="1"/>
      <c r="E252" s="1"/>
      <c r="F252" s="1"/>
      <c r="G252" s="1"/>
    </row>
    <row r="253" spans="1:11" s="1" customFormat="1" x14ac:dyDescent="0.2">
      <c r="H253" s="37"/>
      <c r="J253" s="9"/>
      <c r="K253" s="9"/>
    </row>
    <row r="255" spans="1:11" x14ac:dyDescent="0.2">
      <c r="A255" s="118"/>
    </row>
  </sheetData>
  <sheetProtection password="B9C0" sheet="1" objects="1" scenarios="1"/>
  <sortState ref="A9:J239">
    <sortCondition ref="E9:E239"/>
  </sortState>
  <printOptions horizontalCentered="1"/>
  <pageMargins left="0.25" right="0.25" top="0.75" bottom="0.75" header="0.3" footer="0.3"/>
  <pageSetup paperSize="9" scale="90" fitToHeight="0" orientation="portrait" r:id="rId1"/>
  <headerFooter alignWithMargins="0"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8</xdr:col>
                <xdr:colOff>133350</xdr:colOff>
                <xdr:row>1</xdr:row>
                <xdr:rowOff>9525</xdr:rowOff>
              </from>
              <to>
                <xdr:col>8</xdr:col>
                <xdr:colOff>590550</xdr:colOff>
                <xdr:row>4</xdr:row>
                <xdr:rowOff>9525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workbookViewId="0">
      <pane ySplit="8" topLeftCell="A12" activePane="bottomLeft" state="frozen"/>
      <selection activeCell="F108" sqref="F108"/>
      <selection pane="bottomLeft" activeCell="H18" sqref="H18"/>
    </sheetView>
  </sheetViews>
  <sheetFormatPr defaultRowHeight="12.75" x14ac:dyDescent="0.2"/>
  <cols>
    <col min="1" max="1" width="12.42578125" customWidth="1"/>
    <col min="2" max="2" width="15.28515625" customWidth="1"/>
    <col min="3" max="3" width="15.140625" bestFit="1" customWidth="1"/>
    <col min="4" max="6" width="15.140625" customWidth="1"/>
    <col min="7" max="7" width="14.7109375" customWidth="1"/>
    <col min="8" max="8" width="14" customWidth="1"/>
    <col min="9" max="9" width="14.42578125" style="33" customWidth="1"/>
    <col min="10" max="10" width="11.28515625" customWidth="1"/>
    <col min="11" max="11" width="10.42578125" style="23" bestFit="1" customWidth="1"/>
    <col min="12" max="12" width="8.42578125" style="10" customWidth="1"/>
  </cols>
  <sheetData>
    <row r="1" spans="1:13" x14ac:dyDescent="0.2">
      <c r="B1" s="8" t="s">
        <v>13</v>
      </c>
      <c r="C1" s="3"/>
      <c r="D1" s="3"/>
      <c r="E1" s="3"/>
      <c r="F1" s="3"/>
      <c r="G1" s="3"/>
      <c r="H1" s="3"/>
      <c r="J1" s="23"/>
    </row>
    <row r="2" spans="1:13" x14ac:dyDescent="0.2">
      <c r="C2" s="3" t="s">
        <v>9</v>
      </c>
      <c r="D2" s="50">
        <f>ValueDateHA</f>
        <v>43465</v>
      </c>
      <c r="E2" s="3"/>
      <c r="F2" s="22"/>
      <c r="G2" s="34"/>
      <c r="H2" s="23"/>
      <c r="I2" s="23"/>
      <c r="J2" s="23"/>
      <c r="L2"/>
    </row>
    <row r="3" spans="1:13" ht="6" customHeight="1" x14ac:dyDescent="0.2">
      <c r="B3" s="1"/>
      <c r="C3" s="3"/>
      <c r="D3" s="3"/>
      <c r="E3" s="3"/>
      <c r="F3" s="3"/>
      <c r="G3" s="3"/>
      <c r="H3" s="3"/>
      <c r="I3" s="35"/>
      <c r="J3" s="23"/>
    </row>
    <row r="4" spans="1:13" x14ac:dyDescent="0.2">
      <c r="A4" s="5" t="s">
        <v>558</v>
      </c>
      <c r="C4" s="3"/>
      <c r="D4" s="3"/>
      <c r="E4" s="3"/>
      <c r="F4" s="3"/>
      <c r="G4" s="3"/>
      <c r="H4" s="3"/>
      <c r="J4" s="23"/>
    </row>
    <row r="5" spans="1:13" ht="5.25" customHeight="1" x14ac:dyDescent="0.2"/>
    <row r="6" spans="1:13" x14ac:dyDescent="0.2">
      <c r="A6" s="53" t="s">
        <v>527</v>
      </c>
      <c r="B6" s="53" t="s">
        <v>416</v>
      </c>
      <c r="C6" s="55" t="s">
        <v>404</v>
      </c>
      <c r="D6" s="58" t="s">
        <v>418</v>
      </c>
      <c r="E6" s="105" t="s">
        <v>419</v>
      </c>
      <c r="F6" s="55" t="s">
        <v>1</v>
      </c>
      <c r="G6" s="54" t="s">
        <v>2</v>
      </c>
      <c r="H6" s="55" t="s">
        <v>3</v>
      </c>
      <c r="I6" s="55" t="s">
        <v>4</v>
      </c>
      <c r="J6" s="56" t="s">
        <v>11</v>
      </c>
      <c r="L6" s="12"/>
    </row>
    <row r="7" spans="1:13" x14ac:dyDescent="0.2">
      <c r="A7" s="80" t="s">
        <v>528</v>
      </c>
      <c r="B7" s="80" t="s">
        <v>417</v>
      </c>
      <c r="C7" s="58" t="s">
        <v>406</v>
      </c>
      <c r="D7" s="58" t="s">
        <v>403</v>
      </c>
      <c r="E7" s="58" t="s">
        <v>5</v>
      </c>
      <c r="F7" s="58" t="s">
        <v>5</v>
      </c>
      <c r="G7" s="80" t="s">
        <v>5</v>
      </c>
      <c r="H7" s="58" t="s">
        <v>5</v>
      </c>
      <c r="I7" s="58" t="s">
        <v>1</v>
      </c>
      <c r="J7" s="59">
        <v>100</v>
      </c>
      <c r="L7" s="15"/>
    </row>
    <row r="8" spans="1:13" ht="0.75" customHeight="1" x14ac:dyDescent="0.2">
      <c r="A8" s="29"/>
      <c r="B8" s="29"/>
      <c r="C8" s="91"/>
      <c r="D8" s="28"/>
      <c r="E8" s="110"/>
      <c r="F8" s="36"/>
      <c r="G8" s="26"/>
      <c r="H8" s="2"/>
      <c r="I8" s="2"/>
      <c r="J8" s="24"/>
      <c r="L8" s="16"/>
    </row>
    <row r="9" spans="1:13" x14ac:dyDescent="0.2">
      <c r="A9" s="78" t="s">
        <v>559</v>
      </c>
      <c r="B9" s="78">
        <v>44866</v>
      </c>
      <c r="C9" s="86">
        <v>20000000</v>
      </c>
      <c r="D9" s="60">
        <v>0.04</v>
      </c>
      <c r="E9" s="113">
        <v>43040</v>
      </c>
      <c r="F9" s="79">
        <v>44866</v>
      </c>
      <c r="G9" s="61">
        <v>43405</v>
      </c>
      <c r="H9" s="62">
        <v>43586</v>
      </c>
      <c r="I9" s="63">
        <v>3.8938E-2</v>
      </c>
      <c r="J9" s="94">
        <v>100.37061799999999</v>
      </c>
      <c r="K9" s="123"/>
      <c r="L9" s="49"/>
      <c r="M9" s="33"/>
    </row>
    <row r="10" spans="1:13" x14ac:dyDescent="0.2">
      <c r="A10" s="78" t="s">
        <v>559</v>
      </c>
      <c r="B10" s="78">
        <v>47788</v>
      </c>
      <c r="C10" s="86">
        <v>80000000</v>
      </c>
      <c r="D10" s="60">
        <v>6.3E-2</v>
      </c>
      <c r="E10" s="113">
        <v>43040</v>
      </c>
      <c r="F10" s="79">
        <v>47788</v>
      </c>
      <c r="G10" s="61">
        <v>43405</v>
      </c>
      <c r="H10" s="62">
        <v>43586</v>
      </c>
      <c r="I10" s="63">
        <v>6.1844000000000003E-2</v>
      </c>
      <c r="J10" s="94">
        <v>100.94947999999999</v>
      </c>
      <c r="K10" s="123"/>
      <c r="L10" s="49"/>
      <c r="M10" s="33"/>
    </row>
    <row r="11" spans="1:13" x14ac:dyDescent="0.2">
      <c r="B11" s="33"/>
      <c r="C11" s="33"/>
      <c r="D11" s="33"/>
      <c r="E11" s="33"/>
      <c r="F11" s="33"/>
      <c r="G11" s="33"/>
      <c r="H11" s="33"/>
      <c r="J11" s="33"/>
      <c r="K11" s="40"/>
    </row>
    <row r="12" spans="1:13" s="1" customFormat="1" x14ac:dyDescent="0.2">
      <c r="A12" s="1" t="s">
        <v>70</v>
      </c>
    </row>
    <row r="13" spans="1:13" s="1" customFormat="1" x14ac:dyDescent="0.2">
      <c r="A13" s="1" t="s">
        <v>75</v>
      </c>
    </row>
    <row r="14" spans="1:13" s="1" customFormat="1" x14ac:dyDescent="0.2">
      <c r="A14" s="124" t="s">
        <v>74</v>
      </c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3" x14ac:dyDescent="0.2">
      <c r="A15" s="124" t="s">
        <v>111</v>
      </c>
      <c r="B15" s="1"/>
      <c r="C15" s="1"/>
      <c r="D15" s="1"/>
      <c r="E15" s="1"/>
      <c r="F15" s="1"/>
      <c r="G15" s="7"/>
      <c r="H15" s="7"/>
      <c r="I15"/>
      <c r="J15" s="25"/>
      <c r="L15" s="9"/>
    </row>
    <row r="16" spans="1:13" s="1" customFormat="1" x14ac:dyDescent="0.2">
      <c r="A16" s="1" t="s">
        <v>112</v>
      </c>
    </row>
    <row r="17" spans="1:13" x14ac:dyDescent="0.2">
      <c r="A17" s="1" t="s">
        <v>110</v>
      </c>
      <c r="B17" s="1"/>
      <c r="C17" s="1"/>
      <c r="D17" s="1"/>
      <c r="E17" s="1"/>
      <c r="F17" s="1"/>
      <c r="G17" s="7"/>
      <c r="H17" s="7"/>
      <c r="I17"/>
      <c r="J17" s="25"/>
      <c r="L17" s="9"/>
    </row>
    <row r="18" spans="1:13" x14ac:dyDescent="0.2">
      <c r="A18" s="1" t="s">
        <v>68</v>
      </c>
      <c r="B18" s="1"/>
      <c r="C18" s="1"/>
      <c r="D18" s="1"/>
      <c r="E18" s="1"/>
      <c r="F18" s="1"/>
      <c r="G18" s="1"/>
      <c r="H18" s="7"/>
      <c r="I18"/>
      <c r="J18" s="25"/>
      <c r="L18" s="9"/>
    </row>
    <row r="19" spans="1:13" x14ac:dyDescent="0.2">
      <c r="A19" s="1" t="s">
        <v>12</v>
      </c>
      <c r="B19" s="1"/>
      <c r="C19" s="1"/>
      <c r="D19" s="1"/>
      <c r="E19" s="1"/>
      <c r="F19" s="1"/>
      <c r="G19" s="1"/>
      <c r="H19" s="7"/>
      <c r="I19"/>
      <c r="J19" s="25"/>
      <c r="L19" s="9"/>
    </row>
    <row r="20" spans="1:13" x14ac:dyDescent="0.2">
      <c r="B20" s="1"/>
      <c r="C20" s="1"/>
      <c r="D20" s="1"/>
      <c r="E20" s="1"/>
      <c r="F20" s="1"/>
      <c r="G20" s="1"/>
      <c r="H20" s="1"/>
      <c r="I20" s="7"/>
      <c r="K20" s="25"/>
      <c r="L20" s="9"/>
    </row>
    <row r="21" spans="1:13" x14ac:dyDescent="0.2">
      <c r="B21" s="7"/>
      <c r="G21" s="11"/>
      <c r="H21" s="1"/>
      <c r="I21" s="7"/>
      <c r="K21" s="14"/>
      <c r="L21" s="9"/>
    </row>
    <row r="22" spans="1:13" x14ac:dyDescent="0.2">
      <c r="C22" s="1"/>
      <c r="D22" s="1"/>
      <c r="E22" s="1"/>
      <c r="F22" s="1"/>
      <c r="G22" s="1"/>
      <c r="H22" s="1"/>
    </row>
    <row r="23" spans="1:13" s="1" customFormat="1" x14ac:dyDescent="0.2">
      <c r="I23" s="37"/>
      <c r="K23" s="9"/>
      <c r="L23" s="9"/>
      <c r="M23" s="9"/>
    </row>
    <row r="25" spans="1:13" x14ac:dyDescent="0.2">
      <c r="B25" s="118"/>
    </row>
  </sheetData>
  <sheetProtection password="B9C0" sheet="1" objects="1" scenarios="1"/>
  <sortState ref="A9:J10">
    <sortCondition ref="F9:F10"/>
  </sortState>
  <printOptions horizontalCentered="1"/>
  <pageMargins left="0.25" right="0.25" top="0.75" bottom="0.75" header="0.3" footer="0.3"/>
  <pageSetup paperSize="9" scale="90" fitToHeight="0" orientation="portrait" r:id="rId1"/>
  <headerFooter alignWithMargins="0"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PBrush" shapeId="23553" r:id="rId4">
          <objectPr defaultSize="0" autoPict="0" r:id="rId5">
            <anchor moveWithCells="1" sizeWithCells="1">
              <from>
                <xdr:col>9</xdr:col>
                <xdr:colOff>133350</xdr:colOff>
                <xdr:row>1</xdr:row>
                <xdr:rowOff>9525</xdr:rowOff>
              </from>
              <to>
                <xdr:col>9</xdr:col>
                <xdr:colOff>590550</xdr:colOff>
                <xdr:row>4</xdr:row>
                <xdr:rowOff>9525</xdr:rowOff>
              </to>
            </anchor>
          </objectPr>
        </oleObject>
      </mc:Choice>
      <mc:Fallback>
        <oleObject progId="PBrush" shapeId="2355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4"/>
  <sheetViews>
    <sheetView topLeftCell="A18" workbookViewId="0">
      <selection activeCell="F39" sqref="F39"/>
    </sheetView>
  </sheetViews>
  <sheetFormatPr defaultRowHeight="12.75" x14ac:dyDescent="0.2"/>
  <cols>
    <col min="1" max="1" width="11.85546875" customWidth="1"/>
    <col min="2" max="2" width="13.140625" bestFit="1" customWidth="1"/>
    <col min="3" max="3" width="13.28515625" customWidth="1"/>
    <col min="4" max="4" width="15.28515625" bestFit="1" customWidth="1"/>
    <col min="5" max="5" width="11.42578125" customWidth="1"/>
    <col min="6" max="6" width="12.7109375" bestFit="1" customWidth="1"/>
    <col min="7" max="7" width="13.140625" bestFit="1" customWidth="1"/>
  </cols>
  <sheetData>
    <row r="1" spans="1:7" x14ac:dyDescent="0.2">
      <c r="A1" s="132" t="s">
        <v>13</v>
      </c>
      <c r="B1" s="132"/>
      <c r="C1" s="132"/>
      <c r="D1" s="132"/>
      <c r="E1" s="132"/>
      <c r="F1" s="132"/>
      <c r="G1" s="132"/>
    </row>
    <row r="2" spans="1:7" x14ac:dyDescent="0.2">
      <c r="A2" s="22"/>
      <c r="B2" s="34"/>
      <c r="D2" s="116" t="s">
        <v>9</v>
      </c>
      <c r="E2" s="50">
        <f>FIB!ValueDate</f>
        <v>43465</v>
      </c>
    </row>
    <row r="3" spans="1:7" x14ac:dyDescent="0.2">
      <c r="A3" s="1"/>
      <c r="B3" s="1"/>
      <c r="C3" s="1"/>
      <c r="D3" s="3"/>
      <c r="E3" s="3"/>
      <c r="F3" s="3"/>
      <c r="G3" s="35"/>
    </row>
    <row r="4" spans="1:7" x14ac:dyDescent="0.2">
      <c r="A4" s="5" t="s">
        <v>412</v>
      </c>
      <c r="B4" s="5"/>
      <c r="C4" s="5"/>
      <c r="D4" s="3"/>
      <c r="E4" s="3"/>
      <c r="F4" s="3"/>
      <c r="G4" s="33"/>
    </row>
    <row r="5" spans="1:7" x14ac:dyDescent="0.2">
      <c r="G5" s="33"/>
    </row>
    <row r="6" spans="1:7" x14ac:dyDescent="0.2">
      <c r="A6" s="53" t="s">
        <v>404</v>
      </c>
      <c r="B6" s="126" t="s">
        <v>419</v>
      </c>
      <c r="C6" s="144" t="s">
        <v>413</v>
      </c>
      <c r="D6" s="54" t="s">
        <v>1</v>
      </c>
      <c r="E6" s="55" t="s">
        <v>4</v>
      </c>
      <c r="F6" s="56" t="s">
        <v>11</v>
      </c>
    </row>
    <row r="7" spans="1:7" x14ac:dyDescent="0.2">
      <c r="A7" s="83" t="s">
        <v>406</v>
      </c>
      <c r="B7" s="127" t="s">
        <v>10</v>
      </c>
      <c r="C7" s="145"/>
      <c r="D7" s="80" t="s">
        <v>5</v>
      </c>
      <c r="E7" s="58" t="s">
        <v>1</v>
      </c>
      <c r="F7" s="59">
        <v>100</v>
      </c>
    </row>
    <row r="8" spans="1:7" ht="2.25" customHeight="1" x14ac:dyDescent="0.2">
      <c r="A8" s="91"/>
      <c r="B8" s="125"/>
      <c r="C8" s="102"/>
      <c r="D8" s="30"/>
      <c r="E8" s="2"/>
      <c r="F8" s="24"/>
    </row>
    <row r="9" spans="1:7" x14ac:dyDescent="0.2">
      <c r="A9" s="97">
        <v>1000000</v>
      </c>
      <c r="B9" s="60">
        <v>3.2000000000000001E-2</v>
      </c>
      <c r="C9" s="96">
        <v>43222</v>
      </c>
      <c r="D9" s="96">
        <v>43467</v>
      </c>
      <c r="E9" s="63">
        <v>6.6699999999999995E-4</v>
      </c>
      <c r="F9" s="94">
        <v>99.999634999999998</v>
      </c>
      <c r="G9" s="120"/>
    </row>
    <row r="10" spans="1:7" x14ac:dyDescent="0.2">
      <c r="A10" s="97">
        <v>24000000</v>
      </c>
      <c r="B10" s="60">
        <v>3.0499999999999999E-2</v>
      </c>
      <c r="C10" s="96">
        <v>43291</v>
      </c>
      <c r="D10" s="96">
        <v>43473</v>
      </c>
      <c r="E10" s="63">
        <v>2.6670000000000001E-3</v>
      </c>
      <c r="F10" s="94">
        <v>99.994155000000006</v>
      </c>
      <c r="G10" s="120"/>
    </row>
    <row r="11" spans="1:7" x14ac:dyDescent="0.2">
      <c r="A11" s="97">
        <v>3000000</v>
      </c>
      <c r="B11" s="60">
        <v>0.01</v>
      </c>
      <c r="C11" s="96">
        <v>43446</v>
      </c>
      <c r="D11" s="96">
        <v>43474</v>
      </c>
      <c r="E11" s="63">
        <v>3.0000000000000001E-3</v>
      </c>
      <c r="F11" s="94">
        <v>99.992603000000003</v>
      </c>
      <c r="G11" s="120"/>
    </row>
    <row r="12" spans="1:7" x14ac:dyDescent="0.2">
      <c r="A12" s="97">
        <v>3000000</v>
      </c>
      <c r="B12" s="60">
        <v>3.2000000000000001E-2</v>
      </c>
      <c r="C12" s="96">
        <v>43231</v>
      </c>
      <c r="D12" s="96">
        <v>43476</v>
      </c>
      <c r="E12" s="63">
        <v>3.6670000000000001E-3</v>
      </c>
      <c r="F12" s="94">
        <v>99.988950000000003</v>
      </c>
      <c r="G12" s="120"/>
    </row>
    <row r="13" spans="1:7" x14ac:dyDescent="0.2">
      <c r="A13" s="97">
        <v>14000000</v>
      </c>
      <c r="B13" s="60">
        <v>3.0499999999999999E-2</v>
      </c>
      <c r="C13" s="96">
        <v>43299</v>
      </c>
      <c r="D13" s="96">
        <v>43481</v>
      </c>
      <c r="E13" s="63">
        <v>5.3330000000000001E-3</v>
      </c>
      <c r="F13" s="94">
        <v>99.976628000000005</v>
      </c>
      <c r="G13" s="120"/>
    </row>
    <row r="14" spans="1:7" x14ac:dyDescent="0.2">
      <c r="A14" s="97">
        <v>5000000</v>
      </c>
      <c r="B14" s="60">
        <v>1.1299999999999999E-2</v>
      </c>
      <c r="C14" s="96">
        <v>43425</v>
      </c>
      <c r="D14" s="96">
        <v>43481</v>
      </c>
      <c r="E14" s="63">
        <v>5.3330000000000001E-3</v>
      </c>
      <c r="F14" s="94">
        <v>99.976628000000005</v>
      </c>
      <c r="G14" s="120"/>
    </row>
    <row r="15" spans="1:7" x14ac:dyDescent="0.2">
      <c r="A15" s="97">
        <v>2000000</v>
      </c>
      <c r="B15" s="60">
        <v>1.15E-2</v>
      </c>
      <c r="C15" s="96">
        <v>43446</v>
      </c>
      <c r="D15" s="96">
        <v>43502</v>
      </c>
      <c r="E15" s="63">
        <v>1.035E-2</v>
      </c>
      <c r="F15" s="94">
        <v>99.895191999999994</v>
      </c>
      <c r="G15" s="120"/>
    </row>
    <row r="16" spans="1:7" x14ac:dyDescent="0.2">
      <c r="A16" s="97">
        <v>25500000</v>
      </c>
      <c r="B16" s="60">
        <v>3.0499999999999999E-2</v>
      </c>
      <c r="C16" s="96">
        <v>43321</v>
      </c>
      <c r="D16" s="96">
        <v>43503</v>
      </c>
      <c r="E16" s="63">
        <v>1.04E-2</v>
      </c>
      <c r="F16" s="94">
        <v>99.891842999999994</v>
      </c>
      <c r="G16" s="120"/>
    </row>
    <row r="17" spans="1:7" x14ac:dyDescent="0.2">
      <c r="A17" s="97">
        <v>25000000</v>
      </c>
      <c r="B17" s="60">
        <v>1.4500000000000001E-2</v>
      </c>
      <c r="C17" s="96">
        <v>43417</v>
      </c>
      <c r="D17" s="96">
        <v>43508</v>
      </c>
      <c r="E17" s="63">
        <v>1.065E-2</v>
      </c>
      <c r="F17" s="94">
        <v>99.874690999999999</v>
      </c>
      <c r="G17" s="120"/>
    </row>
    <row r="18" spans="1:7" x14ac:dyDescent="0.2">
      <c r="A18" s="97">
        <v>5000000</v>
      </c>
      <c r="B18" s="60">
        <v>1.4500000000000001E-2</v>
      </c>
      <c r="C18" s="96">
        <v>43425</v>
      </c>
      <c r="D18" s="96">
        <v>43516</v>
      </c>
      <c r="E18" s="63">
        <v>1.1050000000000001E-2</v>
      </c>
      <c r="F18" s="94">
        <v>99.845840999999993</v>
      </c>
      <c r="G18" s="120"/>
    </row>
    <row r="19" spans="1:7" x14ac:dyDescent="0.2">
      <c r="A19" s="97">
        <v>3000000</v>
      </c>
      <c r="B19" s="60">
        <v>3.2500000000000001E-2</v>
      </c>
      <c r="C19" s="96">
        <v>43278</v>
      </c>
      <c r="D19" s="96">
        <v>43523</v>
      </c>
      <c r="E19" s="63">
        <v>1.14E-2</v>
      </c>
      <c r="F19" s="94">
        <v>99.819176999999996</v>
      </c>
      <c r="G19" s="120"/>
    </row>
    <row r="20" spans="1:7" x14ac:dyDescent="0.2">
      <c r="A20" s="97">
        <v>5000000</v>
      </c>
      <c r="B20" s="60">
        <v>1.4500000000000001E-2</v>
      </c>
      <c r="C20" s="96">
        <v>43446</v>
      </c>
      <c r="D20" s="96">
        <v>43537</v>
      </c>
      <c r="E20" s="63">
        <v>1.2699999999999999E-2</v>
      </c>
      <c r="F20" s="94">
        <v>99.750105000000005</v>
      </c>
      <c r="G20" s="120"/>
    </row>
    <row r="21" spans="1:7" x14ac:dyDescent="0.2">
      <c r="A21" s="97">
        <v>4000000</v>
      </c>
      <c r="B21" s="60">
        <v>3.2500000000000001E-2</v>
      </c>
      <c r="C21" s="96">
        <v>43299</v>
      </c>
      <c r="D21" s="96">
        <v>43544</v>
      </c>
      <c r="E21" s="63">
        <v>1.34E-2</v>
      </c>
      <c r="F21" s="94">
        <v>99.710811000000007</v>
      </c>
      <c r="G21" s="120"/>
    </row>
    <row r="22" spans="1:7" x14ac:dyDescent="0.2">
      <c r="A22" s="97">
        <v>8000000</v>
      </c>
      <c r="B22" s="60">
        <v>3.0499999999999999E-2</v>
      </c>
      <c r="C22" s="96">
        <v>43362</v>
      </c>
      <c r="D22" s="96">
        <v>43544</v>
      </c>
      <c r="E22" s="63">
        <v>1.34E-2</v>
      </c>
      <c r="F22" s="94">
        <v>99.710811000000007</v>
      </c>
      <c r="G22" s="120"/>
    </row>
    <row r="23" spans="1:7" x14ac:dyDescent="0.2">
      <c r="A23" s="97">
        <v>5000000</v>
      </c>
      <c r="B23" s="60">
        <v>3.2500000000000001E-2</v>
      </c>
      <c r="C23" s="96">
        <v>43321</v>
      </c>
      <c r="D23" s="96">
        <v>43566</v>
      </c>
      <c r="E23" s="63">
        <v>1.6407000000000001E-2</v>
      </c>
      <c r="F23" s="94">
        <v>99.548050000000003</v>
      </c>
      <c r="G23" s="120"/>
    </row>
    <row r="24" spans="1:7" x14ac:dyDescent="0.2">
      <c r="A24" s="97">
        <v>3015000</v>
      </c>
      <c r="B24" s="60">
        <v>3.2399999999999998E-2</v>
      </c>
      <c r="C24" s="96">
        <v>43362</v>
      </c>
      <c r="D24" s="96">
        <v>43607</v>
      </c>
      <c r="E24" s="63">
        <v>2.3439999999999999E-2</v>
      </c>
      <c r="F24" s="94">
        <v>99.096328</v>
      </c>
      <c r="G24" s="120"/>
    </row>
    <row r="25" spans="1:7" x14ac:dyDescent="0.2">
      <c r="A25" s="97">
        <v>5000000</v>
      </c>
      <c r="B25" s="60">
        <v>3.0499999999999999E-2</v>
      </c>
      <c r="C25" s="96">
        <v>43425</v>
      </c>
      <c r="D25" s="96">
        <v>43607</v>
      </c>
      <c r="E25" s="63">
        <v>2.3439999999999999E-2</v>
      </c>
      <c r="F25" s="94">
        <v>99.096328</v>
      </c>
      <c r="G25" s="120"/>
    </row>
    <row r="26" spans="1:7" x14ac:dyDescent="0.2">
      <c r="A26" s="97">
        <v>5000000</v>
      </c>
      <c r="B26" s="60">
        <v>3.2500000000000001E-2</v>
      </c>
      <c r="C26" s="96">
        <v>43370</v>
      </c>
      <c r="D26" s="96">
        <v>43615</v>
      </c>
      <c r="E26" s="63">
        <v>2.4799999999999999E-2</v>
      </c>
      <c r="F26" s="94">
        <v>98.991104000000007</v>
      </c>
      <c r="G26" s="120"/>
    </row>
    <row r="27" spans="1:7" x14ac:dyDescent="0.2">
      <c r="A27" s="97">
        <v>10000000</v>
      </c>
      <c r="B27" s="60">
        <v>0.03</v>
      </c>
      <c r="C27" s="96">
        <v>43446</v>
      </c>
      <c r="D27" s="96">
        <v>43628</v>
      </c>
      <c r="E27" s="63">
        <v>2.7053000000000001E-2</v>
      </c>
      <c r="F27" s="94">
        <v>98.806301000000005</v>
      </c>
      <c r="G27" s="120"/>
    </row>
    <row r="28" spans="1:7" x14ac:dyDescent="0.2">
      <c r="A28" s="97">
        <v>5000000</v>
      </c>
      <c r="B28" s="60">
        <v>3.2500000000000001E-2</v>
      </c>
      <c r="C28" s="96">
        <v>43425</v>
      </c>
      <c r="D28" s="96">
        <v>43670</v>
      </c>
      <c r="E28" s="63">
        <v>3.1083E-2</v>
      </c>
      <c r="F28" s="94">
        <v>98.284195999999994</v>
      </c>
      <c r="G28" s="120"/>
    </row>
    <row r="29" spans="1:7" x14ac:dyDescent="0.2">
      <c r="A29" s="97">
        <v>6000000</v>
      </c>
      <c r="B29" s="60">
        <v>3.2500000000000001E-2</v>
      </c>
      <c r="C29" s="96">
        <v>43446</v>
      </c>
      <c r="D29" s="96">
        <v>43691</v>
      </c>
      <c r="E29" s="63">
        <v>3.1940000000000003E-2</v>
      </c>
      <c r="F29" s="94">
        <v>98.060698000000002</v>
      </c>
      <c r="G29" s="120"/>
    </row>
    <row r="30" spans="1:7" s="33" customFormat="1" x14ac:dyDescent="0.2">
      <c r="A30" s="133"/>
      <c r="B30" s="134"/>
      <c r="C30" s="135"/>
      <c r="D30" s="135"/>
      <c r="E30" s="134"/>
      <c r="F30" s="136"/>
      <c r="G30" s="137"/>
    </row>
    <row r="31" spans="1:7" x14ac:dyDescent="0.2">
      <c r="A31" s="1" t="s">
        <v>70</v>
      </c>
      <c r="B31" s="1"/>
      <c r="C31" s="1"/>
      <c r="D31" s="1"/>
      <c r="E31" s="1"/>
      <c r="F31" s="1"/>
      <c r="G31" s="1"/>
    </row>
    <row r="32" spans="1:7" x14ac:dyDescent="0.2">
      <c r="A32" s="1" t="s">
        <v>75</v>
      </c>
      <c r="B32" s="1"/>
      <c r="C32" s="1"/>
      <c r="D32" s="1"/>
      <c r="E32" s="1"/>
      <c r="F32" s="1"/>
      <c r="G32" s="1"/>
    </row>
    <row r="33" spans="1:7" x14ac:dyDescent="0.2">
      <c r="A33" s="143" t="s">
        <v>74</v>
      </c>
      <c r="B33" s="143"/>
      <c r="C33" s="143"/>
      <c r="D33" s="143"/>
      <c r="E33" s="143"/>
      <c r="F33" s="143"/>
      <c r="G33" s="143"/>
    </row>
    <row r="34" spans="1:7" x14ac:dyDescent="0.2">
      <c r="A34" s="95" t="s">
        <v>111</v>
      </c>
      <c r="B34" s="103"/>
      <c r="C34" s="103"/>
      <c r="D34" s="1"/>
      <c r="E34" s="1"/>
      <c r="F34" s="7"/>
      <c r="G34" s="7"/>
    </row>
    <row r="35" spans="1:7" x14ac:dyDescent="0.2">
      <c r="A35" s="1" t="s">
        <v>112</v>
      </c>
      <c r="B35" s="1"/>
      <c r="C35" s="1"/>
      <c r="D35" s="1"/>
      <c r="E35" s="1"/>
      <c r="F35" s="1"/>
      <c r="G35" s="1"/>
    </row>
    <row r="36" spans="1:7" x14ac:dyDescent="0.2">
      <c r="A36" s="1" t="s">
        <v>110</v>
      </c>
      <c r="B36" s="1"/>
      <c r="C36" s="1"/>
      <c r="D36" s="1"/>
      <c r="E36" s="1"/>
      <c r="F36" s="7"/>
      <c r="G36" s="7"/>
    </row>
    <row r="37" spans="1:7" x14ac:dyDescent="0.2">
      <c r="A37" s="1" t="s">
        <v>68</v>
      </c>
      <c r="B37" s="1"/>
      <c r="C37" s="1"/>
      <c r="D37" s="1"/>
      <c r="E37" s="1"/>
      <c r="F37" s="1"/>
      <c r="G37" s="7"/>
    </row>
    <row r="38" spans="1:7" x14ac:dyDescent="0.2">
      <c r="A38" s="1" t="s">
        <v>12</v>
      </c>
      <c r="B38" s="1"/>
      <c r="C38" s="1"/>
      <c r="D38" s="1"/>
      <c r="E38" s="1"/>
      <c r="F38" s="1"/>
      <c r="G38" s="7"/>
    </row>
    <row r="39" spans="1:7" x14ac:dyDescent="0.2">
      <c r="A39" s="1"/>
      <c r="B39" s="1"/>
      <c r="C39" s="1"/>
      <c r="D39" s="1"/>
      <c r="E39" s="1"/>
      <c r="F39" s="1"/>
      <c r="G39" s="7"/>
    </row>
    <row r="44" spans="1:7" x14ac:dyDescent="0.2">
      <c r="A44" s="52"/>
    </row>
  </sheetData>
  <sheetProtection password="B9C0" sheet="1" objects="1" scenarios="1"/>
  <sortState ref="A9:F29">
    <sortCondition ref="D9:D29"/>
  </sortState>
  <mergeCells count="2">
    <mergeCell ref="A33:G33"/>
    <mergeCell ref="C6:C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1266" r:id="rId4">
          <objectPr defaultSize="0" r:id="rId5">
            <anchor moveWithCells="1">
              <from>
                <xdr:col>5</xdr:col>
                <xdr:colOff>209550</xdr:colOff>
                <xdr:row>2</xdr:row>
                <xdr:rowOff>38100</xdr:rowOff>
              </from>
              <to>
                <xdr:col>5</xdr:col>
                <xdr:colOff>666750</xdr:colOff>
                <xdr:row>4</xdr:row>
                <xdr:rowOff>114300</xdr:rowOff>
              </to>
            </anchor>
          </objectPr>
        </oleObject>
      </mc:Choice>
      <mc:Fallback>
        <oleObject progId="Paint.Picture" shapeId="1126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0" workbookViewId="0">
      <selection activeCell="F32" sqref="F32"/>
    </sheetView>
  </sheetViews>
  <sheetFormatPr defaultRowHeight="12.75" x14ac:dyDescent="0.2"/>
  <cols>
    <col min="1" max="1" width="12" customWidth="1"/>
    <col min="2" max="2" width="12.85546875" customWidth="1"/>
    <col min="3" max="3" width="17.42578125" customWidth="1"/>
    <col min="4" max="4" width="15.28515625" bestFit="1" customWidth="1"/>
    <col min="5" max="5" width="12.85546875" bestFit="1" customWidth="1"/>
    <col min="6" max="6" width="12.7109375" bestFit="1" customWidth="1"/>
    <col min="7" max="7" width="13.140625" bestFit="1" customWidth="1"/>
  </cols>
  <sheetData>
    <row r="1" spans="1:8" x14ac:dyDescent="0.2">
      <c r="A1" s="8" t="s">
        <v>13</v>
      </c>
      <c r="B1" s="8"/>
      <c r="C1" s="8"/>
      <c r="D1" s="3"/>
      <c r="E1" s="3"/>
      <c r="F1" s="3"/>
      <c r="H1" s="10"/>
    </row>
    <row r="2" spans="1:8" x14ac:dyDescent="0.2">
      <c r="A2" s="22"/>
      <c r="B2" s="21"/>
      <c r="C2" s="1"/>
      <c r="D2" s="3" t="s">
        <v>9</v>
      </c>
      <c r="E2" s="50">
        <f>TBills!E2</f>
        <v>43465</v>
      </c>
      <c r="H2" s="10"/>
    </row>
    <row r="3" spans="1:8" x14ac:dyDescent="0.2">
      <c r="A3" s="1"/>
      <c r="B3" s="1"/>
      <c r="C3" s="1"/>
      <c r="D3" s="3"/>
      <c r="E3" s="3"/>
      <c r="F3" s="3"/>
      <c r="G3" s="6"/>
      <c r="H3" s="10"/>
    </row>
    <row r="4" spans="1:8" x14ac:dyDescent="0.2">
      <c r="A4" s="5" t="s">
        <v>414</v>
      </c>
      <c r="B4" s="5"/>
      <c r="C4" s="5"/>
      <c r="D4" s="1"/>
      <c r="E4" s="3"/>
      <c r="F4" s="3"/>
      <c r="G4" s="3"/>
      <c r="H4" s="10"/>
    </row>
    <row r="5" spans="1:8" x14ac:dyDescent="0.2">
      <c r="H5" s="10"/>
    </row>
    <row r="6" spans="1:8" x14ac:dyDescent="0.2">
      <c r="A6" s="55" t="s">
        <v>404</v>
      </c>
      <c r="B6" s="53" t="s">
        <v>419</v>
      </c>
      <c r="C6" s="54" t="s">
        <v>413</v>
      </c>
      <c r="D6" s="55" t="s">
        <v>1</v>
      </c>
      <c r="E6" s="55" t="s">
        <v>4</v>
      </c>
      <c r="F6" s="56" t="s">
        <v>11</v>
      </c>
    </row>
    <row r="7" spans="1:8" ht="12" customHeight="1" x14ac:dyDescent="0.2">
      <c r="A7" s="58" t="s">
        <v>407</v>
      </c>
      <c r="B7" s="83" t="s">
        <v>10</v>
      </c>
      <c r="C7" s="84"/>
      <c r="D7" s="58" t="s">
        <v>5</v>
      </c>
      <c r="E7" s="58" t="s">
        <v>1</v>
      </c>
      <c r="F7" s="59">
        <v>100</v>
      </c>
    </row>
    <row r="8" spans="1:8" hidden="1" x14ac:dyDescent="0.2">
      <c r="A8" s="92"/>
      <c r="B8" s="4"/>
      <c r="C8" s="27"/>
      <c r="D8" s="2"/>
      <c r="E8" s="2"/>
      <c r="F8" s="24"/>
    </row>
    <row r="9" spans="1:8" s="33" customFormat="1" x14ac:dyDescent="0.2">
      <c r="A9" s="97">
        <v>3000000</v>
      </c>
      <c r="B9" s="98">
        <v>3.8800000000000001E-2</v>
      </c>
      <c r="C9" s="99">
        <v>43167</v>
      </c>
      <c r="D9" s="100">
        <v>43482</v>
      </c>
      <c r="E9" s="63">
        <v>7.0829999999999999E-3</v>
      </c>
      <c r="F9" s="94">
        <v>99.967022</v>
      </c>
    </row>
    <row r="10" spans="1:8" s="33" customFormat="1" x14ac:dyDescent="0.2">
      <c r="A10" s="97">
        <v>2500000</v>
      </c>
      <c r="B10" s="98">
        <v>3.5000000000000003E-2</v>
      </c>
      <c r="C10" s="99">
        <v>43237</v>
      </c>
      <c r="D10" s="100">
        <v>43482</v>
      </c>
      <c r="E10" s="63">
        <v>7.0829999999999999E-3</v>
      </c>
      <c r="F10" s="94">
        <v>99.967022</v>
      </c>
    </row>
    <row r="11" spans="1:8" s="33" customFormat="1" x14ac:dyDescent="0.2">
      <c r="A11" s="97">
        <v>3000000</v>
      </c>
      <c r="B11" s="98">
        <v>3.9600000000000003E-2</v>
      </c>
      <c r="C11" s="99">
        <v>43167</v>
      </c>
      <c r="D11" s="100">
        <v>43517</v>
      </c>
      <c r="E11" s="63">
        <v>1.3599999999999999E-2</v>
      </c>
      <c r="F11" s="94">
        <v>99.806621000000007</v>
      </c>
    </row>
    <row r="12" spans="1:8" s="33" customFormat="1" x14ac:dyDescent="0.2">
      <c r="A12" s="97">
        <v>3000000</v>
      </c>
      <c r="B12" s="98">
        <v>4.2500000000000003E-2</v>
      </c>
      <c r="C12" s="99">
        <v>43265</v>
      </c>
      <c r="D12" s="100">
        <v>43545</v>
      </c>
      <c r="E12" s="63">
        <v>1.6E-2</v>
      </c>
      <c r="F12" s="94">
        <v>99.650541000000004</v>
      </c>
    </row>
    <row r="13" spans="1:8" s="33" customFormat="1" x14ac:dyDescent="0.2">
      <c r="A13" s="97">
        <v>2500000</v>
      </c>
      <c r="B13" s="98">
        <v>4.2000000000000003E-2</v>
      </c>
      <c r="C13" s="99">
        <v>43237</v>
      </c>
      <c r="D13" s="100">
        <v>43552</v>
      </c>
      <c r="E13" s="63">
        <v>1.67E-2</v>
      </c>
      <c r="F13" s="94">
        <v>99.603522999999996</v>
      </c>
    </row>
    <row r="14" spans="1:8" s="33" customFormat="1" x14ac:dyDescent="0.2">
      <c r="A14" s="97">
        <v>3000000</v>
      </c>
      <c r="B14" s="98">
        <v>4.2999999999999997E-2</v>
      </c>
      <c r="C14" s="99">
        <v>43265</v>
      </c>
      <c r="D14" s="100">
        <v>43580</v>
      </c>
      <c r="E14" s="63">
        <v>2.1333000000000001E-2</v>
      </c>
      <c r="F14" s="94">
        <v>99.332352</v>
      </c>
    </row>
    <row r="15" spans="1:8" s="33" customFormat="1" x14ac:dyDescent="0.2">
      <c r="A15" s="97">
        <v>2500000</v>
      </c>
      <c r="B15" s="98">
        <v>4.2500000000000003E-2</v>
      </c>
      <c r="C15" s="99">
        <v>43237</v>
      </c>
      <c r="D15" s="100">
        <v>43587</v>
      </c>
      <c r="E15" s="63">
        <v>2.2540000000000001E-2</v>
      </c>
      <c r="F15" s="94">
        <v>99.252241999999995</v>
      </c>
    </row>
    <row r="16" spans="1:8" s="33" customFormat="1" x14ac:dyDescent="0.2">
      <c r="A16" s="97">
        <v>2000000</v>
      </c>
      <c r="B16" s="98">
        <v>4.3499999999999997E-2</v>
      </c>
      <c r="C16" s="99">
        <v>43265</v>
      </c>
      <c r="D16" s="100">
        <v>43615</v>
      </c>
      <c r="E16" s="63">
        <v>2.7300000000000001E-2</v>
      </c>
      <c r="F16" s="94">
        <v>98.890529999999998</v>
      </c>
    </row>
    <row r="17" spans="1:8" s="33" customFormat="1" x14ac:dyDescent="0.2">
      <c r="A17" s="97">
        <v>2000000</v>
      </c>
      <c r="B17" s="98">
        <v>4.2500000000000003E-2</v>
      </c>
      <c r="C17" s="99">
        <v>43714</v>
      </c>
      <c r="D17" s="100">
        <v>43629</v>
      </c>
      <c r="E17" s="63">
        <v>2.9960000000000001E-2</v>
      </c>
      <c r="F17" s="94">
        <v>98.671733000000003</v>
      </c>
    </row>
    <row r="18" spans="1:8" s="33" customFormat="1" x14ac:dyDescent="0.2">
      <c r="A18" s="97">
        <v>3000000</v>
      </c>
      <c r="B18" s="98">
        <v>3.2500000000000001E-2</v>
      </c>
      <c r="C18" s="99">
        <v>43440</v>
      </c>
      <c r="D18" s="100">
        <v>43650</v>
      </c>
      <c r="E18" s="63">
        <v>3.3300000000000003E-2</v>
      </c>
      <c r="F18" s="94">
        <v>98.340205999999995</v>
      </c>
    </row>
    <row r="19" spans="1:8" s="33" customFormat="1" x14ac:dyDescent="0.2">
      <c r="A19" s="97">
        <v>4000000</v>
      </c>
      <c r="B19" s="98">
        <v>4.2999999999999997E-2</v>
      </c>
      <c r="C19" s="99">
        <v>43714</v>
      </c>
      <c r="D19" s="100">
        <v>43664</v>
      </c>
      <c r="E19" s="63">
        <v>3.4139999999999997E-2</v>
      </c>
      <c r="F19" s="94">
        <v>98.172680999999997</v>
      </c>
    </row>
    <row r="20" spans="1:8" s="33" customFormat="1" x14ac:dyDescent="0.2">
      <c r="A20" s="97">
        <v>2000000</v>
      </c>
      <c r="B20" s="98">
        <v>4.3299999999999998E-2</v>
      </c>
      <c r="C20" s="99">
        <v>43714</v>
      </c>
      <c r="D20" s="100">
        <v>43699</v>
      </c>
      <c r="E20" s="63">
        <v>3.6159999999999998E-2</v>
      </c>
      <c r="F20" s="94">
        <v>97.734319999999997</v>
      </c>
    </row>
    <row r="21" spans="1:8" s="33" customFormat="1" x14ac:dyDescent="0.2">
      <c r="A21" s="97">
        <v>5000000</v>
      </c>
      <c r="B21" s="98">
        <v>4.9000000000000002E-2</v>
      </c>
      <c r="C21" s="99">
        <v>43419</v>
      </c>
      <c r="D21" s="100">
        <v>43720</v>
      </c>
      <c r="E21" s="63">
        <v>3.7100000000000001E-2</v>
      </c>
      <c r="F21" s="94">
        <v>97.473564999999994</v>
      </c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 t="s">
        <v>70</v>
      </c>
      <c r="B23" s="1"/>
      <c r="C23" s="1"/>
      <c r="D23" s="1"/>
      <c r="E23" s="1"/>
      <c r="F23" s="1"/>
      <c r="G23" s="1"/>
      <c r="H23" s="1"/>
    </row>
    <row r="24" spans="1:8" x14ac:dyDescent="0.2">
      <c r="A24" s="1" t="s">
        <v>75</v>
      </c>
      <c r="B24" s="1"/>
      <c r="C24" s="1"/>
      <c r="D24" s="1"/>
      <c r="E24" s="1"/>
      <c r="F24" s="1"/>
      <c r="G24" s="1"/>
      <c r="H24" s="1"/>
    </row>
    <row r="25" spans="1:8" x14ac:dyDescent="0.2">
      <c r="A25" s="143" t="s">
        <v>74</v>
      </c>
      <c r="B25" s="143"/>
      <c r="C25" s="143"/>
      <c r="D25" s="143"/>
      <c r="E25" s="143"/>
      <c r="F25" s="143"/>
      <c r="G25" s="143"/>
      <c r="H25" s="1"/>
    </row>
    <row r="26" spans="1:8" x14ac:dyDescent="0.2">
      <c r="A26" s="95" t="s">
        <v>115</v>
      </c>
      <c r="B26" s="103"/>
      <c r="C26" s="103"/>
      <c r="D26" s="1"/>
      <c r="E26" s="1"/>
      <c r="F26" s="1"/>
      <c r="G26" s="1"/>
      <c r="H26" s="1"/>
    </row>
    <row r="27" spans="1:8" x14ac:dyDescent="0.2">
      <c r="A27" s="1" t="s">
        <v>112</v>
      </c>
      <c r="B27" s="1"/>
      <c r="C27" s="1"/>
      <c r="D27" s="1"/>
      <c r="E27" s="1"/>
      <c r="F27" s="1"/>
      <c r="G27" s="1"/>
      <c r="H27" s="1"/>
    </row>
    <row r="28" spans="1:8" x14ac:dyDescent="0.2">
      <c r="A28" s="1" t="s">
        <v>110</v>
      </c>
      <c r="B28" s="1"/>
      <c r="C28" s="1"/>
      <c r="D28" s="1"/>
      <c r="E28" s="1"/>
      <c r="F28" s="1"/>
      <c r="G28" s="1"/>
      <c r="H28" s="1"/>
    </row>
    <row r="29" spans="1:8" x14ac:dyDescent="0.2">
      <c r="A29" s="1" t="s">
        <v>113</v>
      </c>
      <c r="B29" s="1"/>
      <c r="C29" s="1"/>
      <c r="D29" s="1"/>
      <c r="E29" s="1"/>
      <c r="F29" s="1"/>
      <c r="G29" s="1"/>
      <c r="H29" s="1"/>
    </row>
    <row r="30" spans="1:8" x14ac:dyDescent="0.2">
      <c r="A30" s="1" t="s">
        <v>114</v>
      </c>
      <c r="B30" s="1"/>
      <c r="C30" s="1"/>
      <c r="D30" s="1"/>
      <c r="E30" s="1"/>
      <c r="F30" s="1"/>
      <c r="G30" s="1"/>
      <c r="H30" s="1"/>
    </row>
    <row r="31" spans="1:8" x14ac:dyDescent="0.2">
      <c r="A31" s="1" t="s">
        <v>12</v>
      </c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8"/>
    </row>
    <row r="33" spans="1:8" x14ac:dyDescent="0.2">
      <c r="A33" s="38"/>
      <c r="B33" s="38"/>
      <c r="C33" s="38"/>
      <c r="D33" s="8"/>
      <c r="E33" s="8"/>
      <c r="F33" s="8"/>
      <c r="G33" s="1"/>
      <c r="H33" s="17"/>
    </row>
    <row r="34" spans="1:8" x14ac:dyDescent="0.2">
      <c r="A34" s="1"/>
      <c r="B34" s="1"/>
      <c r="C34" s="1"/>
      <c r="D34" s="1"/>
      <c r="E34" s="1"/>
      <c r="F34" s="1"/>
      <c r="G34" s="17"/>
      <c r="H34" s="1"/>
    </row>
    <row r="35" spans="1:8" x14ac:dyDescent="0.2">
      <c r="A35" s="1"/>
      <c r="B35" s="1"/>
      <c r="C35" s="1"/>
      <c r="D35" s="14"/>
      <c r="E35" s="14"/>
      <c r="F35" s="1"/>
      <c r="G35" s="14"/>
      <c r="H35" s="1"/>
    </row>
    <row r="36" spans="1:8" x14ac:dyDescent="0.2">
      <c r="A36" s="52"/>
    </row>
  </sheetData>
  <sheetProtection password="B9C0" sheet="1" objects="1" scenarios="1"/>
  <sortState ref="A9:F21">
    <sortCondition ref="D9:D21"/>
  </sortState>
  <mergeCells count="1">
    <mergeCell ref="A25:G25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4337" r:id="rId4">
          <objectPr defaultSize="0" r:id="rId5">
            <anchor moveWithCells="1">
              <from>
                <xdr:col>5</xdr:col>
                <xdr:colOff>152400</xdr:colOff>
                <xdr:row>2</xdr:row>
                <xdr:rowOff>19050</xdr:rowOff>
              </from>
              <to>
                <xdr:col>5</xdr:col>
                <xdr:colOff>609600</xdr:colOff>
                <xdr:row>4</xdr:row>
                <xdr:rowOff>95250</xdr:rowOff>
              </to>
            </anchor>
          </objectPr>
        </oleObject>
      </mc:Choice>
      <mc:Fallback>
        <oleObject progId="Paint.Picture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FSC</vt:lpstr>
      <vt:lpstr>FDB</vt:lpstr>
      <vt:lpstr>FEA</vt:lpstr>
      <vt:lpstr>HA</vt:lpstr>
      <vt:lpstr>FDL</vt:lpstr>
      <vt:lpstr>FIB</vt:lpstr>
      <vt:lpstr>FGB</vt:lpstr>
      <vt:lpstr>TBills</vt:lpstr>
      <vt:lpstr>PN's</vt:lpstr>
      <vt:lpstr>FDB!Print_Area</vt:lpstr>
      <vt:lpstr>FDL!Print_Area</vt:lpstr>
      <vt:lpstr>FEA!Print_Area</vt:lpstr>
      <vt:lpstr>FGB!Print_Area</vt:lpstr>
      <vt:lpstr>FIB!Print_Area</vt:lpstr>
      <vt:lpstr>FSC!Print_Area</vt:lpstr>
      <vt:lpstr>HA!Print_Area</vt:lpstr>
      <vt:lpstr>FDL!Print_Titles</vt:lpstr>
      <vt:lpstr>FEA!Print_Titles</vt:lpstr>
      <vt:lpstr>FGB!Print_Titles</vt:lpstr>
      <vt:lpstr>FIB!Print_Titles</vt:lpstr>
      <vt:lpstr>FSC!Print_Titles</vt:lpstr>
      <vt:lpstr>HA!Print_Titles</vt:lpstr>
      <vt:lpstr>FGB!ValueDate</vt:lpstr>
      <vt:lpstr>FIB!ValueDate</vt:lpstr>
      <vt:lpstr>ValueDate</vt:lpstr>
      <vt:lpstr>ValueDateFDB</vt:lpstr>
      <vt:lpstr>FSC!ValueDateFEA</vt:lpstr>
      <vt:lpstr>ValueDateFEA</vt:lpstr>
      <vt:lpstr>ValueDateHA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Julie Lesuma</cp:lastModifiedBy>
  <cp:lastPrinted>2016-02-29T22:11:13Z</cp:lastPrinted>
  <dcterms:created xsi:type="dcterms:W3CDTF">1998-10-15T11:55:00Z</dcterms:created>
  <dcterms:modified xsi:type="dcterms:W3CDTF">2018-12-31T03:48:20Z</dcterms:modified>
</cp:coreProperties>
</file>