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bfgovfj.sharepoint.com/sites/domesticmarkets/Shared Documents/Domestic Markets/Registry/Tables/Returns/Monthly/Bond Pricelist/2025-2026/Final_Formatted/09 April/"/>
    </mc:Choice>
  </mc:AlternateContent>
  <xr:revisionPtr revIDLastSave="412" documentId="13_ncr:1_{0B6AAAA3-9935-42E7-903A-78BA79C9CB45}" xr6:coauthVersionLast="47" xr6:coauthVersionMax="47" xr10:uidLastSave="{ECDC0A40-6C95-4871-BC9F-5EC18965D90C}"/>
  <bookViews>
    <workbookView xWindow="-28910" yWindow="-110" windowWidth="29020" windowHeight="15700" tabRatio="516" firstSheet="1" activeTab="1" xr2:uid="{00000000-000D-0000-FFFF-FFFF00000000}"/>
  </bookViews>
  <sheets>
    <sheet name="Sheet4" sheetId="5" state="hidden" r:id="rId1"/>
    <sheet name="chart" sheetId="21" r:id="rId2"/>
  </sheets>
  <definedNames>
    <definedName name="_xlnm.Print_Area" localSheetId="1">chart!$A$4:$V$58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1" l="1"/>
  <c r="F25" i="21" s="1"/>
  <c r="D18" i="21" l="1"/>
  <c r="D19" i="21" s="1"/>
  <c r="D20" i="21" s="1"/>
  <c r="D21" i="21" s="1"/>
  <c r="D22" i="21" s="1"/>
  <c r="D23" i="21" s="1"/>
  <c r="D24" i="21" s="1"/>
  <c r="D25" i="21" s="1"/>
  <c r="F6" i="5" l="1"/>
  <c r="F7" i="5"/>
  <c r="F8" i="5"/>
</calcChain>
</file>

<file path=xl/sharedStrings.xml><?xml version="1.0" encoding="utf-8"?>
<sst xmlns="http://schemas.openxmlformats.org/spreadsheetml/2006/main" count="47" uniqueCount="47">
  <si>
    <t xml:space="preserve"> </t>
  </si>
  <si>
    <t>Linear Calculations</t>
  </si>
  <si>
    <t>Range</t>
  </si>
  <si>
    <t>Marginal</t>
  </si>
  <si>
    <t>1 Mth</t>
  </si>
  <si>
    <t>2 Mths</t>
  </si>
  <si>
    <t>3 Mths</t>
  </si>
  <si>
    <t>4 Mths</t>
  </si>
  <si>
    <t>5 Mths</t>
  </si>
  <si>
    <t>6 Mths</t>
  </si>
  <si>
    <t>7 Mths</t>
  </si>
  <si>
    <t>8 Mths</t>
  </si>
  <si>
    <t>9 Mths</t>
  </si>
  <si>
    <t>10 Mths</t>
  </si>
  <si>
    <t>11 Mths</t>
  </si>
  <si>
    <t>1 Yr</t>
  </si>
  <si>
    <t>2 Yrs</t>
  </si>
  <si>
    <t>3 Yrs</t>
  </si>
  <si>
    <t>4 Yrs</t>
  </si>
  <si>
    <t>5 Yrs</t>
  </si>
  <si>
    <t>6 Yrs</t>
  </si>
  <si>
    <t>7 Yrs</t>
  </si>
  <si>
    <t>8 Yrs</t>
  </si>
  <si>
    <t>9 Yrs</t>
  </si>
  <si>
    <t>10 Yrs</t>
  </si>
  <si>
    <t>11 Yrs</t>
  </si>
  <si>
    <t>12 Yrs</t>
  </si>
  <si>
    <t>13 Yrs</t>
  </si>
  <si>
    <t>14 Yrs</t>
  </si>
  <si>
    <t>15 Yrs</t>
  </si>
  <si>
    <t>16 Yrs</t>
  </si>
  <si>
    <t>17 Yrs</t>
  </si>
  <si>
    <t>18 Yrs</t>
  </si>
  <si>
    <t>19 Yrs</t>
  </si>
  <si>
    <t>20 Yrs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</si>
  <si>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</si>
  <si>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</si>
  <si>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</si>
  <si>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</si>
  <si>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</si>
  <si>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</si>
  <si>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</si>
  <si>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</si>
  <si>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</si>
  <si>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30 Yrs</t>
  </si>
  <si>
    <t>Govt. (30/04/2026)</t>
  </si>
  <si>
    <t>S.Corp (30/04/2026)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</si>
</sst>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6"/>
      <name val="Arial"/>
      <family val="2"/>
    </font>
    <font>
      <sz val="10"/>
      <name val="Bierstadt"/>
      <family val="2"/>
    </font>
    <font>
      <b/>
      <u/>
      <sz val="11"/>
      <name val="Bierstad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14" fontId="0" fillId="0" borderId="0" xfId="0" applyNumberForma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5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 2" xfId="3" xr:uid="{6961A8A2-10A5-4CCC-A494-668CF8593E52}"/>
    <cellStyle name="Currency 2" xfId="2" xr:uid="{F9B4BEE0-A34D-42B5-B0A6-2883290EC153}"/>
    <cellStyle name="Euro" xfId="1" xr:uid="{00000000-0005-0000-0000-000002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66FF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YIELD CURVE</a:t>
            </a:r>
            <a:r>
              <a:rPr lang="en-US" baseline="0"/>
              <a:t> AS AT 30 APRIL 2026</a:t>
            </a:r>
            <a:endParaRPr lang="en-US"/>
          </a:p>
        </c:rich>
      </c:tx>
      <c:layout>
        <c:manualLayout>
          <c:xMode val="edge"/>
          <c:yMode val="edge"/>
          <c:x val="0.34774969812532824"/>
          <c:y val="2.79667299122960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806083817331633E-2"/>
          <c:y val="8.163278453829635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Govt. (30/04/2026)</c:v>
                </c:pt>
              </c:strCache>
            </c:strRef>
          </c:tx>
          <c:spPr>
            <a:ln w="25400">
              <a:solidFill>
                <a:srgbClr val="3333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030A0"/>
              </a:solidFill>
            </c:spPr>
          </c:marker>
          <c:cat>
            <c:strRef>
              <c:f>chart!$A$6:$A$46</c:f>
              <c:strCache>
                <c:ptCount val="41"/>
                <c:pt idx="0">
                  <c:v>1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Yrs</c:v>
                </c:pt>
                <c:pt idx="13">
                  <c:v>3 Yrs</c:v>
                </c:pt>
                <c:pt idx="14">
                  <c:v>4 Yrs</c:v>
                </c:pt>
                <c:pt idx="15">
                  <c:v>5 Yrs</c:v>
                </c:pt>
                <c:pt idx="16">
                  <c:v>6 Yrs</c:v>
                </c:pt>
                <c:pt idx="17">
                  <c:v>7 Yrs</c:v>
                </c:pt>
                <c:pt idx="18">
                  <c:v>8 Yrs</c:v>
                </c:pt>
                <c:pt idx="19">
                  <c:v>9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chart!$B$6:$B$46</c:f>
              <c:numCache>
                <c:formatCode>0.00</c:formatCode>
                <c:ptCount val="41"/>
                <c:pt idx="0">
                  <c:v>9.9653979238754353E-2</c:v>
                </c:pt>
                <c:pt idx="1">
                  <c:v>0.14117647058823532</c:v>
                </c:pt>
                <c:pt idx="2">
                  <c:v>0.2</c:v>
                </c:pt>
                <c:pt idx="3">
                  <c:v>0.28333333333333333</c:v>
                </c:pt>
                <c:pt idx="4">
                  <c:v>0.36666666666666664</c:v>
                </c:pt>
                <c:pt idx="5">
                  <c:v>0.45</c:v>
                </c:pt>
                <c:pt idx="6">
                  <c:v>0.56333333333333335</c:v>
                </c:pt>
                <c:pt idx="7">
                  <c:v>0.67666666666666664</c:v>
                </c:pt>
                <c:pt idx="8">
                  <c:v>0.78999999999999992</c:v>
                </c:pt>
                <c:pt idx="9">
                  <c:v>0.90333333333333321</c:v>
                </c:pt>
                <c:pt idx="10">
                  <c:v>1.0166666666666666</c:v>
                </c:pt>
                <c:pt idx="11">
                  <c:v>1.1299999999999999</c:v>
                </c:pt>
                <c:pt idx="12">
                  <c:v>1.3599999999999999</c:v>
                </c:pt>
                <c:pt idx="13">
                  <c:v>1.59</c:v>
                </c:pt>
                <c:pt idx="14">
                  <c:v>1.8250000000000002</c:v>
                </c:pt>
                <c:pt idx="15">
                  <c:v>2.06</c:v>
                </c:pt>
                <c:pt idx="16">
                  <c:v>2.4279999999999999</c:v>
                </c:pt>
                <c:pt idx="17">
                  <c:v>2.7959999999999998</c:v>
                </c:pt>
                <c:pt idx="18">
                  <c:v>3.1639999999999997</c:v>
                </c:pt>
                <c:pt idx="19">
                  <c:v>3.5319999999999996</c:v>
                </c:pt>
                <c:pt idx="20">
                  <c:v>3.9</c:v>
                </c:pt>
                <c:pt idx="21">
                  <c:v>3.95</c:v>
                </c:pt>
                <c:pt idx="22">
                  <c:v>4</c:v>
                </c:pt>
                <c:pt idx="23">
                  <c:v>4.05</c:v>
                </c:pt>
                <c:pt idx="24">
                  <c:v>4.0999999999999996</c:v>
                </c:pt>
                <c:pt idx="25">
                  <c:v>4.1500000000000004</c:v>
                </c:pt>
                <c:pt idx="26">
                  <c:v>4.4700000000000006</c:v>
                </c:pt>
                <c:pt idx="27">
                  <c:v>4.7900000000000009</c:v>
                </c:pt>
                <c:pt idx="28">
                  <c:v>5.1100000000000012</c:v>
                </c:pt>
                <c:pt idx="29">
                  <c:v>5.4300000000000015</c:v>
                </c:pt>
                <c:pt idx="30">
                  <c:v>5.75</c:v>
                </c:pt>
                <c:pt idx="31">
                  <c:v>6.0019999999999998</c:v>
                </c:pt>
                <c:pt idx="32">
                  <c:v>6.2539999999999996</c:v>
                </c:pt>
                <c:pt idx="33">
                  <c:v>6.5059999999999993</c:v>
                </c:pt>
                <c:pt idx="34">
                  <c:v>6.7579999999999991</c:v>
                </c:pt>
                <c:pt idx="35">
                  <c:v>7.01</c:v>
                </c:pt>
                <c:pt idx="36">
                  <c:v>7.2202999999999999</c:v>
                </c:pt>
                <c:pt idx="37">
                  <c:v>7.4008075</c:v>
                </c:pt>
                <c:pt idx="38">
                  <c:v>7.5488236500000001</c:v>
                </c:pt>
                <c:pt idx="39">
                  <c:v>7.6243118865000001</c:v>
                </c:pt>
                <c:pt idx="40">
                  <c:v>7.6624334459324999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6-442E-8530-512A1E0219AA}"/>
            </c:ext>
          </c:extLst>
        </c:ser>
        <c:ser>
          <c:idx val="1"/>
          <c:order val="1"/>
          <c:tx>
            <c:strRef>
              <c:f>chart!$C$5</c:f>
              <c:strCache>
                <c:ptCount val="1"/>
                <c:pt idx="0">
                  <c:v>S.Corp (30/04/2026)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 w="19050"/>
            </c:spPr>
          </c:marker>
          <c:cat>
            <c:strRef>
              <c:f>chart!$A$6:$A$46</c:f>
              <c:strCache>
                <c:ptCount val="41"/>
                <c:pt idx="0">
                  <c:v>1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Yrs</c:v>
                </c:pt>
                <c:pt idx="13">
                  <c:v>3 Yrs</c:v>
                </c:pt>
                <c:pt idx="14">
                  <c:v>4 Yrs</c:v>
                </c:pt>
                <c:pt idx="15">
                  <c:v>5 Yrs</c:v>
                </c:pt>
                <c:pt idx="16">
                  <c:v>6 Yrs</c:v>
                </c:pt>
                <c:pt idx="17">
                  <c:v>7 Yrs</c:v>
                </c:pt>
                <c:pt idx="18">
                  <c:v>8 Yrs</c:v>
                </c:pt>
                <c:pt idx="19">
                  <c:v>9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chart!$C$6:$C$46</c:f>
              <c:numCache>
                <c:formatCode>0.00</c:formatCode>
                <c:ptCount val="41"/>
                <c:pt idx="0">
                  <c:v>0.276530612244898</c:v>
                </c:pt>
                <c:pt idx="1">
                  <c:v>0.3411764705882353</c:v>
                </c:pt>
                <c:pt idx="2">
                  <c:v>0.46</c:v>
                </c:pt>
                <c:pt idx="3">
                  <c:v>0.58333333333333337</c:v>
                </c:pt>
                <c:pt idx="4">
                  <c:v>0.74666666666666659</c:v>
                </c:pt>
                <c:pt idx="5">
                  <c:v>0.93</c:v>
                </c:pt>
                <c:pt idx="6">
                  <c:v>1.1099999999999999</c:v>
                </c:pt>
                <c:pt idx="7">
                  <c:v>1.2766666666666668</c:v>
                </c:pt>
                <c:pt idx="8">
                  <c:v>1.49</c:v>
                </c:pt>
                <c:pt idx="9">
                  <c:v>1.7033333333333331</c:v>
                </c:pt>
                <c:pt idx="10">
                  <c:v>2.0166666666666666</c:v>
                </c:pt>
                <c:pt idx="11">
                  <c:v>2.38</c:v>
                </c:pt>
                <c:pt idx="12">
                  <c:v>3</c:v>
                </c:pt>
                <c:pt idx="13">
                  <c:v>3.71</c:v>
                </c:pt>
                <c:pt idx="14">
                  <c:v>4.45</c:v>
                </c:pt>
                <c:pt idx="15">
                  <c:v>4.7</c:v>
                </c:pt>
                <c:pt idx="16">
                  <c:v>4.8479999999999999</c:v>
                </c:pt>
                <c:pt idx="17">
                  <c:v>5</c:v>
                </c:pt>
                <c:pt idx="18">
                  <c:v>5.1339999999999995</c:v>
                </c:pt>
                <c:pt idx="19">
                  <c:v>5.282</c:v>
                </c:pt>
                <c:pt idx="20">
                  <c:v>5.4</c:v>
                </c:pt>
                <c:pt idx="21">
                  <c:v>5.45</c:v>
                </c:pt>
                <c:pt idx="22">
                  <c:v>5.5</c:v>
                </c:pt>
                <c:pt idx="23">
                  <c:v>5.56</c:v>
                </c:pt>
                <c:pt idx="24">
                  <c:v>5.6</c:v>
                </c:pt>
                <c:pt idx="25">
                  <c:v>5.6800000000000006</c:v>
                </c:pt>
                <c:pt idx="26">
                  <c:v>5.7700000000000005</c:v>
                </c:pt>
                <c:pt idx="27">
                  <c:v>5.8900000000000015</c:v>
                </c:pt>
                <c:pt idx="28">
                  <c:v>6.0600000000000014</c:v>
                </c:pt>
                <c:pt idx="29">
                  <c:v>6.2300000000000013</c:v>
                </c:pt>
                <c:pt idx="30">
                  <c:v>6.45</c:v>
                </c:pt>
                <c:pt idx="31">
                  <c:v>6.6520000000000001</c:v>
                </c:pt>
                <c:pt idx="32">
                  <c:v>6.8039999999999994</c:v>
                </c:pt>
                <c:pt idx="33">
                  <c:v>7.0059999999999993</c:v>
                </c:pt>
                <c:pt idx="34">
                  <c:v>7.2079999999999993</c:v>
                </c:pt>
                <c:pt idx="35">
                  <c:v>7.41</c:v>
                </c:pt>
                <c:pt idx="36">
                  <c:v>7.5703000000000005</c:v>
                </c:pt>
                <c:pt idx="37">
                  <c:v>7.7008074999999998</c:v>
                </c:pt>
                <c:pt idx="38">
                  <c:v>7.7988236500000001</c:v>
                </c:pt>
                <c:pt idx="39">
                  <c:v>7.8643118865000003</c:v>
                </c:pt>
                <c:pt idx="40">
                  <c:v>7.8924334459325003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6-442E-8530-512A1E0219AA}"/>
            </c:ext>
          </c:extLst>
        </c:ser>
        <c:ser>
          <c:idx val="2"/>
          <c:order val="2"/>
          <c:tx>
            <c:strRef>
              <c:f>chart!#REF!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x"/>
            <c:size val="4"/>
            <c:spPr>
              <a:ln w="19050">
                <a:solidFill>
                  <a:srgbClr val="00B050"/>
                </a:solidFill>
              </a:ln>
            </c:spPr>
          </c:marker>
          <c:val>
            <c:numRef>
              <c:f>chart!#REF!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6-442E-8530-512A1E0219AA}"/>
            </c:ext>
          </c:extLst>
        </c:ser>
        <c:ser>
          <c:idx val="3"/>
          <c:order val="3"/>
          <c:tx>
            <c:strRef>
              <c:f>chart!#REF!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x"/>
            <c:size val="4"/>
            <c:spPr>
              <a:ln w="19050">
                <a:solidFill>
                  <a:srgbClr val="00B0F0"/>
                </a:solidFill>
              </a:ln>
            </c:spPr>
          </c:marker>
          <c:val>
            <c:numRef>
              <c:f>chart!#REF!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86-442E-8530-512A1E0219AA}"/>
            </c:ext>
          </c:extLst>
        </c:ser>
        <c:ser>
          <c:idx val="4"/>
          <c:order val="4"/>
          <c:tx>
            <c:strRef>
              <c:f>chart!#REF!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chart!#REF!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E-44BC-B2B4-ADBA174A2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986136"/>
        <c:axId val="228987704"/>
      </c:lineChart>
      <c:catAx>
        <c:axId val="228986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28987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98770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28986136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6.5117916226680742E-2"/>
          <c:y val="7.407407407407407E-2"/>
          <c:w val="0.17312288968182879"/>
          <c:h val="0.2227325387682827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163419</xdr:colOff>
      <xdr:row>9</xdr:row>
      <xdr:rowOff>18116</xdr:rowOff>
    </xdr:from>
    <xdr:to>
      <xdr:col>23</xdr:col>
      <xdr:colOff>249518</xdr:colOff>
      <xdr:row>34</xdr:row>
      <xdr:rowOff>151654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D6:F8"/>
  <sheetViews>
    <sheetView workbookViewId="0">
      <selection activeCell="F21" sqref="F21"/>
    </sheetView>
  </sheetViews>
  <sheetFormatPr defaultRowHeight="12.5" x14ac:dyDescent="0.25"/>
  <sheetData>
    <row r="6" spans="4:6" x14ac:dyDescent="0.25">
      <c r="D6" s="1">
        <v>1.99</v>
      </c>
      <c r="E6" s="1">
        <v>2.036</v>
      </c>
      <c r="F6" s="1" t="e">
        <f>+#REF!</f>
        <v>#REF!</v>
      </c>
    </row>
    <row r="7" spans="4:6" x14ac:dyDescent="0.25">
      <c r="D7" s="1">
        <v>2.0099999999999998</v>
      </c>
      <c r="E7" s="1">
        <v>2.0535999999999999</v>
      </c>
      <c r="F7" s="1" t="e">
        <f>+#REF!</f>
        <v>#REF!</v>
      </c>
    </row>
    <row r="8" spans="4:6" x14ac:dyDescent="0.25">
      <c r="D8" s="1">
        <v>2.0499999999999998</v>
      </c>
      <c r="E8" s="1">
        <v>2.1</v>
      </c>
      <c r="F8" s="1" t="e">
        <f>+#REF!</f>
        <v>#REF!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&amp;C_x000D_&amp;1#&amp;"Calibri"&amp;10&amp;KFF0000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3:N56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8" sqref="R8"/>
    </sheetView>
  </sheetViews>
  <sheetFormatPr defaultRowHeight="13" x14ac:dyDescent="0.3"/>
  <cols>
    <col min="1" max="1" width="8.7265625" style="5"/>
    <col min="2" max="2" width="19.1796875" style="8" customWidth="1"/>
    <col min="3" max="3" width="21.81640625" style="8" customWidth="1"/>
    <col min="4" max="5" width="18.453125" hidden="1" customWidth="1"/>
    <col min="6" max="6" width="1.54296875" hidden="1" customWidth="1"/>
  </cols>
  <sheetData>
    <row r="3" spans="1:14" x14ac:dyDescent="0.3">
      <c r="B3" s="20"/>
      <c r="C3" s="20"/>
      <c r="D3" s="4"/>
      <c r="E3" s="4"/>
      <c r="F3" s="4"/>
    </row>
    <row r="4" spans="1:14" x14ac:dyDescent="0.3">
      <c r="B4" s="7"/>
      <c r="C4" s="7"/>
      <c r="D4" s="3"/>
      <c r="E4" s="21" t="s">
        <v>1</v>
      </c>
      <c r="F4" s="21"/>
    </row>
    <row r="5" spans="1:14" s="9" customFormat="1" ht="64" customHeight="1" x14ac:dyDescent="0.25">
      <c r="A5" s="10"/>
      <c r="B5" s="11" t="s">
        <v>45</v>
      </c>
      <c r="C5" s="11" t="s">
        <v>46</v>
      </c>
      <c r="D5" s="12"/>
      <c r="E5" s="12" t="s">
        <v>2</v>
      </c>
      <c r="F5" s="12" t="s">
        <v>3</v>
      </c>
      <c r="N5" s="13"/>
    </row>
    <row r="6" spans="1:14" x14ac:dyDescent="0.3">
      <c r="A6" s="6" t="s">
        <v>4</v>
      </c>
      <c r="B6" s="14">
        <v>9.9653979238754353E-2</v>
      </c>
      <c r="C6" s="14">
        <v>0.276530612244898</v>
      </c>
      <c r="D6" s="1"/>
      <c r="E6" s="1"/>
      <c r="F6" s="1"/>
      <c r="G6" s="1"/>
    </row>
    <row r="7" spans="1:14" x14ac:dyDescent="0.3">
      <c r="A7" s="6" t="s">
        <v>5</v>
      </c>
      <c r="B7" s="14">
        <v>0.14117647058823532</v>
      </c>
      <c r="C7" s="14">
        <v>0.3411764705882353</v>
      </c>
      <c r="D7" s="1"/>
      <c r="E7" s="1"/>
      <c r="F7" s="1"/>
      <c r="G7" s="1"/>
    </row>
    <row r="8" spans="1:14" x14ac:dyDescent="0.3">
      <c r="A8" s="6" t="s">
        <v>6</v>
      </c>
      <c r="B8" s="14">
        <v>0.2</v>
      </c>
      <c r="C8" s="14">
        <v>0.46</v>
      </c>
      <c r="D8" s="1"/>
      <c r="E8" s="1"/>
      <c r="F8" s="1"/>
      <c r="G8" s="1"/>
    </row>
    <row r="9" spans="1:14" x14ac:dyDescent="0.3">
      <c r="A9" s="6" t="s">
        <v>7</v>
      </c>
      <c r="B9" s="14">
        <v>0.28333333333333333</v>
      </c>
      <c r="C9" s="14">
        <v>0.58333333333333337</v>
      </c>
      <c r="D9" s="1"/>
      <c r="E9" s="1"/>
      <c r="F9" s="1"/>
      <c r="G9" s="1"/>
    </row>
    <row r="10" spans="1:14" x14ac:dyDescent="0.3">
      <c r="A10" s="6" t="s">
        <v>8</v>
      </c>
      <c r="B10" s="14">
        <v>0.36666666666666664</v>
      </c>
      <c r="C10" s="14">
        <v>0.74666666666666659</v>
      </c>
      <c r="D10" s="1"/>
      <c r="E10" s="1"/>
      <c r="F10" s="1"/>
      <c r="G10" s="1"/>
    </row>
    <row r="11" spans="1:14" x14ac:dyDescent="0.3">
      <c r="A11" s="6" t="s">
        <v>9</v>
      </c>
      <c r="B11" s="14">
        <v>0.45</v>
      </c>
      <c r="C11" s="14">
        <v>0.93</v>
      </c>
      <c r="D11" s="1"/>
      <c r="E11" s="1"/>
      <c r="F11" s="1"/>
      <c r="G11" s="1"/>
    </row>
    <row r="12" spans="1:14" x14ac:dyDescent="0.3">
      <c r="A12" s="6" t="s">
        <v>10</v>
      </c>
      <c r="B12" s="14">
        <v>0.56333333333333335</v>
      </c>
      <c r="C12" s="14">
        <v>1.1099999999999999</v>
      </c>
      <c r="D12" s="1"/>
      <c r="E12" s="1"/>
      <c r="F12" s="1"/>
      <c r="G12" s="1"/>
    </row>
    <row r="13" spans="1:14" x14ac:dyDescent="0.3">
      <c r="A13" s="6" t="s">
        <v>11</v>
      </c>
      <c r="B13" s="14">
        <v>0.67666666666666664</v>
      </c>
      <c r="C13" s="14">
        <v>1.2766666666666668</v>
      </c>
      <c r="D13" s="1"/>
      <c r="E13" s="1"/>
      <c r="F13" s="1"/>
      <c r="G13" s="1"/>
    </row>
    <row r="14" spans="1:14" x14ac:dyDescent="0.3">
      <c r="A14" s="6" t="s">
        <v>12</v>
      </c>
      <c r="B14" s="14">
        <v>0.78999999999999992</v>
      </c>
      <c r="C14" s="14">
        <v>1.49</v>
      </c>
      <c r="D14" s="1"/>
      <c r="E14" s="1"/>
      <c r="F14" s="1"/>
      <c r="G14" s="1"/>
    </row>
    <row r="15" spans="1:14" x14ac:dyDescent="0.3">
      <c r="A15" s="6" t="s">
        <v>13</v>
      </c>
      <c r="B15" s="14">
        <v>0.90333333333333321</v>
      </c>
      <c r="C15" s="14">
        <v>1.7033333333333331</v>
      </c>
      <c r="D15" s="1"/>
      <c r="E15" s="1"/>
      <c r="F15" s="1"/>
      <c r="G15" s="1"/>
    </row>
    <row r="16" spans="1:14" x14ac:dyDescent="0.3">
      <c r="A16" s="6" t="s">
        <v>14</v>
      </c>
      <c r="B16" s="14">
        <v>1.0166666666666666</v>
      </c>
      <c r="C16" s="14">
        <v>2.0166666666666666</v>
      </c>
      <c r="D16" s="1"/>
      <c r="E16" s="1"/>
      <c r="F16" s="1"/>
      <c r="G16" s="1"/>
    </row>
    <row r="17" spans="1:14" x14ac:dyDescent="0.3">
      <c r="A17" s="6" t="s">
        <v>15</v>
      </c>
      <c r="B17" s="14">
        <v>1.1299999999999999</v>
      </c>
      <c r="C17" s="14">
        <v>2.38</v>
      </c>
      <c r="D17" s="1"/>
      <c r="E17" s="1"/>
      <c r="F17" s="1"/>
      <c r="G17" s="1"/>
      <c r="H17" s="1"/>
    </row>
    <row r="18" spans="1:14" x14ac:dyDescent="0.3">
      <c r="A18" s="6" t="s">
        <v>16</v>
      </c>
      <c r="B18" s="14">
        <v>1.3599999999999999</v>
      </c>
      <c r="C18" s="14">
        <v>3</v>
      </c>
      <c r="D18" s="1" t="e">
        <f>$F$25+#REF!</f>
        <v>#REF!</v>
      </c>
      <c r="E18" s="1"/>
      <c r="F18" s="1"/>
      <c r="G18" s="1"/>
    </row>
    <row r="19" spans="1:14" x14ac:dyDescent="0.3">
      <c r="A19" s="6" t="s">
        <v>17</v>
      </c>
      <c r="B19" s="14">
        <v>1.59</v>
      </c>
      <c r="C19" s="14">
        <v>3.71</v>
      </c>
      <c r="D19" s="1" t="e">
        <f t="shared" ref="D19:D24" si="0">$F$25+D18</f>
        <v>#REF!</v>
      </c>
      <c r="E19" s="1"/>
      <c r="F19" s="1"/>
      <c r="G19" s="1"/>
    </row>
    <row r="20" spans="1:14" x14ac:dyDescent="0.3">
      <c r="A20" s="6" t="s">
        <v>18</v>
      </c>
      <c r="B20" s="14">
        <v>1.8250000000000002</v>
      </c>
      <c r="C20" s="14">
        <v>4.45</v>
      </c>
      <c r="D20" s="1" t="e">
        <f t="shared" si="0"/>
        <v>#REF!</v>
      </c>
      <c r="E20" s="1"/>
      <c r="F20" s="1"/>
      <c r="G20" s="1"/>
    </row>
    <row r="21" spans="1:14" x14ac:dyDescent="0.3">
      <c r="A21" s="6" t="s">
        <v>19</v>
      </c>
      <c r="B21" s="14">
        <v>2.06</v>
      </c>
      <c r="C21" s="14">
        <v>4.7</v>
      </c>
      <c r="D21" s="1" t="e">
        <f t="shared" si="0"/>
        <v>#REF!</v>
      </c>
      <c r="E21" s="1"/>
      <c r="F21" s="1"/>
      <c r="G21" s="1"/>
    </row>
    <row r="22" spans="1:14" x14ac:dyDescent="0.3">
      <c r="A22" s="6" t="s">
        <v>20</v>
      </c>
      <c r="B22" s="14">
        <v>2.4279999999999999</v>
      </c>
      <c r="C22" s="14">
        <v>4.8479999999999999</v>
      </c>
      <c r="D22" s="1" t="e">
        <f t="shared" si="0"/>
        <v>#REF!</v>
      </c>
      <c r="E22" s="1"/>
      <c r="F22" s="1"/>
      <c r="G22" s="1"/>
    </row>
    <row r="23" spans="1:14" x14ac:dyDescent="0.3">
      <c r="A23" s="6" t="s">
        <v>21</v>
      </c>
      <c r="B23" s="14">
        <v>2.7959999999999998</v>
      </c>
      <c r="C23" s="14">
        <v>5</v>
      </c>
      <c r="D23" s="1" t="e">
        <f t="shared" si="0"/>
        <v>#REF!</v>
      </c>
      <c r="E23" s="1"/>
      <c r="F23" s="1"/>
      <c r="G23" s="1"/>
    </row>
    <row r="24" spans="1:14" x14ac:dyDescent="0.3">
      <c r="A24" s="6" t="s">
        <v>22</v>
      </c>
      <c r="B24" s="14">
        <v>3.1639999999999997</v>
      </c>
      <c r="C24" s="14">
        <v>5.1339999999999995</v>
      </c>
      <c r="D24" s="1" t="e">
        <f t="shared" si="0"/>
        <v>#REF!</v>
      </c>
      <c r="E24" s="1"/>
      <c r="F24" s="1"/>
      <c r="G24" s="1"/>
    </row>
    <row r="25" spans="1:14" x14ac:dyDescent="0.3">
      <c r="A25" s="6" t="s">
        <v>23</v>
      </c>
      <c r="B25" s="14">
        <v>3.5319999999999996</v>
      </c>
      <c r="C25" s="14">
        <v>5.282</v>
      </c>
      <c r="D25" s="1" t="e">
        <f>$F$25+D24</f>
        <v>#REF!</v>
      </c>
      <c r="E25" s="1" t="e">
        <f>#REF!-#REF!</f>
        <v>#REF!</v>
      </c>
      <c r="F25" s="1" t="e">
        <f>E25/8</f>
        <v>#REF!</v>
      </c>
      <c r="G25" s="1"/>
      <c r="N25" s="1"/>
    </row>
    <row r="26" spans="1:14" x14ac:dyDescent="0.3">
      <c r="A26" s="6" t="s">
        <v>24</v>
      </c>
      <c r="B26" s="14">
        <v>3.9</v>
      </c>
      <c r="C26" s="14">
        <v>5.4</v>
      </c>
      <c r="D26" s="1"/>
      <c r="E26" s="1"/>
      <c r="F26" s="1"/>
      <c r="G26" s="1"/>
      <c r="N26" s="1"/>
    </row>
    <row r="27" spans="1:14" x14ac:dyDescent="0.3">
      <c r="A27" s="6" t="s">
        <v>25</v>
      </c>
      <c r="B27" s="14">
        <v>3.95</v>
      </c>
      <c r="C27" s="14">
        <v>5.45</v>
      </c>
      <c r="D27" s="1"/>
      <c r="E27" s="1"/>
      <c r="F27" s="1"/>
      <c r="G27" s="1"/>
      <c r="N27" s="1"/>
    </row>
    <row r="28" spans="1:14" x14ac:dyDescent="0.3">
      <c r="A28" s="6" t="s">
        <v>26</v>
      </c>
      <c r="B28" s="14">
        <v>4</v>
      </c>
      <c r="C28" s="14">
        <v>5.5</v>
      </c>
      <c r="D28" s="1"/>
      <c r="E28" s="1"/>
      <c r="F28" s="1"/>
      <c r="G28" s="1"/>
    </row>
    <row r="29" spans="1:14" x14ac:dyDescent="0.3">
      <c r="A29" s="6" t="s">
        <v>27</v>
      </c>
      <c r="B29" s="14">
        <v>4.05</v>
      </c>
      <c r="C29" s="14">
        <v>5.56</v>
      </c>
      <c r="D29" s="1"/>
      <c r="E29" s="1"/>
      <c r="F29" s="1"/>
      <c r="G29" s="1"/>
    </row>
    <row r="30" spans="1:14" x14ac:dyDescent="0.3">
      <c r="A30" s="6" t="s">
        <v>28</v>
      </c>
      <c r="B30" s="14">
        <v>4.0999999999999996</v>
      </c>
      <c r="C30" s="14">
        <v>5.6</v>
      </c>
      <c r="D30" s="1"/>
      <c r="E30" s="1"/>
      <c r="F30" s="1"/>
      <c r="G30" s="1"/>
    </row>
    <row r="31" spans="1:14" x14ac:dyDescent="0.3">
      <c r="A31" s="6" t="s">
        <v>29</v>
      </c>
      <c r="B31" s="14">
        <v>4.1500000000000004</v>
      </c>
      <c r="C31" s="14">
        <v>5.6800000000000006</v>
      </c>
      <c r="D31" s="1"/>
      <c r="E31" s="1"/>
      <c r="F31" s="1"/>
      <c r="G31" s="1"/>
    </row>
    <row r="32" spans="1:14" x14ac:dyDescent="0.3">
      <c r="A32" s="6" t="s">
        <v>30</v>
      </c>
      <c r="B32" s="14">
        <v>4.4700000000000006</v>
      </c>
      <c r="C32" s="14">
        <v>5.7700000000000005</v>
      </c>
      <c r="D32" s="1"/>
      <c r="E32" s="1"/>
      <c r="F32" s="1"/>
      <c r="G32" s="1"/>
    </row>
    <row r="33" spans="1:10" x14ac:dyDescent="0.3">
      <c r="A33" s="6" t="s">
        <v>31</v>
      </c>
      <c r="B33" s="14">
        <v>4.7900000000000009</v>
      </c>
      <c r="C33" s="14">
        <v>5.8900000000000015</v>
      </c>
      <c r="D33" s="1"/>
      <c r="E33" s="1"/>
      <c r="F33" s="1"/>
      <c r="G33" s="1"/>
    </row>
    <row r="34" spans="1:10" x14ac:dyDescent="0.3">
      <c r="A34" s="6" t="s">
        <v>32</v>
      </c>
      <c r="B34" s="14">
        <v>5.1100000000000012</v>
      </c>
      <c r="C34" s="14">
        <v>6.0600000000000014</v>
      </c>
      <c r="D34" s="1"/>
      <c r="E34" s="1"/>
      <c r="F34" s="1"/>
      <c r="G34" s="1"/>
    </row>
    <row r="35" spans="1:10" x14ac:dyDescent="0.3">
      <c r="A35" s="6" t="s">
        <v>33</v>
      </c>
      <c r="B35" s="14">
        <v>5.4300000000000015</v>
      </c>
      <c r="C35" s="14">
        <v>6.2300000000000013</v>
      </c>
      <c r="D35" s="1"/>
      <c r="E35" s="1"/>
      <c r="F35" s="1"/>
      <c r="G35" s="1"/>
    </row>
    <row r="36" spans="1:10" x14ac:dyDescent="0.3">
      <c r="A36" s="6" t="s">
        <v>34</v>
      </c>
      <c r="B36" s="14">
        <v>5.75</v>
      </c>
      <c r="C36" s="14">
        <v>6.45</v>
      </c>
      <c r="D36" s="1"/>
      <c r="E36" s="1"/>
      <c r="F36" s="1"/>
      <c r="G36" s="1"/>
    </row>
    <row r="37" spans="1:10" x14ac:dyDescent="0.3">
      <c r="A37" s="6" t="s">
        <v>35</v>
      </c>
      <c r="B37" s="14">
        <v>6.0019999999999998</v>
      </c>
      <c r="C37" s="14">
        <v>6.6520000000000001</v>
      </c>
      <c r="D37" s="1"/>
      <c r="E37" s="1"/>
      <c r="F37" s="1"/>
      <c r="G37" s="1"/>
    </row>
    <row r="38" spans="1:10" x14ac:dyDescent="0.3">
      <c r="A38" s="6" t="s">
        <v>36</v>
      </c>
      <c r="B38" s="14">
        <v>6.2539999999999996</v>
      </c>
      <c r="C38" s="14">
        <v>6.8039999999999994</v>
      </c>
      <c r="D38" s="1"/>
      <c r="E38" s="1"/>
      <c r="F38" s="1"/>
      <c r="G38" s="1"/>
    </row>
    <row r="39" spans="1:10" x14ac:dyDescent="0.3">
      <c r="A39" s="6" t="s">
        <v>37</v>
      </c>
      <c r="B39" s="14">
        <v>6.5059999999999993</v>
      </c>
      <c r="C39" s="14">
        <v>7.0059999999999993</v>
      </c>
      <c r="D39" s="1"/>
      <c r="E39" s="1"/>
      <c r="F39" s="1"/>
      <c r="G39" s="1"/>
    </row>
    <row r="40" spans="1:10" x14ac:dyDescent="0.3">
      <c r="A40" s="6" t="s">
        <v>38</v>
      </c>
      <c r="B40" s="14">
        <v>6.7579999999999991</v>
      </c>
      <c r="C40" s="14">
        <v>7.2079999999999993</v>
      </c>
      <c r="D40" s="1"/>
      <c r="E40" s="1"/>
      <c r="F40" s="1"/>
      <c r="G40" s="1"/>
    </row>
    <row r="41" spans="1:10" x14ac:dyDescent="0.3">
      <c r="A41" s="6" t="s">
        <v>39</v>
      </c>
      <c r="B41" s="14">
        <v>7.01</v>
      </c>
      <c r="C41" s="14">
        <v>7.41</v>
      </c>
      <c r="D41" s="1"/>
      <c r="E41" s="1"/>
      <c r="F41" s="1"/>
      <c r="G41" s="1"/>
    </row>
    <row r="42" spans="1:10" x14ac:dyDescent="0.3">
      <c r="A42" s="6" t="s">
        <v>40</v>
      </c>
      <c r="B42" s="14">
        <v>7.2202999999999999</v>
      </c>
      <c r="C42" s="14">
        <v>7.5703000000000005</v>
      </c>
      <c r="D42" s="1"/>
      <c r="E42" s="1"/>
      <c r="F42" s="1"/>
      <c r="G42" s="1"/>
    </row>
    <row r="43" spans="1:10" x14ac:dyDescent="0.3">
      <c r="A43" s="6" t="s">
        <v>41</v>
      </c>
      <c r="B43" s="14">
        <v>7.4008075</v>
      </c>
      <c r="C43" s="14">
        <v>7.7008074999999998</v>
      </c>
      <c r="D43" s="1"/>
      <c r="E43" s="1"/>
      <c r="F43" s="1"/>
      <c r="G43" s="1"/>
    </row>
    <row r="44" spans="1:10" x14ac:dyDescent="0.3">
      <c r="A44" s="6" t="s">
        <v>42</v>
      </c>
      <c r="B44" s="14">
        <v>7.5488236500000001</v>
      </c>
      <c r="C44" s="14">
        <v>7.7988236500000001</v>
      </c>
      <c r="D44" s="1"/>
      <c r="E44" s="1"/>
      <c r="F44" s="1"/>
      <c r="G44" s="1"/>
      <c r="J44" t="s">
        <v>0</v>
      </c>
    </row>
    <row r="45" spans="1:10" x14ac:dyDescent="0.3">
      <c r="A45" s="6" t="s">
        <v>43</v>
      </c>
      <c r="B45" s="14">
        <v>7.6243118865000001</v>
      </c>
      <c r="C45" s="14">
        <v>7.8643118865000003</v>
      </c>
      <c r="D45" s="1"/>
      <c r="E45" s="1"/>
      <c r="F45" s="1"/>
      <c r="G45" s="1"/>
    </row>
    <row r="46" spans="1:10" x14ac:dyDescent="0.3">
      <c r="A46" s="6" t="s">
        <v>44</v>
      </c>
      <c r="B46" s="14">
        <v>7.6624334459324999</v>
      </c>
      <c r="C46" s="14">
        <v>7.8924334459325003</v>
      </c>
      <c r="D46" s="1"/>
      <c r="E46" s="1"/>
      <c r="F46" s="1"/>
      <c r="G46" s="1"/>
    </row>
    <row r="47" spans="1:10" x14ac:dyDescent="0.3">
      <c r="B47" s="15"/>
      <c r="C47" s="15"/>
      <c r="D47" s="1"/>
      <c r="E47" s="1"/>
      <c r="F47" s="1"/>
    </row>
    <row r="48" spans="1:10" x14ac:dyDescent="0.3">
      <c r="B48" s="16"/>
      <c r="C48" s="17"/>
      <c r="D48" s="2"/>
      <c r="E48" s="2"/>
      <c r="F48" s="2"/>
    </row>
    <row r="49" spans="2:6" hidden="1" x14ac:dyDescent="0.3">
      <c r="B49" s="16"/>
      <c r="C49" s="9"/>
    </row>
    <row r="50" spans="2:6" hidden="1" x14ac:dyDescent="0.3">
      <c r="B50" s="16"/>
      <c r="C50" s="9"/>
    </row>
    <row r="51" spans="2:6" x14ac:dyDescent="0.3">
      <c r="B51" s="18"/>
      <c r="C51" s="9"/>
    </row>
    <row r="52" spans="2:6" ht="15.65" customHeight="1" x14ac:dyDescent="0.3">
      <c r="B52" s="16"/>
      <c r="C52" s="17"/>
      <c r="D52" s="2"/>
      <c r="E52" s="2"/>
      <c r="F52" s="2"/>
    </row>
    <row r="53" spans="2:6" x14ac:dyDescent="0.3">
      <c r="B53" s="16"/>
      <c r="C53" s="9"/>
    </row>
    <row r="54" spans="2:6" x14ac:dyDescent="0.3">
      <c r="B54" s="16"/>
      <c r="C54" s="17"/>
    </row>
    <row r="56" spans="2:6" x14ac:dyDescent="0.3">
      <c r="B56" s="19"/>
    </row>
  </sheetData>
  <sheetProtection algorithmName="SHA-512" hashValue="0KwofwjsF6KprdWVS/nVRs4s2e+akG+t+UP1slh/fu7+y9DU+FZHeuaaeeySN1Hp8dotDb8fdLXfAWM2dT/wHA==" saltValue="OCVg7yzFZZJBl7if/JckrA==" spinCount="100000" sheet="1" objects="1" scenarios="1"/>
  <dataConsolidate/>
  <mergeCells count="2">
    <mergeCell ref="B3:C3"/>
    <mergeCell ref="E4:F4"/>
  </mergeCells>
  <printOptions gridLines="1" gridLinesSet="0"/>
  <pageMargins left="0.23" right="0.16" top="1" bottom="1" header="0.5" footer="0.5"/>
  <pageSetup paperSize="9" scale="43" orientation="portrait" r:id="rId1"/>
  <headerFooter alignWithMargins="0">
    <oddFooter>&amp;C_x000D_&amp;1#&amp;"Calibri"&amp;10&amp;KFF0000 Confidential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5f6cb5-2fde-4c60-8e49-ffefd3c87f61" xsi:nil="true"/>
    <lcf76f155ced4ddcb4097134ff3c332f xmlns="59e994ae-3e8b-4383-9895-0ddc7380064f">
      <Terms xmlns="http://schemas.microsoft.com/office/infopath/2007/PartnerControls"/>
    </lcf76f155ced4ddcb4097134ff3c332f>
    <SentOn xmlns="59e994ae-3e8b-4383-9895-0ddc7380064f" xsi:nil="true"/>
    <Bank xmlns="59e994ae-3e8b-4383-9895-0ddc7380064f" xsi:nil="true"/>
    <Trigger xmlns="59e994ae-3e8b-4383-9895-0ddc7380064f">false</Trigger>
    <TotalInterest xmlns="59e994ae-3e8b-4383-9895-0ddc7380064f" xsi:nil="true"/>
    <Status xmlns="59e994ae-3e8b-4383-9895-0ddc7380064f">Pending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294794A76F844829CD01FDDB4C4A7" ma:contentTypeVersion="17" ma:contentTypeDescription="Create a new document." ma:contentTypeScope="" ma:versionID="599d6fa61a33ee1f3c13255a8a9a5d6e">
  <xsd:schema xmlns:xsd="http://www.w3.org/2001/XMLSchema" xmlns:xs="http://www.w3.org/2001/XMLSchema" xmlns:p="http://schemas.microsoft.com/office/2006/metadata/properties" xmlns:ns2="59e994ae-3e8b-4383-9895-0ddc7380064f" xmlns:ns3="1a5f6cb5-2fde-4c60-8e49-ffefd3c87f61" targetNamespace="http://schemas.microsoft.com/office/2006/metadata/properties" ma:root="true" ma:fieldsID="2e9f90415b495d77a706149c37182905" ns2:_="" ns3:_="">
    <xsd:import namespace="59e994ae-3e8b-4383-9895-0ddc7380064f"/>
    <xsd:import namespace="1a5f6cb5-2fde-4c60-8e49-ffefd3c87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entOn" minOccurs="0"/>
                <xsd:element ref="ns2:Trigger" minOccurs="0"/>
                <xsd:element ref="ns2:Bank" minOccurs="0"/>
                <xsd:element ref="ns2:TotalInteres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94ae-3e8b-4383-9895-0ddc73800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7f3518-f886-4c26-bda9-12340754e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entOn" ma:index="20" nillable="true" ma:displayName="SentOn" ma:format="DateTime" ma:internalName="SentOn">
      <xsd:simpleType>
        <xsd:restriction base="dms:DateTime"/>
      </xsd:simpleType>
    </xsd:element>
    <xsd:element name="Trigger" ma:index="21" nillable="true" ma:displayName="Trigger" ma:default="0" ma:format="Dropdown" ma:internalName="Trigger">
      <xsd:simpleType>
        <xsd:restriction base="dms:Boolean"/>
      </xsd:simpleType>
    </xsd:element>
    <xsd:element name="Bank" ma:index="22" nillable="true" ma:displayName="Bank" ma:format="Dropdown" ma:internalName="Bank">
      <xsd:simpleType>
        <xsd:restriction base="dms:Text">
          <xsd:maxLength value="255"/>
        </xsd:restriction>
      </xsd:simpleType>
    </xsd:element>
    <xsd:element name="TotalInterest" ma:index="23" nillable="true" ma:displayName="Total Interest" ma:format="Dropdown" ma:internalName="TotalInterest" ma:percentage="FALSE">
      <xsd:simpleType>
        <xsd:restriction base="dms:Number"/>
      </xsd:simpleType>
    </xsd:element>
    <xsd:element name="Status" ma:index="24" nillable="true" ma:displayName="Status" ma:default="Pending" ma:format="Dropdown" ma:internalName="Status">
      <xsd:simpleType>
        <xsd:restriction base="dms:Choice">
          <xsd:enumeration value="Sent "/>
          <xsd:enumeration value="Pendi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f6cb5-2fde-4c60-8e49-ffefd3c87f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86b9be-d353-4709-a91d-28b081ad84ca}" ma:internalName="TaxCatchAll" ma:showField="CatchAllData" ma:web="1a5f6cb5-2fde-4c60-8e49-ffefd3c87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EA0FF2-C8BE-49A7-9F28-D7706BF5B4AF}">
  <ds:schemaRefs>
    <ds:schemaRef ds:uri="http://schemas.microsoft.com/office/2006/metadata/properties"/>
    <ds:schemaRef ds:uri="http://schemas.microsoft.com/office/infopath/2007/PartnerControls"/>
    <ds:schemaRef ds:uri="1a5f6cb5-2fde-4c60-8e49-ffefd3c87f61"/>
    <ds:schemaRef ds:uri="59e994ae-3e8b-4383-9895-0ddc7380064f"/>
  </ds:schemaRefs>
</ds:datastoreItem>
</file>

<file path=customXml/itemProps2.xml><?xml version="1.0" encoding="utf-8"?>
<ds:datastoreItem xmlns:ds="http://schemas.openxmlformats.org/officeDocument/2006/customXml" ds:itemID="{304F4F05-6EE6-4CA7-AAF3-693173A023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B1EAE9-6B7D-4350-9EF9-5227DEDD4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94ae-3e8b-4383-9895-0ddc7380064f"/>
    <ds:schemaRef ds:uri="1a5f6cb5-2fde-4c60-8e49-ffefd3c87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Sheet4</vt:lpstr>
      <vt:lpstr>chart</vt:lpstr>
      <vt:lpstr>chart!Print_Area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RBF</dc:creator>
  <cp:keywords/>
  <dc:description/>
  <cp:lastModifiedBy>Sheral Shivanjali</cp:lastModifiedBy>
  <cp:revision/>
  <dcterms:created xsi:type="dcterms:W3CDTF">1999-04-05T23:29:53Z</dcterms:created>
  <dcterms:modified xsi:type="dcterms:W3CDTF">2026-04-30T02:28:45Z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0x01010034F294794A76F844829CD01FDDB4C4A7</vt:lpwstr>
  </property>
  <property fmtid="{D5CDD505-2E9C-101B-9397-08002B2CF9AE}" pid="3" name="MSIP_Label_f57ee351-d3dc-4f9a-a0c7-aa0588a85913_Enabled">
    <vt:lpwstr>true</vt:lpwstr>
  </property>
  <property fmtid="{D5CDD505-2E9C-101B-9397-08002B2CF9AE}" pid="4" name="MSIP_Label_f57ee351-d3dc-4f9a-a0c7-aa0588a85913_SetDate">
    <vt:lpwstr>2025-01-07T23:13:26Z</vt:lpwstr>
  </property>
  <property fmtid="{D5CDD505-2E9C-101B-9397-08002B2CF9AE}" pid="5" name="MSIP_Label_f57ee351-d3dc-4f9a-a0c7-aa0588a85913_Method">
    <vt:lpwstr>Privileged</vt:lpwstr>
  </property>
  <property fmtid="{D5CDD505-2E9C-101B-9397-08002B2CF9AE}" pid="6" name="MSIP_Label_f57ee351-d3dc-4f9a-a0c7-aa0588a85913_Name">
    <vt:lpwstr>Confidential</vt:lpwstr>
  </property>
  <property fmtid="{D5CDD505-2E9C-101B-9397-08002B2CF9AE}" pid="7" name="MSIP_Label_f57ee351-d3dc-4f9a-a0c7-aa0588a85913_SiteId">
    <vt:lpwstr>bf978f1a-f8ce-4814-a355-714043d5052e</vt:lpwstr>
  </property>
  <property fmtid="{D5CDD505-2E9C-101B-9397-08002B2CF9AE}" pid="8" name="MSIP_Label_f57ee351-d3dc-4f9a-a0c7-aa0588a85913_ActionId">
    <vt:lpwstr>1a081d3a-5cc7-4e98-acf1-c79871dfe2e7</vt:lpwstr>
  </property>
  <property fmtid="{D5CDD505-2E9C-101B-9397-08002B2CF9AE}" pid="9" name="MSIP_Label_f57ee351-d3dc-4f9a-a0c7-aa0588a85913_ContentBits">
    <vt:lpwstr>2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