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3 October/"/>
    </mc:Choice>
  </mc:AlternateContent>
  <xr:revisionPtr revIDLastSave="133" documentId="8_{987988EB-9969-4E28-9C18-3DA979E35F29}" xr6:coauthVersionLast="47" xr6:coauthVersionMax="47" xr10:uidLastSave="{88359B64-3B39-46D5-BFEA-9D9E582B0819}"/>
  <bookViews>
    <workbookView xWindow="-110" yWindow="-110" windowWidth="19420" windowHeight="11500" tabRatio="516" firstSheet="1" activeTab="1" xr2:uid="{00000000-000D-0000-FFFF-FFFF00000000}"/>
  </bookViews>
  <sheets>
    <sheet name="Sheet4" sheetId="5" state="hidden" r:id="rId1"/>
    <sheet name="chart" sheetId="21" r:id="rId2"/>
  </sheets>
  <definedNames>
    <definedName name="_xlnm.Print_Area" localSheetId="1">chart!$B$4:$X$58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21" l="1"/>
  <c r="G25" i="21" s="1"/>
  <c r="E18" i="21" l="1"/>
  <c r="E19" i="21" s="1"/>
  <c r="E20" i="21" s="1"/>
  <c r="E21" i="21" s="1"/>
  <c r="E22" i="21" s="1"/>
  <c r="E23" i="21" s="1"/>
  <c r="E24" i="21" s="1"/>
  <c r="E25" i="21" s="1"/>
  <c r="F6" i="5" l="1"/>
  <c r="F7" i="5"/>
  <c r="F8" i="5"/>
</calcChain>
</file>

<file path=xl/sharedStrings.xml><?xml version="1.0" encoding="utf-8"?>
<sst xmlns="http://schemas.openxmlformats.org/spreadsheetml/2006/main" count="47" uniqueCount="47">
  <si>
    <t xml:space="preserve"> </t>
  </si>
  <si>
    <t>Linear Calculations</t>
  </si>
  <si>
    <t>Range</t>
  </si>
  <si>
    <t>Marginal</t>
  </si>
  <si>
    <t>1   Mth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</si>
  <si>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</si>
  <si>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</si>
  <si>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</si>
  <si>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</si>
  <si>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</si>
  <si>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</si>
  <si>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</si>
  <si>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</si>
  <si>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</si>
  <si>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</si>
  <si>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1 Yr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</si>
  <si>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</si>
  <si>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</si>
  <si>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</si>
  <si>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</si>
  <si>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</si>
  <si>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</si>
  <si>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</si>
  <si>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</si>
  <si>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</si>
  <si>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</si>
  <si>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</si>
  <si>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</si>
  <si>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</si>
  <si>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</si>
  <si>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</si>
  <si>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</si>
  <si>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</si>
  <si>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</si>
  <si>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</si>
  <si>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</si>
  <si>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</si>
  <si>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</si>
  <si>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</si>
  <si>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</si>
  <si>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</si>
  <si>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</si>
  <si>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</si>
  <si>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</si>
  <si>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</si>
  <si>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(31/10/2025)</t>
  </si>
  <si>
    <t>S.Corp (31/10/2025)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</si>
</sst>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[$€-2]* #,##0.00_-;\-[$€-2]* #,##0.00_-;_-[$€-2]* &quot;-&quot;??_-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  <font>
      <b/>
      <sz val="6"/>
      <name val="Arial"/>
      <family val="2"/>
    </font>
    <font>
      <b/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8" fontId="2" fillId="0" borderId="0" applyFont="0" applyFill="0" applyBorder="0" applyAlignment="0" applyProtection="0"/>
  </cellStyleXfs>
  <cellXfs count="19">
    <xf numFmtId="0" fontId="0" fillId="0" borderId="0" xfId="0"/>
    <xf numFmtId="2" fontId="0" fillId="0" borderId="0" xfId="0" applyNumberFormat="1"/>
    <xf numFmtId="0" fontId="2" fillId="0" borderId="0" xfId="0" applyFont="1"/>
    <xf numFmtId="0" fontId="3" fillId="0" borderId="0" xfId="0" applyFont="1"/>
    <xf numFmtId="15" fontId="1" fillId="0" borderId="0" xfId="0" applyNumberFormat="1" applyFont="1"/>
    <xf numFmtId="0" fontId="4" fillId="0" borderId="0" xfId="0" applyFont="1" applyAlignment="1">
      <alignment vertic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</cellXfs>
  <cellStyles count="2">
    <cellStyle name="Euro" xfId="1" xr:uid="{00000000-0005-0000-0000-000002000000}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 31</a:t>
            </a:r>
            <a:r>
              <a:rPr lang="en-US" baseline="0"/>
              <a:t> </a:t>
            </a:r>
            <a:r>
              <a:rPr lang="en-US"/>
              <a:t>OCTOBER</a:t>
            </a:r>
            <a:r>
              <a:rPr lang="en-US" baseline="0"/>
              <a:t> </a:t>
            </a: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34774969812532824"/>
          <c:y val="2.79667299122960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0806083817331633E-2"/>
          <c:y val="8.163278453829635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chart!$C$5</c:f>
              <c:strCache>
                <c:ptCount val="1"/>
                <c:pt idx="0">
                  <c:v>Govt. (31/10/2025)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chart!$B$6:$B$46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9.9653979238754353E-2</c:v>
                </c:pt>
                <c:pt idx="1">
                  <c:v>0.14117647058823532</c:v>
                </c:pt>
                <c:pt idx="2">
                  <c:v>0.2</c:v>
                </c:pt>
                <c:pt idx="3">
                  <c:v>0.28333333333333333</c:v>
                </c:pt>
                <c:pt idx="4">
                  <c:v>0.36666666666666664</c:v>
                </c:pt>
                <c:pt idx="5">
                  <c:v>0.45</c:v>
                </c:pt>
                <c:pt idx="6">
                  <c:v>0.56333333333333335</c:v>
                </c:pt>
                <c:pt idx="7">
                  <c:v>0.67666666666666664</c:v>
                </c:pt>
                <c:pt idx="8">
                  <c:v>0.78999999999999992</c:v>
                </c:pt>
                <c:pt idx="9">
                  <c:v>0.90333333333333321</c:v>
                </c:pt>
                <c:pt idx="10">
                  <c:v>1.0166666666666666</c:v>
                </c:pt>
                <c:pt idx="11">
                  <c:v>1.1299999999999999</c:v>
                </c:pt>
                <c:pt idx="12">
                  <c:v>1.4377777777777776</c:v>
                </c:pt>
                <c:pt idx="13">
                  <c:v>1.7455555555555553</c:v>
                </c:pt>
                <c:pt idx="14">
                  <c:v>2.0533333333333332</c:v>
                </c:pt>
                <c:pt idx="15">
                  <c:v>2.3611111111111112</c:v>
                </c:pt>
                <c:pt idx="16">
                  <c:v>2.6688888888888891</c:v>
                </c:pt>
                <c:pt idx="17">
                  <c:v>2.976666666666667</c:v>
                </c:pt>
                <c:pt idx="18">
                  <c:v>3.2844444444444449</c:v>
                </c:pt>
                <c:pt idx="19">
                  <c:v>3.5922222222222229</c:v>
                </c:pt>
                <c:pt idx="20">
                  <c:v>3.9</c:v>
                </c:pt>
                <c:pt idx="21">
                  <c:v>3.95</c:v>
                </c:pt>
                <c:pt idx="22">
                  <c:v>4</c:v>
                </c:pt>
                <c:pt idx="23">
                  <c:v>4.05</c:v>
                </c:pt>
                <c:pt idx="24">
                  <c:v>4.0999999999999996</c:v>
                </c:pt>
                <c:pt idx="25">
                  <c:v>4.1500000000000004</c:v>
                </c:pt>
                <c:pt idx="26">
                  <c:v>4.4128000000000007</c:v>
                </c:pt>
                <c:pt idx="27">
                  <c:v>4.6756000000000011</c:v>
                </c:pt>
                <c:pt idx="28">
                  <c:v>4.9384000000000015</c:v>
                </c:pt>
                <c:pt idx="29">
                  <c:v>5.2012000000000018</c:v>
                </c:pt>
                <c:pt idx="30">
                  <c:v>5.4640000000000004</c:v>
                </c:pt>
                <c:pt idx="31">
                  <c:v>5.7400784434361292</c:v>
                </c:pt>
                <c:pt idx="32">
                  <c:v>5.9983819733907549</c:v>
                </c:pt>
                <c:pt idx="33">
                  <c:v>6.2683091621933391</c:v>
                </c:pt>
                <c:pt idx="34">
                  <c:v>6.5190415286810728</c:v>
                </c:pt>
                <c:pt idx="35">
                  <c:v>6.7472079821849107</c:v>
                </c:pt>
                <c:pt idx="36">
                  <c:v>6.949624221650458</c:v>
                </c:pt>
                <c:pt idx="37">
                  <c:v>7.1233648271917192</c:v>
                </c:pt>
                <c:pt idx="38">
                  <c:v>7.2658321237355539</c:v>
                </c:pt>
                <c:pt idx="39">
                  <c:v>7.3384904449729094</c:v>
                </c:pt>
                <c:pt idx="40">
                  <c:v>7.3751828971977735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86-442E-8530-512A1E0219AA}"/>
            </c:ext>
          </c:extLst>
        </c:ser>
        <c:ser>
          <c:idx val="1"/>
          <c:order val="1"/>
          <c:tx>
            <c:strRef>
              <c:f>chart!$D$5</c:f>
              <c:strCache>
                <c:ptCount val="1"/>
                <c:pt idx="0">
                  <c:v>S.Corp (31/10/2025)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 w="19050"/>
            </c:spPr>
          </c:marker>
          <c:cat>
            <c:strRef>
              <c:f>chart!$B$6:$B$46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chart!$D$6:$D$46</c:f>
              <c:numCache>
                <c:formatCode>0.00</c:formatCode>
                <c:ptCount val="41"/>
                <c:pt idx="0">
                  <c:v>0.276530612244898</c:v>
                </c:pt>
                <c:pt idx="1">
                  <c:v>0.3411764705882353</c:v>
                </c:pt>
                <c:pt idx="2">
                  <c:v>0.46</c:v>
                </c:pt>
                <c:pt idx="3">
                  <c:v>0.58333333333333337</c:v>
                </c:pt>
                <c:pt idx="4">
                  <c:v>0.74666666666666659</c:v>
                </c:pt>
                <c:pt idx="5">
                  <c:v>0.93</c:v>
                </c:pt>
                <c:pt idx="6">
                  <c:v>1.1099999999999999</c:v>
                </c:pt>
                <c:pt idx="7">
                  <c:v>1.2766666666666668</c:v>
                </c:pt>
                <c:pt idx="8">
                  <c:v>1.49</c:v>
                </c:pt>
                <c:pt idx="9">
                  <c:v>1.7033333333333331</c:v>
                </c:pt>
                <c:pt idx="10">
                  <c:v>2.0166666666666666</c:v>
                </c:pt>
                <c:pt idx="11">
                  <c:v>2.38</c:v>
                </c:pt>
                <c:pt idx="12">
                  <c:v>3</c:v>
                </c:pt>
                <c:pt idx="13">
                  <c:v>3.71</c:v>
                </c:pt>
                <c:pt idx="14">
                  <c:v>4.45</c:v>
                </c:pt>
                <c:pt idx="15">
                  <c:v>4.7</c:v>
                </c:pt>
                <c:pt idx="16">
                  <c:v>4.9788888888888891</c:v>
                </c:pt>
                <c:pt idx="17">
                  <c:v>5</c:v>
                </c:pt>
                <c:pt idx="18">
                  <c:v>5.384444444444445</c:v>
                </c:pt>
                <c:pt idx="19">
                  <c:v>5.692222222222223</c:v>
                </c:pt>
                <c:pt idx="20">
                  <c:v>5.8</c:v>
                </c:pt>
                <c:pt idx="21">
                  <c:v>5.8500000000000005</c:v>
                </c:pt>
                <c:pt idx="22">
                  <c:v>5.8</c:v>
                </c:pt>
                <c:pt idx="23">
                  <c:v>5.75</c:v>
                </c:pt>
                <c:pt idx="24">
                  <c:v>5.7</c:v>
                </c:pt>
                <c:pt idx="25">
                  <c:v>5.65</c:v>
                </c:pt>
                <c:pt idx="26">
                  <c:v>5.8128000000000011</c:v>
                </c:pt>
                <c:pt idx="27">
                  <c:v>5.9756000000000009</c:v>
                </c:pt>
                <c:pt idx="28">
                  <c:v>6.1384000000000016</c:v>
                </c:pt>
                <c:pt idx="29">
                  <c:v>6.3012000000000024</c:v>
                </c:pt>
                <c:pt idx="30">
                  <c:v>6.4640000000000004</c:v>
                </c:pt>
                <c:pt idx="31">
                  <c:v>6.6400784434361295</c:v>
                </c:pt>
                <c:pt idx="32">
                  <c:v>6.7983819733907547</c:v>
                </c:pt>
                <c:pt idx="33">
                  <c:v>6.9683091621933393</c:v>
                </c:pt>
                <c:pt idx="34">
                  <c:v>7.1190415286810733</c:v>
                </c:pt>
                <c:pt idx="35">
                  <c:v>7.2472079821849107</c:v>
                </c:pt>
                <c:pt idx="36">
                  <c:v>7.3496242216504584</c:v>
                </c:pt>
                <c:pt idx="37">
                  <c:v>7.423364827191719</c:v>
                </c:pt>
                <c:pt idx="38">
                  <c:v>7.465832123735554</c:v>
                </c:pt>
                <c:pt idx="39">
                  <c:v>7.5384904449729095</c:v>
                </c:pt>
                <c:pt idx="40">
                  <c:v>7.5751828971977737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86-442E-8530-512A1E0219AA}"/>
            </c:ext>
          </c:extLst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C86-442E-8530-512A1E0219AA}"/>
            </c:ext>
          </c:extLst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C86-442E-8530-512A1E0219AA}"/>
            </c:ext>
          </c:extLst>
        </c:ser>
        <c:ser>
          <c:idx val="4"/>
          <c:order val="4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AE-44BC-B2B4-ADBA174A2D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8986136"/>
        <c:axId val="228987704"/>
      </c:lineChart>
      <c:catAx>
        <c:axId val="228986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77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8987704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613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6.5117916226680742E-2"/>
          <c:y val="7.407407407407407E-2"/>
          <c:w val="0.17312288968182879"/>
          <c:h val="0.2227325387682827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257175</xdr:colOff>
      <xdr:row>13</xdr:row>
      <xdr:rowOff>85725</xdr:rowOff>
    </xdr:from>
    <xdr:to>
      <xdr:col>23</xdr:col>
      <xdr:colOff>209550</xdr:colOff>
      <xdr:row>39</xdr:row>
      <xdr:rowOff>66675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D6:F8"/>
  <sheetViews>
    <sheetView workbookViewId="0">
      <selection activeCell="F21" sqref="F21"/>
    </sheetView>
  </sheetViews>
  <sheetFormatPr defaultRowHeight="12.5" x14ac:dyDescent="0.25"/>
  <sheetData>
    <row r="6" spans="4:6" x14ac:dyDescent="0.25">
      <c r="D6" s="1">
        <v>1.99</v>
      </c>
      <c r="E6" s="1">
        <v>2.036</v>
      </c>
      <c r="F6" s="1" t="e">
        <f>+#REF!</f>
        <v>#REF!</v>
      </c>
    </row>
    <row r="7" spans="4:6" x14ac:dyDescent="0.25">
      <c r="D7" s="1">
        <v>2.0099999999999998</v>
      </c>
      <c r="E7" s="1">
        <v>2.0535999999999999</v>
      </c>
      <c r="F7" s="1" t="e">
        <f>+#REF!</f>
        <v>#REF!</v>
      </c>
    </row>
    <row r="8" spans="4:6" x14ac:dyDescent="0.25">
      <c r="D8" s="1">
        <v>2.0499999999999998</v>
      </c>
      <c r="E8" s="1">
        <v>2.1</v>
      </c>
      <c r="F8" s="1" t="e">
        <f>+#REF!</f>
        <v>#REF!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&amp;C_x000D_&amp;1#&amp;"Calibri"&amp;10&amp;KFF0000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B3:P56"/>
  <sheetViews>
    <sheetView tabSelected="1" zoomScale="70" zoomScaleNormal="70" workbookViewId="0">
      <selection activeCell="W12" sqref="W12"/>
    </sheetView>
  </sheetViews>
  <sheetFormatPr defaultRowHeight="12.5" x14ac:dyDescent="0.25"/>
  <cols>
    <col min="3" max="3" width="19.1796875" customWidth="1"/>
    <col min="4" max="4" width="21.81640625" customWidth="1"/>
    <col min="5" max="6" width="18.453125" hidden="1" customWidth="1"/>
    <col min="7" max="7" width="1.54296875" hidden="1" customWidth="1"/>
    <col min="8" max="8" width="1.54296875" customWidth="1"/>
  </cols>
  <sheetData>
    <row r="3" spans="2:16" x14ac:dyDescent="0.25">
      <c r="C3" s="13"/>
      <c r="D3" s="13"/>
      <c r="E3" s="6"/>
      <c r="F3" s="6"/>
      <c r="G3" s="6"/>
      <c r="H3" s="6"/>
    </row>
    <row r="4" spans="2:16" ht="13" x14ac:dyDescent="0.3">
      <c r="C4" s="3"/>
      <c r="D4" s="3"/>
      <c r="E4" s="3"/>
      <c r="F4" s="14" t="s">
        <v>1</v>
      </c>
      <c r="G4" s="14"/>
      <c r="H4" s="12"/>
    </row>
    <row r="5" spans="2:16" ht="38.5" customHeight="1" x14ac:dyDescent="0.3">
      <c r="B5" s="15"/>
      <c r="C5" s="18" t="s">
        <v>45</v>
      </c>
      <c r="D5" s="18" t="s">
        <v>46</v>
      </c>
      <c r="E5" s="7"/>
      <c r="F5" s="7" t="s">
        <v>2</v>
      </c>
      <c r="G5" s="7" t="s">
        <v>3</v>
      </c>
      <c r="H5" s="7"/>
      <c r="P5" s="5"/>
    </row>
    <row r="6" spans="2:16" x14ac:dyDescent="0.25">
      <c r="B6" s="16" t="s">
        <v>4</v>
      </c>
      <c r="C6" s="17">
        <v>9.9653979238754353E-2</v>
      </c>
      <c r="D6" s="17">
        <v>0.276530612244898</v>
      </c>
      <c r="E6" s="1"/>
      <c r="F6" s="1"/>
      <c r="G6" s="1"/>
      <c r="H6" s="1"/>
      <c r="I6" s="1"/>
    </row>
    <row r="7" spans="2:16" x14ac:dyDescent="0.25">
      <c r="B7" s="16" t="s">
        <v>5</v>
      </c>
      <c r="C7" s="17">
        <v>0.14117647058823532</v>
      </c>
      <c r="D7" s="17">
        <v>0.3411764705882353</v>
      </c>
      <c r="E7" s="1"/>
      <c r="F7" s="1"/>
      <c r="G7" s="1"/>
      <c r="H7" s="1"/>
      <c r="I7" s="1"/>
    </row>
    <row r="8" spans="2:16" x14ac:dyDescent="0.25">
      <c r="B8" s="16" t="s">
        <v>6</v>
      </c>
      <c r="C8" s="17">
        <v>0.2</v>
      </c>
      <c r="D8" s="17">
        <v>0.46</v>
      </c>
      <c r="E8" s="1"/>
      <c r="F8" s="1"/>
      <c r="G8" s="1"/>
      <c r="H8" s="1"/>
      <c r="I8" s="1"/>
    </row>
    <row r="9" spans="2:16" x14ac:dyDescent="0.25">
      <c r="B9" s="16" t="s">
        <v>7</v>
      </c>
      <c r="C9" s="17">
        <v>0.28333333333333333</v>
      </c>
      <c r="D9" s="17">
        <v>0.58333333333333337</v>
      </c>
      <c r="E9" s="1"/>
      <c r="F9" s="1"/>
      <c r="G9" s="1"/>
      <c r="H9" s="1"/>
      <c r="I9" s="1"/>
    </row>
    <row r="10" spans="2:16" x14ac:dyDescent="0.25">
      <c r="B10" s="16" t="s">
        <v>8</v>
      </c>
      <c r="C10" s="17">
        <v>0.36666666666666664</v>
      </c>
      <c r="D10" s="17">
        <v>0.74666666666666659</v>
      </c>
      <c r="E10" s="1"/>
      <c r="F10" s="1"/>
      <c r="G10" s="1"/>
      <c r="H10" s="1"/>
      <c r="I10" s="1"/>
    </row>
    <row r="11" spans="2:16" x14ac:dyDescent="0.25">
      <c r="B11" s="16" t="s">
        <v>9</v>
      </c>
      <c r="C11" s="17">
        <v>0.45</v>
      </c>
      <c r="D11" s="17">
        <v>0.93</v>
      </c>
      <c r="E11" s="1"/>
      <c r="F11" s="1"/>
      <c r="G11" s="1"/>
      <c r="H11" s="1"/>
      <c r="I11" s="1"/>
    </row>
    <row r="12" spans="2:16" x14ac:dyDescent="0.25">
      <c r="B12" s="16" t="s">
        <v>10</v>
      </c>
      <c r="C12" s="17">
        <v>0.56333333333333335</v>
      </c>
      <c r="D12" s="17">
        <v>1.1099999999999999</v>
      </c>
      <c r="E12" s="1"/>
      <c r="F12" s="1"/>
      <c r="G12" s="1"/>
      <c r="H12" s="1"/>
      <c r="I12" s="1"/>
    </row>
    <row r="13" spans="2:16" x14ac:dyDescent="0.25">
      <c r="B13" s="16" t="s">
        <v>11</v>
      </c>
      <c r="C13" s="17">
        <v>0.67666666666666664</v>
      </c>
      <c r="D13" s="17">
        <v>1.2766666666666668</v>
      </c>
      <c r="E13" s="1"/>
      <c r="F13" s="1"/>
      <c r="G13" s="1"/>
      <c r="H13" s="1"/>
      <c r="I13" s="1"/>
    </row>
    <row r="14" spans="2:16" x14ac:dyDescent="0.25">
      <c r="B14" s="16" t="s">
        <v>12</v>
      </c>
      <c r="C14" s="17">
        <v>0.78999999999999992</v>
      </c>
      <c r="D14" s="17">
        <v>1.49</v>
      </c>
      <c r="E14" s="1"/>
      <c r="F14" s="1"/>
      <c r="G14" s="1"/>
      <c r="H14" s="1"/>
      <c r="I14" s="1"/>
    </row>
    <row r="15" spans="2:16" x14ac:dyDescent="0.25">
      <c r="B15" s="16" t="s">
        <v>13</v>
      </c>
      <c r="C15" s="17">
        <v>0.90333333333333321</v>
      </c>
      <c r="D15" s="17">
        <v>1.7033333333333331</v>
      </c>
      <c r="E15" s="1"/>
      <c r="F15" s="1"/>
      <c r="G15" s="1"/>
      <c r="H15" s="1"/>
      <c r="I15" s="1"/>
    </row>
    <row r="16" spans="2:16" x14ac:dyDescent="0.25">
      <c r="B16" s="16" t="s">
        <v>14</v>
      </c>
      <c r="C16" s="17">
        <v>1.0166666666666666</v>
      </c>
      <c r="D16" s="17">
        <v>2.0166666666666666</v>
      </c>
      <c r="E16" s="1"/>
      <c r="F16" s="1"/>
      <c r="G16" s="1"/>
      <c r="H16" s="1"/>
      <c r="I16" s="1"/>
    </row>
    <row r="17" spans="2:16" x14ac:dyDescent="0.25">
      <c r="B17" s="16" t="s">
        <v>15</v>
      </c>
      <c r="C17" s="17">
        <v>1.1299999999999999</v>
      </c>
      <c r="D17" s="17">
        <v>2.38</v>
      </c>
      <c r="E17" s="1"/>
      <c r="F17" s="1"/>
      <c r="G17" s="1"/>
      <c r="H17" s="1"/>
      <c r="I17" s="1"/>
      <c r="J17" s="1"/>
    </row>
    <row r="18" spans="2:16" x14ac:dyDescent="0.25">
      <c r="B18" s="16" t="s">
        <v>16</v>
      </c>
      <c r="C18" s="17">
        <v>1.4377777777777776</v>
      </c>
      <c r="D18" s="17">
        <v>3</v>
      </c>
      <c r="E18" s="1" t="e">
        <f>$G$25+#REF!</f>
        <v>#REF!</v>
      </c>
      <c r="F18" s="1"/>
      <c r="G18" s="1"/>
      <c r="H18" s="1"/>
      <c r="I18" s="1"/>
    </row>
    <row r="19" spans="2:16" x14ac:dyDescent="0.25">
      <c r="B19" s="16" t="s">
        <v>17</v>
      </c>
      <c r="C19" s="17">
        <v>1.7455555555555553</v>
      </c>
      <c r="D19" s="17">
        <v>3.71</v>
      </c>
      <c r="E19" s="1" t="e">
        <f t="shared" ref="E19:E24" si="0">$G$25+E18</f>
        <v>#REF!</v>
      </c>
      <c r="F19" s="1"/>
      <c r="G19" s="1"/>
      <c r="H19" s="1"/>
      <c r="I19" s="1"/>
    </row>
    <row r="20" spans="2:16" x14ac:dyDescent="0.25">
      <c r="B20" s="16" t="s">
        <v>18</v>
      </c>
      <c r="C20" s="17">
        <v>2.0533333333333332</v>
      </c>
      <c r="D20" s="17">
        <v>4.45</v>
      </c>
      <c r="E20" s="1" t="e">
        <f t="shared" si="0"/>
        <v>#REF!</v>
      </c>
      <c r="F20" s="1"/>
      <c r="G20" s="1"/>
      <c r="H20" s="1"/>
      <c r="I20" s="1"/>
    </row>
    <row r="21" spans="2:16" x14ac:dyDescent="0.25">
      <c r="B21" s="16" t="s">
        <v>19</v>
      </c>
      <c r="C21" s="17">
        <v>2.3611111111111112</v>
      </c>
      <c r="D21" s="17">
        <v>4.7</v>
      </c>
      <c r="E21" s="1" t="e">
        <f t="shared" si="0"/>
        <v>#REF!</v>
      </c>
      <c r="F21" s="1"/>
      <c r="G21" s="1"/>
      <c r="H21" s="1"/>
      <c r="I21" s="1"/>
    </row>
    <row r="22" spans="2:16" x14ac:dyDescent="0.25">
      <c r="B22" s="16" t="s">
        <v>20</v>
      </c>
      <c r="C22" s="17">
        <v>2.6688888888888891</v>
      </c>
      <c r="D22" s="17">
        <v>4.9788888888888891</v>
      </c>
      <c r="E22" s="1" t="e">
        <f t="shared" si="0"/>
        <v>#REF!</v>
      </c>
      <c r="F22" s="1"/>
      <c r="G22" s="1"/>
      <c r="H22" s="1"/>
      <c r="I22" s="1"/>
    </row>
    <row r="23" spans="2:16" x14ac:dyDescent="0.25">
      <c r="B23" s="16" t="s">
        <v>21</v>
      </c>
      <c r="C23" s="17">
        <v>2.976666666666667</v>
      </c>
      <c r="D23" s="17">
        <v>5</v>
      </c>
      <c r="E23" s="1" t="e">
        <f t="shared" si="0"/>
        <v>#REF!</v>
      </c>
      <c r="F23" s="1"/>
      <c r="G23" s="1"/>
      <c r="H23" s="1"/>
      <c r="I23" s="1"/>
    </row>
    <row r="24" spans="2:16" x14ac:dyDescent="0.25">
      <c r="B24" s="16" t="s">
        <v>22</v>
      </c>
      <c r="C24" s="17">
        <v>3.2844444444444449</v>
      </c>
      <c r="D24" s="17">
        <v>5.384444444444445</v>
      </c>
      <c r="E24" s="1" t="e">
        <f t="shared" si="0"/>
        <v>#REF!</v>
      </c>
      <c r="F24" s="1"/>
      <c r="G24" s="1"/>
      <c r="H24" s="1"/>
      <c r="I24" s="1"/>
    </row>
    <row r="25" spans="2:16" x14ac:dyDescent="0.25">
      <c r="B25" s="16" t="s">
        <v>23</v>
      </c>
      <c r="C25" s="17">
        <v>3.5922222222222229</v>
      </c>
      <c r="D25" s="17">
        <v>5.692222222222223</v>
      </c>
      <c r="E25" s="1" t="e">
        <f>$G$25+E24</f>
        <v>#REF!</v>
      </c>
      <c r="F25" s="1" t="e">
        <f>#REF!-#REF!</f>
        <v>#REF!</v>
      </c>
      <c r="G25" s="1" t="e">
        <f>F25/8</f>
        <v>#REF!</v>
      </c>
      <c r="H25" s="1"/>
      <c r="I25" s="1"/>
      <c r="P25" s="1"/>
    </row>
    <row r="26" spans="2:16" x14ac:dyDescent="0.25">
      <c r="B26" s="16" t="s">
        <v>24</v>
      </c>
      <c r="C26" s="17">
        <v>3.9</v>
      </c>
      <c r="D26" s="17">
        <v>5.8</v>
      </c>
      <c r="E26" s="1"/>
      <c r="F26" s="1"/>
      <c r="G26" s="1"/>
      <c r="H26" s="1"/>
      <c r="I26" s="1"/>
      <c r="P26" s="1"/>
    </row>
    <row r="27" spans="2:16" x14ac:dyDescent="0.25">
      <c r="B27" s="16" t="s">
        <v>25</v>
      </c>
      <c r="C27" s="17">
        <v>3.95</v>
      </c>
      <c r="D27" s="17">
        <v>5.8500000000000005</v>
      </c>
      <c r="E27" s="1"/>
      <c r="F27" s="1"/>
      <c r="G27" s="1"/>
      <c r="H27" s="1"/>
      <c r="I27" s="1"/>
      <c r="P27" s="1"/>
    </row>
    <row r="28" spans="2:16" x14ac:dyDescent="0.25">
      <c r="B28" s="16" t="s">
        <v>26</v>
      </c>
      <c r="C28" s="17">
        <v>4</v>
      </c>
      <c r="D28" s="17">
        <v>5.8</v>
      </c>
      <c r="E28" s="1"/>
      <c r="F28" s="1"/>
      <c r="G28" s="1"/>
      <c r="H28" s="1"/>
      <c r="I28" s="1"/>
    </row>
    <row r="29" spans="2:16" x14ac:dyDescent="0.25">
      <c r="B29" s="16" t="s">
        <v>27</v>
      </c>
      <c r="C29" s="17">
        <v>4.05</v>
      </c>
      <c r="D29" s="17">
        <v>5.75</v>
      </c>
      <c r="E29" s="1"/>
      <c r="F29" s="1"/>
      <c r="G29" s="1"/>
      <c r="H29" s="1"/>
      <c r="I29" s="1"/>
    </row>
    <row r="30" spans="2:16" x14ac:dyDescent="0.25">
      <c r="B30" s="16" t="s">
        <v>28</v>
      </c>
      <c r="C30" s="17">
        <v>4.0999999999999996</v>
      </c>
      <c r="D30" s="17">
        <v>5.7</v>
      </c>
      <c r="E30" s="1"/>
      <c r="F30" s="1"/>
      <c r="G30" s="1"/>
      <c r="H30" s="1"/>
      <c r="I30" s="1"/>
    </row>
    <row r="31" spans="2:16" x14ac:dyDescent="0.25">
      <c r="B31" s="16" t="s">
        <v>29</v>
      </c>
      <c r="C31" s="17">
        <v>4.1500000000000004</v>
      </c>
      <c r="D31" s="17">
        <v>5.65</v>
      </c>
      <c r="E31" s="1"/>
      <c r="F31" s="1"/>
      <c r="G31" s="1"/>
      <c r="H31" s="1"/>
      <c r="I31" s="1"/>
    </row>
    <row r="32" spans="2:16" x14ac:dyDescent="0.25">
      <c r="B32" s="16" t="s">
        <v>30</v>
      </c>
      <c r="C32" s="17">
        <v>4.4128000000000007</v>
      </c>
      <c r="D32" s="17">
        <v>5.8128000000000011</v>
      </c>
      <c r="E32" s="1"/>
      <c r="F32" s="1"/>
      <c r="G32" s="1"/>
      <c r="H32" s="1"/>
      <c r="I32" s="1"/>
    </row>
    <row r="33" spans="2:12" x14ac:dyDescent="0.25">
      <c r="B33" s="16" t="s">
        <v>31</v>
      </c>
      <c r="C33" s="17">
        <v>4.6756000000000011</v>
      </c>
      <c r="D33" s="17">
        <v>5.9756000000000009</v>
      </c>
      <c r="E33" s="1"/>
      <c r="F33" s="1"/>
      <c r="G33" s="1"/>
      <c r="H33" s="1"/>
      <c r="I33" s="1"/>
    </row>
    <row r="34" spans="2:12" x14ac:dyDescent="0.25">
      <c r="B34" s="16" t="s">
        <v>32</v>
      </c>
      <c r="C34" s="17">
        <v>4.9384000000000015</v>
      </c>
      <c r="D34" s="17">
        <v>6.1384000000000016</v>
      </c>
      <c r="E34" s="1"/>
      <c r="F34" s="1"/>
      <c r="G34" s="1"/>
      <c r="H34" s="1"/>
      <c r="I34" s="1"/>
    </row>
    <row r="35" spans="2:12" x14ac:dyDescent="0.25">
      <c r="B35" s="16" t="s">
        <v>33</v>
      </c>
      <c r="C35" s="17">
        <v>5.2012000000000018</v>
      </c>
      <c r="D35" s="17">
        <v>6.3012000000000024</v>
      </c>
      <c r="E35" s="1"/>
      <c r="F35" s="1"/>
      <c r="G35" s="1"/>
      <c r="H35" s="1"/>
      <c r="I35" s="1"/>
    </row>
    <row r="36" spans="2:12" x14ac:dyDescent="0.25">
      <c r="B36" s="16" t="s">
        <v>34</v>
      </c>
      <c r="C36" s="17">
        <v>5.4640000000000004</v>
      </c>
      <c r="D36" s="17">
        <v>6.4640000000000004</v>
      </c>
      <c r="E36" s="1"/>
      <c r="F36" s="1"/>
      <c r="G36" s="1"/>
      <c r="H36" s="1"/>
      <c r="I36" s="1"/>
    </row>
    <row r="37" spans="2:12" x14ac:dyDescent="0.25">
      <c r="B37" s="16" t="s">
        <v>35</v>
      </c>
      <c r="C37" s="17">
        <v>5.7400784434361292</v>
      </c>
      <c r="D37" s="17">
        <v>6.6400784434361295</v>
      </c>
      <c r="E37" s="1"/>
      <c r="F37" s="1"/>
      <c r="G37" s="1"/>
      <c r="H37" s="1"/>
      <c r="I37" s="1"/>
    </row>
    <row r="38" spans="2:12" x14ac:dyDescent="0.25">
      <c r="B38" s="16" t="s">
        <v>36</v>
      </c>
      <c r="C38" s="17">
        <v>5.9983819733907549</v>
      </c>
      <c r="D38" s="17">
        <v>6.7983819733907547</v>
      </c>
      <c r="E38" s="1"/>
      <c r="F38" s="1"/>
      <c r="G38" s="1"/>
      <c r="H38" s="1"/>
      <c r="I38" s="1"/>
    </row>
    <row r="39" spans="2:12" x14ac:dyDescent="0.25">
      <c r="B39" s="16" t="s">
        <v>37</v>
      </c>
      <c r="C39" s="17">
        <v>6.2683091621933391</v>
      </c>
      <c r="D39" s="17">
        <v>6.9683091621933393</v>
      </c>
      <c r="E39" s="1"/>
      <c r="F39" s="1"/>
      <c r="G39" s="1"/>
      <c r="H39" s="1"/>
      <c r="I39" s="1"/>
    </row>
    <row r="40" spans="2:12" x14ac:dyDescent="0.25">
      <c r="B40" s="16" t="s">
        <v>38</v>
      </c>
      <c r="C40" s="17">
        <v>6.5190415286810728</v>
      </c>
      <c r="D40" s="17">
        <v>7.1190415286810733</v>
      </c>
      <c r="E40" s="1"/>
      <c r="F40" s="1"/>
      <c r="G40" s="1"/>
      <c r="H40" s="1"/>
      <c r="I40" s="1"/>
    </row>
    <row r="41" spans="2:12" x14ac:dyDescent="0.25">
      <c r="B41" s="16" t="s">
        <v>39</v>
      </c>
      <c r="C41" s="17">
        <v>6.7472079821849107</v>
      </c>
      <c r="D41" s="17">
        <v>7.2472079821849107</v>
      </c>
      <c r="E41" s="1"/>
      <c r="F41" s="1"/>
      <c r="G41" s="1"/>
      <c r="H41" s="1"/>
      <c r="I41" s="1"/>
    </row>
    <row r="42" spans="2:12" x14ac:dyDescent="0.25">
      <c r="B42" s="16" t="s">
        <v>40</v>
      </c>
      <c r="C42" s="17">
        <v>6.949624221650458</v>
      </c>
      <c r="D42" s="17">
        <v>7.3496242216504584</v>
      </c>
      <c r="E42" s="1"/>
      <c r="F42" s="1"/>
      <c r="G42" s="1"/>
      <c r="H42" s="1"/>
      <c r="I42" s="1"/>
    </row>
    <row r="43" spans="2:12" x14ac:dyDescent="0.25">
      <c r="B43" s="16" t="s">
        <v>41</v>
      </c>
      <c r="C43" s="17">
        <v>7.1233648271917192</v>
      </c>
      <c r="D43" s="17">
        <v>7.423364827191719</v>
      </c>
      <c r="E43" s="1"/>
      <c r="F43" s="1"/>
      <c r="G43" s="1"/>
      <c r="H43" s="1"/>
      <c r="I43" s="1"/>
    </row>
    <row r="44" spans="2:12" x14ac:dyDescent="0.25">
      <c r="B44" s="16" t="s">
        <v>42</v>
      </c>
      <c r="C44" s="17">
        <v>7.2658321237355539</v>
      </c>
      <c r="D44" s="17">
        <v>7.465832123735554</v>
      </c>
      <c r="E44" s="1"/>
      <c r="F44" s="1"/>
      <c r="G44" s="1"/>
      <c r="H44" s="1"/>
      <c r="I44" s="1"/>
      <c r="L44" t="s">
        <v>0</v>
      </c>
    </row>
    <row r="45" spans="2:12" x14ac:dyDescent="0.25">
      <c r="B45" s="16" t="s">
        <v>43</v>
      </c>
      <c r="C45" s="17">
        <v>7.3384904449729094</v>
      </c>
      <c r="D45" s="17">
        <v>7.5384904449729095</v>
      </c>
      <c r="E45" s="1"/>
      <c r="F45" s="1"/>
      <c r="G45" s="1"/>
      <c r="H45" s="1"/>
      <c r="I45" s="1"/>
    </row>
    <row r="46" spans="2:12" x14ac:dyDescent="0.25">
      <c r="B46" s="16" t="s">
        <v>44</v>
      </c>
      <c r="C46" s="17">
        <v>7.3751828971977735</v>
      </c>
      <c r="D46" s="17">
        <v>7.5751828971977737</v>
      </c>
      <c r="E46" s="1"/>
      <c r="F46" s="1"/>
      <c r="G46" s="1"/>
      <c r="H46" s="1"/>
      <c r="I46" s="1"/>
    </row>
    <row r="47" spans="2:12" x14ac:dyDescent="0.25">
      <c r="C47" s="1"/>
      <c r="D47" s="1"/>
      <c r="E47" s="1"/>
      <c r="F47" s="1"/>
      <c r="G47" s="1"/>
      <c r="H47" s="1"/>
    </row>
    <row r="48" spans="2:12" ht="13" x14ac:dyDescent="0.25">
      <c r="C48" s="10"/>
      <c r="D48" s="8"/>
      <c r="E48" s="2"/>
      <c r="F48" s="2"/>
      <c r="G48" s="2"/>
      <c r="H48" s="2"/>
    </row>
    <row r="49" spans="3:8" ht="13" hidden="1" x14ac:dyDescent="0.25">
      <c r="C49" s="10"/>
      <c r="D49" s="9"/>
    </row>
    <row r="50" spans="3:8" ht="13" hidden="1" x14ac:dyDescent="0.25">
      <c r="C50" s="10"/>
      <c r="D50" s="9"/>
    </row>
    <row r="51" spans="3:8" x14ac:dyDescent="0.25">
      <c r="C51" s="11"/>
      <c r="D51" s="9"/>
    </row>
    <row r="52" spans="3:8" ht="15.65" customHeight="1" x14ac:dyDescent="0.25">
      <c r="C52" s="10"/>
      <c r="D52" s="8"/>
      <c r="E52" s="2"/>
      <c r="F52" s="2"/>
      <c r="G52" s="2"/>
      <c r="H52" s="2"/>
    </row>
    <row r="53" spans="3:8" ht="13" x14ac:dyDescent="0.25">
      <c r="C53" s="10"/>
      <c r="D53" s="9"/>
    </row>
    <row r="54" spans="3:8" ht="13" x14ac:dyDescent="0.25">
      <c r="C54" s="10"/>
      <c r="D54" s="8"/>
    </row>
    <row r="56" spans="3:8" ht="13" x14ac:dyDescent="0.3">
      <c r="C56" s="4"/>
    </row>
  </sheetData>
  <sheetProtection algorithmName="SHA-512" hashValue="ARjLds1PdnEQKJysUe1KHFVJNPh+jin6RI712ZjLbf8cHzD47ytx0LbSdp/kVtvV9pLFEvrndduaKCOcY2gApw==" saltValue="slT2gQffoJJEH8sv2KoMdA==" spinCount="100000" sheet="1" objects="1" scenarios="1"/>
  <dataConsolidate/>
  <mergeCells count="2">
    <mergeCell ref="C3:D3"/>
    <mergeCell ref="F4:G4"/>
  </mergeCells>
  <printOptions gridLines="1" gridLinesSet="0"/>
  <pageMargins left="0.23" right="0.16" top="1" bottom="1" header="0.5" footer="0.5"/>
  <pageSetup paperSize="9" scale="43" orientation="portrait" r:id="rId1"/>
  <headerFooter alignWithMargins="0">
    <oddFooter>&amp;C_x000D_&amp;1#&amp;"Calibri"&amp;10&amp;KFF0000 Confidential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1" ma:contentTypeDescription="Create a new document." ma:contentTypeScope="" ma:versionID="7e0362bbe21bccb729f633b173663dc4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1f09c1f3f11a81e23b9b5ea0a02fb948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EA0FF2-C8BE-49A7-9F28-D7706BF5B4AF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customXml/itemProps2.xml><?xml version="1.0" encoding="utf-8"?>
<ds:datastoreItem xmlns:ds="http://schemas.openxmlformats.org/officeDocument/2006/customXml" ds:itemID="{FD2EDC4E-224B-4A32-BB2C-7CC48B1A04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04F4F05-6EE6-4CA7-AAF3-693173A0237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Sheet4</vt:lpstr>
      <vt:lpstr>chart</vt:lpstr>
      <vt:lpstr>chart!Print_Area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1999-04-05T23:29:53Z</dcterms:created>
  <dcterms:modified xsi:type="dcterms:W3CDTF">2025-11-02T20:42:46Z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0x01010034F294794A76F844829CD01FDDB4C4A7</vt:lpwstr>
  </property>
  <property fmtid="{D5CDD505-2E9C-101B-9397-08002B2CF9AE}" pid="3" name="MSIP_Label_f57ee351-d3dc-4f9a-a0c7-aa0588a85913_Enabled">
    <vt:lpwstr>true</vt:lpwstr>
  </property>
  <property fmtid="{D5CDD505-2E9C-101B-9397-08002B2CF9AE}" pid="4" name="MSIP_Label_f57ee351-d3dc-4f9a-a0c7-aa0588a85913_SetDate">
    <vt:lpwstr>2025-01-07T23:13:26Z</vt:lpwstr>
  </property>
  <property fmtid="{D5CDD505-2E9C-101B-9397-08002B2CF9AE}" pid="5" name="MSIP_Label_f57ee351-d3dc-4f9a-a0c7-aa0588a85913_Method">
    <vt:lpwstr>Privileged</vt:lpwstr>
  </property>
  <property fmtid="{D5CDD505-2E9C-101B-9397-08002B2CF9AE}" pid="6" name="MSIP_Label_f57ee351-d3dc-4f9a-a0c7-aa0588a85913_Name">
    <vt:lpwstr>Confidential</vt:lpwstr>
  </property>
  <property fmtid="{D5CDD505-2E9C-101B-9397-08002B2CF9AE}" pid="7" name="MSIP_Label_f57ee351-d3dc-4f9a-a0c7-aa0588a85913_SiteId">
    <vt:lpwstr>bf978f1a-f8ce-4814-a355-714043d5052e</vt:lpwstr>
  </property>
  <property fmtid="{D5CDD505-2E9C-101B-9397-08002B2CF9AE}" pid="8" name="MSIP_Label_f57ee351-d3dc-4f9a-a0c7-aa0588a85913_ActionId">
    <vt:lpwstr>1a081d3a-5cc7-4e98-acf1-c79871dfe2e7</vt:lpwstr>
  </property>
  <property fmtid="{D5CDD505-2E9C-101B-9397-08002B2CF9AE}" pid="9" name="MSIP_Label_f57ee351-d3dc-4f9a-a0c7-aa0588a85913_ContentBits">
    <vt:lpwstr>2</vt:lpwstr>
  </property>
  <property fmtid="{D5CDD505-2E9C-101B-9397-08002B2CF9AE}" pid="10" name="MediaServiceImageTags">
    <vt:lpwstr/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xd_Signature">
    <vt:bool>false</vt:bool>
  </property>
</Properties>
</file>