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PDF 2025-2026/"/>
    </mc:Choice>
  </mc:AlternateContent>
  <xr:revisionPtr revIDLastSave="48" documentId="8_{987988EB-9969-4E28-9C18-3DA979E35F29}" xr6:coauthVersionLast="47" xr6:coauthVersionMax="47" xr10:uidLastSave="{AD176453-CC52-46A7-B758-5E32FC1ECA64}"/>
  <bookViews>
    <workbookView xWindow="-28910" yWindow="-110" windowWidth="29020" windowHeight="15700" tabRatio="516" firstSheet="1" activeTab="1" xr2:uid="{00000000-000D-0000-FFFF-FFFF00000000}"/>
  </bookViews>
  <sheets>
    <sheet name="Sheet4" sheetId="5" state="hidden" r:id="rId1"/>
    <sheet name="chart" sheetId="21" r:id="rId2"/>
  </sheets>
  <definedNames>
    <definedName name="_xlnm.Print_Area" localSheetId="1">chart!$B$4:$W$49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21" l="1"/>
  <c r="G25" i="21" s="1"/>
  <c r="E18" i="21" l="1"/>
  <c r="E19" i="21" s="1"/>
  <c r="E20" i="21" s="1"/>
  <c r="E21" i="21" s="1"/>
  <c r="E22" i="21" s="1"/>
  <c r="E23" i="21" s="1"/>
  <c r="E24" i="21" s="1"/>
  <c r="E25" i="21" s="1"/>
  <c r="F6" i="5" l="1"/>
  <c r="F7" i="5"/>
  <c r="F8" i="5"/>
</calcChain>
</file>

<file path=xl/sharedStrings.xml><?xml version="1.0" encoding="utf-8"?>
<sst xmlns="http://schemas.openxmlformats.org/spreadsheetml/2006/main" count="47" uniqueCount="47">
  <si>
    <t xml:space="preserve"> </t>
  </si>
  <si>
    <t>Linear Calculations</t>
  </si>
  <si>
    <t>Range</t>
  </si>
  <si>
    <t>Marginal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</si>
  <si>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</si>
  <si>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</si>
  <si>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</si>
  <si>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</si>
  <si>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</si>
  <si>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</si>
  <si>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</si>
  <si>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</si>
  <si>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</si>
  <si>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</si>
  <si>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1 Yr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</si>
  <si>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</si>
  <si>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</si>
  <si>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</si>
  <si>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</si>
  <si>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</si>
  <si>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</si>
  <si>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</si>
  <si>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</si>
  <si>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</si>
  <si>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</si>
  <si>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</si>
  <si>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</si>
  <si>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</si>
  <si>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</si>
  <si>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</si>
  <si>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</si>
  <si>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</si>
  <si>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</si>
  <si>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</si>
  <si>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</si>
  <si>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</si>
  <si>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</si>
  <si>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</si>
  <si>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</si>
  <si>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</si>
  <si>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</si>
  <si>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</si>
  <si>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</si>
  <si>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</si>
  <si>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(30/09/2025)</t>
  </si>
  <si>
    <t>S.Corp (30/09/2025)</t>
  </si>
  <si>
    <t>1 Mth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</si>
</sst>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[$€-2]* #,##0.00_-;\-[$€-2]* #,##0.00_-;_-[$€-2]* &quot;-&quot;??_-"/>
  </numFmts>
  <fonts count="4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8" fontId="1" fillId="0" borderId="0" applyFont="0" applyFill="0" applyBorder="0" applyAlignment="0" applyProtection="0"/>
  </cellStyleXfs>
  <cellXfs count="17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wrapText="1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</cellXfs>
  <cellStyles count="2">
    <cellStyle name="Euro" xfId="1" xr:uid="{00000000-0005-0000-0000-000002000000}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 30 SEPTEMBER 2025</a:t>
            </a:r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0806083817331633E-2"/>
          <c:y val="8.163278453829635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chart!$C$5</c:f>
              <c:strCache>
                <c:ptCount val="1"/>
                <c:pt idx="0">
                  <c:v>Govt. (30/09/2025)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chart!$B$6:$B$46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9.9653979238754353E-2</c:v>
                </c:pt>
                <c:pt idx="1">
                  <c:v>0.14117647058823532</c:v>
                </c:pt>
                <c:pt idx="2">
                  <c:v>0.2</c:v>
                </c:pt>
                <c:pt idx="3">
                  <c:v>0.28333333333333333</c:v>
                </c:pt>
                <c:pt idx="4">
                  <c:v>0.36666666666666664</c:v>
                </c:pt>
                <c:pt idx="5">
                  <c:v>0.45</c:v>
                </c:pt>
                <c:pt idx="6">
                  <c:v>0.56333333333333335</c:v>
                </c:pt>
                <c:pt idx="7">
                  <c:v>0.67666666666666664</c:v>
                </c:pt>
                <c:pt idx="8">
                  <c:v>0.78999999999999992</c:v>
                </c:pt>
                <c:pt idx="9">
                  <c:v>0.90333333333333321</c:v>
                </c:pt>
                <c:pt idx="10">
                  <c:v>1.0166666666666666</c:v>
                </c:pt>
                <c:pt idx="11">
                  <c:v>1.1299999999999999</c:v>
                </c:pt>
                <c:pt idx="12">
                  <c:v>1.4377777777777776</c:v>
                </c:pt>
                <c:pt idx="13">
                  <c:v>1.7455555555555553</c:v>
                </c:pt>
                <c:pt idx="14">
                  <c:v>2.0533333333333332</c:v>
                </c:pt>
                <c:pt idx="15">
                  <c:v>2.3611111111111112</c:v>
                </c:pt>
                <c:pt idx="16">
                  <c:v>2.6688888888888891</c:v>
                </c:pt>
                <c:pt idx="17">
                  <c:v>2.976666666666667</c:v>
                </c:pt>
                <c:pt idx="18">
                  <c:v>3.2844444444444449</c:v>
                </c:pt>
                <c:pt idx="19">
                  <c:v>3.5922222222222229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4.42</c:v>
                </c:pt>
                <c:pt idx="27">
                  <c:v>4.6899999999999995</c:v>
                </c:pt>
                <c:pt idx="28">
                  <c:v>4.9599999999999991</c:v>
                </c:pt>
                <c:pt idx="29">
                  <c:v>5.2299999999999986</c:v>
                </c:pt>
                <c:pt idx="30">
                  <c:v>5.5</c:v>
                </c:pt>
                <c:pt idx="31">
                  <c:v>5.7839388145315507</c:v>
                </c:pt>
                <c:pt idx="32">
                  <c:v>6.0442160611854705</c:v>
                </c:pt>
                <c:pt idx="33">
                  <c:v>6.316205783938817</c:v>
                </c:pt>
                <c:pt idx="34">
                  <c:v>6.5688540152963695</c:v>
                </c:pt>
                <c:pt idx="35">
                  <c:v>6.7987639058317422</c:v>
                </c:pt>
                <c:pt idx="36">
                  <c:v>7.0027268230066948</c:v>
                </c:pt>
                <c:pt idx="37">
                  <c:v>7.1777949935818626</c:v>
                </c:pt>
                <c:pt idx="38">
                  <c:v>7.3213508934534994</c:v>
                </c:pt>
                <c:pt idx="39">
                  <c:v>7.3945644023880348</c:v>
                </c:pt>
                <c:pt idx="40">
                  <c:v>7.4315372243999747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6-442E-8530-512A1E0219AA}"/>
            </c:ext>
          </c:extLst>
        </c:ser>
        <c:ser>
          <c:idx val="1"/>
          <c:order val="1"/>
          <c:tx>
            <c:strRef>
              <c:f>chart!$D$5</c:f>
              <c:strCache>
                <c:ptCount val="1"/>
                <c:pt idx="0">
                  <c:v>S.Corp (30/09/2025)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chart!$B$6:$B$46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chart!$D$6:$D$46</c:f>
              <c:numCache>
                <c:formatCode>0.00</c:formatCode>
                <c:ptCount val="41"/>
                <c:pt idx="0">
                  <c:v>0.276530612244898</c:v>
                </c:pt>
                <c:pt idx="1">
                  <c:v>0.3411764705882353</c:v>
                </c:pt>
                <c:pt idx="2">
                  <c:v>0.46</c:v>
                </c:pt>
                <c:pt idx="3">
                  <c:v>0.58333333333333337</c:v>
                </c:pt>
                <c:pt idx="4">
                  <c:v>0.74666666666666659</c:v>
                </c:pt>
                <c:pt idx="5">
                  <c:v>0.93</c:v>
                </c:pt>
                <c:pt idx="6">
                  <c:v>1.1099999999999999</c:v>
                </c:pt>
                <c:pt idx="7">
                  <c:v>1.2766666666666668</c:v>
                </c:pt>
                <c:pt idx="8">
                  <c:v>1.49</c:v>
                </c:pt>
                <c:pt idx="9">
                  <c:v>1.7033333333333331</c:v>
                </c:pt>
                <c:pt idx="10">
                  <c:v>2.0166666666666666</c:v>
                </c:pt>
                <c:pt idx="11">
                  <c:v>2.38</c:v>
                </c:pt>
                <c:pt idx="12">
                  <c:v>3</c:v>
                </c:pt>
                <c:pt idx="13">
                  <c:v>3.73</c:v>
                </c:pt>
                <c:pt idx="14">
                  <c:v>4.47</c:v>
                </c:pt>
                <c:pt idx="15">
                  <c:v>4.9000000000000004</c:v>
                </c:pt>
                <c:pt idx="16">
                  <c:v>4.9788888888888891</c:v>
                </c:pt>
                <c:pt idx="17">
                  <c:v>5</c:v>
                </c:pt>
                <c:pt idx="18">
                  <c:v>5.384444444444445</c:v>
                </c:pt>
                <c:pt idx="19">
                  <c:v>5.692222222222223</c:v>
                </c:pt>
                <c:pt idx="20">
                  <c:v>5.8</c:v>
                </c:pt>
                <c:pt idx="21">
                  <c:v>5.8500000000000005</c:v>
                </c:pt>
                <c:pt idx="22">
                  <c:v>5.8</c:v>
                </c:pt>
                <c:pt idx="23">
                  <c:v>5.75</c:v>
                </c:pt>
                <c:pt idx="24">
                  <c:v>5.7</c:v>
                </c:pt>
                <c:pt idx="25">
                  <c:v>5.65</c:v>
                </c:pt>
                <c:pt idx="26">
                  <c:v>5.82</c:v>
                </c:pt>
                <c:pt idx="27">
                  <c:v>5.9899999999999993</c:v>
                </c:pt>
                <c:pt idx="28">
                  <c:v>6.1599999999999993</c:v>
                </c:pt>
                <c:pt idx="29">
                  <c:v>6.3299999999999992</c:v>
                </c:pt>
                <c:pt idx="30">
                  <c:v>6.5</c:v>
                </c:pt>
                <c:pt idx="31">
                  <c:v>6.683938814531551</c:v>
                </c:pt>
                <c:pt idx="32">
                  <c:v>6.8442160611854703</c:v>
                </c:pt>
                <c:pt idx="33">
                  <c:v>7.0162057839388172</c:v>
                </c:pt>
                <c:pt idx="34">
                  <c:v>7.16885401529637</c:v>
                </c:pt>
                <c:pt idx="35">
                  <c:v>7.2987639058317422</c:v>
                </c:pt>
                <c:pt idx="36">
                  <c:v>7.4027268230066952</c:v>
                </c:pt>
                <c:pt idx="37">
                  <c:v>7.4777949935818624</c:v>
                </c:pt>
                <c:pt idx="38">
                  <c:v>7.5213508934534996</c:v>
                </c:pt>
                <c:pt idx="39">
                  <c:v>7.594564402388035</c:v>
                </c:pt>
                <c:pt idx="40">
                  <c:v>7.6315372243999748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86-442E-8530-512A1E0219AA}"/>
            </c:ext>
          </c:extLst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C86-442E-8530-512A1E0219AA}"/>
            </c:ext>
          </c:extLst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C86-442E-8530-512A1E0219AA}"/>
            </c:ext>
          </c:extLst>
        </c:ser>
        <c:ser>
          <c:idx val="4"/>
          <c:order val="4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AE-44BC-B2B4-ADBA174A2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986136"/>
        <c:axId val="228987704"/>
      </c:lineChart>
      <c:catAx>
        <c:axId val="2289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77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8987704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61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6.5117916226680742E-2"/>
          <c:y val="7.407407407407407E-2"/>
          <c:w val="0.17312288968182879"/>
          <c:h val="0.2227325387682827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257175</xdr:colOff>
      <xdr:row>13</xdr:row>
      <xdr:rowOff>85725</xdr:rowOff>
    </xdr:from>
    <xdr:to>
      <xdr:col>22</xdr:col>
      <xdr:colOff>209550</xdr:colOff>
      <xdr:row>39</xdr:row>
      <xdr:rowOff>66675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D6:F8"/>
  <sheetViews>
    <sheetView workbookViewId="0">
      <selection activeCell="F21" sqref="F21"/>
    </sheetView>
  </sheetViews>
  <sheetFormatPr defaultRowHeight="12.5" x14ac:dyDescent="0.25"/>
  <sheetData>
    <row r="6" spans="4:6" x14ac:dyDescent="0.25">
      <c r="D6" s="1">
        <v>1.99</v>
      </c>
      <c r="E6" s="1">
        <v>2.036</v>
      </c>
      <c r="F6" s="1" t="e">
        <f>+#REF!</f>
        <v>#REF!</v>
      </c>
    </row>
    <row r="7" spans="4:6" x14ac:dyDescent="0.25">
      <c r="D7" s="1">
        <v>2.0099999999999998</v>
      </c>
      <c r="E7" s="1">
        <v>2.0535999999999999</v>
      </c>
      <c r="F7" s="1" t="e">
        <f>+#REF!</f>
        <v>#REF!</v>
      </c>
    </row>
    <row r="8" spans="4:6" x14ac:dyDescent="0.25">
      <c r="D8" s="1">
        <v>2.0499999999999998</v>
      </c>
      <c r="E8" s="1">
        <v>2.1</v>
      </c>
      <c r="F8" s="1" t="e">
        <f>+#REF!</f>
        <v>#REF!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&amp;C_x000D_&amp;1#&amp;"Calibri"&amp;10&amp;KFF0000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B3:O47"/>
  <sheetViews>
    <sheetView tabSelected="1" zoomScale="85" zoomScaleNormal="85" workbookViewId="0">
      <selection activeCell="L45" sqref="L45"/>
    </sheetView>
  </sheetViews>
  <sheetFormatPr defaultRowHeight="12.5" x14ac:dyDescent="0.25"/>
  <cols>
    <col min="2" max="2" width="7.7265625" customWidth="1"/>
    <col min="3" max="3" width="16.26953125" customWidth="1"/>
    <col min="4" max="4" width="18.90625" customWidth="1"/>
    <col min="5" max="6" width="18.453125" hidden="1" customWidth="1"/>
    <col min="7" max="7" width="1.54296875" hidden="1" customWidth="1"/>
  </cols>
  <sheetData>
    <row r="3" spans="2:15" x14ac:dyDescent="0.25">
      <c r="C3" s="6"/>
      <c r="D3" s="6"/>
      <c r="E3" s="4"/>
      <c r="F3" s="4"/>
      <c r="G3" s="4"/>
    </row>
    <row r="4" spans="2:15" ht="13.5" thickBot="1" x14ac:dyDescent="0.35">
      <c r="C4" s="2"/>
      <c r="D4" s="2"/>
      <c r="E4" s="2"/>
      <c r="F4" s="7" t="s">
        <v>1</v>
      </c>
      <c r="G4" s="7"/>
    </row>
    <row r="5" spans="2:15" ht="39" customHeight="1" x14ac:dyDescent="0.3">
      <c r="B5" s="8"/>
      <c r="C5" s="9" t="s">
        <v>44</v>
      </c>
      <c r="D5" s="10" t="s">
        <v>45</v>
      </c>
      <c r="E5" s="5"/>
      <c r="F5" s="5" t="s">
        <v>2</v>
      </c>
      <c r="G5" s="5" t="s">
        <v>3</v>
      </c>
      <c r="O5" s="3"/>
    </row>
    <row r="6" spans="2:15" x14ac:dyDescent="0.25">
      <c r="B6" s="11" t="s">
        <v>46</v>
      </c>
      <c r="C6" s="12">
        <v>9.9653979238754353E-2</v>
      </c>
      <c r="D6" s="13">
        <v>0.276530612244898</v>
      </c>
      <c r="E6" s="1"/>
      <c r="F6" s="1"/>
      <c r="G6" s="1"/>
      <c r="H6" s="1"/>
    </row>
    <row r="7" spans="2:15" x14ac:dyDescent="0.25">
      <c r="B7" s="11" t="s">
        <v>4</v>
      </c>
      <c r="C7" s="12">
        <v>0.14117647058823532</v>
      </c>
      <c r="D7" s="13">
        <v>0.3411764705882353</v>
      </c>
      <c r="E7" s="1"/>
      <c r="F7" s="1"/>
      <c r="G7" s="1"/>
      <c r="H7" s="1"/>
    </row>
    <row r="8" spans="2:15" x14ac:dyDescent="0.25">
      <c r="B8" s="11" t="s">
        <v>5</v>
      </c>
      <c r="C8" s="12">
        <v>0.2</v>
      </c>
      <c r="D8" s="13">
        <v>0.46</v>
      </c>
      <c r="E8" s="1"/>
      <c r="F8" s="1"/>
      <c r="G8" s="1"/>
      <c r="H8" s="1"/>
    </row>
    <row r="9" spans="2:15" x14ac:dyDescent="0.25">
      <c r="B9" s="11" t="s">
        <v>6</v>
      </c>
      <c r="C9" s="12">
        <v>0.28333333333333333</v>
      </c>
      <c r="D9" s="13">
        <v>0.58333333333333337</v>
      </c>
      <c r="E9" s="1"/>
      <c r="F9" s="1"/>
      <c r="G9" s="1"/>
      <c r="H9" s="1"/>
    </row>
    <row r="10" spans="2:15" x14ac:dyDescent="0.25">
      <c r="B10" s="11" t="s">
        <v>7</v>
      </c>
      <c r="C10" s="12">
        <v>0.36666666666666664</v>
      </c>
      <c r="D10" s="13">
        <v>0.74666666666666659</v>
      </c>
      <c r="E10" s="1"/>
      <c r="F10" s="1"/>
      <c r="G10" s="1"/>
      <c r="H10" s="1"/>
    </row>
    <row r="11" spans="2:15" x14ac:dyDescent="0.25">
      <c r="B11" s="11" t="s">
        <v>8</v>
      </c>
      <c r="C11" s="12">
        <v>0.45</v>
      </c>
      <c r="D11" s="13">
        <v>0.93</v>
      </c>
      <c r="E11" s="1"/>
      <c r="F11" s="1"/>
      <c r="G11" s="1"/>
      <c r="H11" s="1"/>
    </row>
    <row r="12" spans="2:15" x14ac:dyDescent="0.25">
      <c r="B12" s="11" t="s">
        <v>9</v>
      </c>
      <c r="C12" s="12">
        <v>0.56333333333333335</v>
      </c>
      <c r="D12" s="13">
        <v>1.1099999999999999</v>
      </c>
      <c r="E12" s="1"/>
      <c r="F12" s="1"/>
      <c r="G12" s="1"/>
      <c r="H12" s="1"/>
    </row>
    <row r="13" spans="2:15" x14ac:dyDescent="0.25">
      <c r="B13" s="11" t="s">
        <v>10</v>
      </c>
      <c r="C13" s="12">
        <v>0.67666666666666664</v>
      </c>
      <c r="D13" s="13">
        <v>1.2766666666666668</v>
      </c>
      <c r="E13" s="1"/>
      <c r="F13" s="1"/>
      <c r="G13" s="1"/>
      <c r="H13" s="1"/>
    </row>
    <row r="14" spans="2:15" x14ac:dyDescent="0.25">
      <c r="B14" s="11" t="s">
        <v>11</v>
      </c>
      <c r="C14" s="12">
        <v>0.78999999999999992</v>
      </c>
      <c r="D14" s="13">
        <v>1.49</v>
      </c>
      <c r="E14" s="1"/>
      <c r="F14" s="1"/>
      <c r="G14" s="1"/>
      <c r="H14" s="1"/>
    </row>
    <row r="15" spans="2:15" x14ac:dyDescent="0.25">
      <c r="B15" s="11" t="s">
        <v>12</v>
      </c>
      <c r="C15" s="12">
        <v>0.90333333333333321</v>
      </c>
      <c r="D15" s="13">
        <v>1.7033333333333331</v>
      </c>
      <c r="E15" s="1"/>
      <c r="F15" s="1"/>
      <c r="G15" s="1"/>
      <c r="H15" s="1"/>
    </row>
    <row r="16" spans="2:15" x14ac:dyDescent="0.25">
      <c r="B16" s="11" t="s">
        <v>13</v>
      </c>
      <c r="C16" s="12">
        <v>1.0166666666666666</v>
      </c>
      <c r="D16" s="13">
        <v>2.0166666666666666</v>
      </c>
      <c r="E16" s="1"/>
      <c r="F16" s="1"/>
      <c r="G16" s="1"/>
      <c r="H16" s="1"/>
    </row>
    <row r="17" spans="2:15" x14ac:dyDescent="0.25">
      <c r="B17" s="11" t="s">
        <v>14</v>
      </c>
      <c r="C17" s="12">
        <v>1.1299999999999999</v>
      </c>
      <c r="D17" s="13">
        <v>2.38</v>
      </c>
      <c r="E17" s="1"/>
      <c r="F17" s="1"/>
      <c r="G17" s="1"/>
      <c r="H17" s="1"/>
      <c r="I17" s="1"/>
    </row>
    <row r="18" spans="2:15" x14ac:dyDescent="0.25">
      <c r="B18" s="11" t="s">
        <v>15</v>
      </c>
      <c r="C18" s="12">
        <v>1.4377777777777776</v>
      </c>
      <c r="D18" s="13">
        <v>3</v>
      </c>
      <c r="E18" s="1" t="e">
        <f>$G$25+#REF!</f>
        <v>#REF!</v>
      </c>
      <c r="F18" s="1"/>
      <c r="G18" s="1"/>
      <c r="H18" s="1"/>
    </row>
    <row r="19" spans="2:15" x14ac:dyDescent="0.25">
      <c r="B19" s="11" t="s">
        <v>16</v>
      </c>
      <c r="C19" s="12">
        <v>1.7455555555555553</v>
      </c>
      <c r="D19" s="13">
        <v>3.73</v>
      </c>
      <c r="E19" s="1" t="e">
        <f t="shared" ref="E19:E24" si="0">$G$25+E18</f>
        <v>#REF!</v>
      </c>
      <c r="F19" s="1"/>
      <c r="G19" s="1"/>
      <c r="H19" s="1"/>
    </row>
    <row r="20" spans="2:15" x14ac:dyDescent="0.25">
      <c r="B20" s="11" t="s">
        <v>17</v>
      </c>
      <c r="C20" s="12">
        <v>2.0533333333333332</v>
      </c>
      <c r="D20" s="13">
        <v>4.47</v>
      </c>
      <c r="E20" s="1" t="e">
        <f t="shared" si="0"/>
        <v>#REF!</v>
      </c>
      <c r="F20" s="1"/>
      <c r="G20" s="1"/>
      <c r="H20" s="1"/>
    </row>
    <row r="21" spans="2:15" x14ac:dyDescent="0.25">
      <c r="B21" s="11" t="s">
        <v>18</v>
      </c>
      <c r="C21" s="12">
        <v>2.3611111111111112</v>
      </c>
      <c r="D21" s="13">
        <v>4.9000000000000004</v>
      </c>
      <c r="E21" s="1" t="e">
        <f t="shared" si="0"/>
        <v>#REF!</v>
      </c>
      <c r="F21" s="1"/>
      <c r="G21" s="1"/>
      <c r="H21" s="1"/>
    </row>
    <row r="22" spans="2:15" x14ac:dyDescent="0.25">
      <c r="B22" s="11" t="s">
        <v>19</v>
      </c>
      <c r="C22" s="12">
        <v>2.6688888888888891</v>
      </c>
      <c r="D22" s="13">
        <v>4.9788888888888891</v>
      </c>
      <c r="E22" s="1" t="e">
        <f t="shared" si="0"/>
        <v>#REF!</v>
      </c>
      <c r="F22" s="1"/>
      <c r="G22" s="1"/>
      <c r="H22" s="1"/>
    </row>
    <row r="23" spans="2:15" x14ac:dyDescent="0.25">
      <c r="B23" s="11" t="s">
        <v>20</v>
      </c>
      <c r="C23" s="12">
        <v>2.976666666666667</v>
      </c>
      <c r="D23" s="13">
        <v>5</v>
      </c>
      <c r="E23" s="1" t="e">
        <f t="shared" si="0"/>
        <v>#REF!</v>
      </c>
      <c r="F23" s="1"/>
      <c r="G23" s="1"/>
      <c r="H23" s="1"/>
    </row>
    <row r="24" spans="2:15" x14ac:dyDescent="0.25">
      <c r="B24" s="11" t="s">
        <v>21</v>
      </c>
      <c r="C24" s="12">
        <v>3.2844444444444449</v>
      </c>
      <c r="D24" s="13">
        <v>5.384444444444445</v>
      </c>
      <c r="E24" s="1" t="e">
        <f t="shared" si="0"/>
        <v>#REF!</v>
      </c>
      <c r="F24" s="1"/>
      <c r="G24" s="1"/>
      <c r="H24" s="1"/>
    </row>
    <row r="25" spans="2:15" x14ac:dyDescent="0.25">
      <c r="B25" s="11" t="s">
        <v>22</v>
      </c>
      <c r="C25" s="12">
        <v>3.5922222222222229</v>
      </c>
      <c r="D25" s="13">
        <v>5.692222222222223</v>
      </c>
      <c r="E25" s="1" t="e">
        <f>$G$25+E24</f>
        <v>#REF!</v>
      </c>
      <c r="F25" s="1" t="e">
        <f>#REF!-#REF!</f>
        <v>#REF!</v>
      </c>
      <c r="G25" s="1" t="e">
        <f>F25/8</f>
        <v>#REF!</v>
      </c>
      <c r="H25" s="1"/>
      <c r="O25" s="1"/>
    </row>
    <row r="26" spans="2:15" x14ac:dyDescent="0.25">
      <c r="B26" s="11" t="s">
        <v>23</v>
      </c>
      <c r="C26" s="12">
        <v>3.9</v>
      </c>
      <c r="D26" s="13">
        <v>5.8</v>
      </c>
      <c r="E26" s="1"/>
      <c r="F26" s="1"/>
      <c r="G26" s="1"/>
      <c r="H26" s="1"/>
      <c r="O26" s="1"/>
    </row>
    <row r="27" spans="2:15" x14ac:dyDescent="0.25">
      <c r="B27" s="11" t="s">
        <v>24</v>
      </c>
      <c r="C27" s="12">
        <v>3.95</v>
      </c>
      <c r="D27" s="13">
        <v>5.8500000000000005</v>
      </c>
      <c r="E27" s="1"/>
      <c r="F27" s="1"/>
      <c r="G27" s="1"/>
      <c r="H27" s="1"/>
      <c r="O27" s="1"/>
    </row>
    <row r="28" spans="2:15" x14ac:dyDescent="0.25">
      <c r="B28" s="11" t="s">
        <v>25</v>
      </c>
      <c r="C28" s="12">
        <v>4</v>
      </c>
      <c r="D28" s="13">
        <v>5.8</v>
      </c>
      <c r="E28" s="1"/>
      <c r="F28" s="1"/>
      <c r="G28" s="1"/>
      <c r="H28" s="1"/>
    </row>
    <row r="29" spans="2:15" x14ac:dyDescent="0.25">
      <c r="B29" s="11" t="s">
        <v>26</v>
      </c>
      <c r="C29" s="12">
        <v>4.05</v>
      </c>
      <c r="D29" s="13">
        <v>5.75</v>
      </c>
      <c r="E29" s="1"/>
      <c r="F29" s="1"/>
      <c r="G29" s="1"/>
      <c r="H29" s="1"/>
    </row>
    <row r="30" spans="2:15" x14ac:dyDescent="0.25">
      <c r="B30" s="11" t="s">
        <v>27</v>
      </c>
      <c r="C30" s="12">
        <v>4.0999999999999996</v>
      </c>
      <c r="D30" s="13">
        <v>5.7</v>
      </c>
      <c r="E30" s="1"/>
      <c r="F30" s="1"/>
      <c r="G30" s="1"/>
      <c r="H30" s="1"/>
    </row>
    <row r="31" spans="2:15" x14ac:dyDescent="0.25">
      <c r="B31" s="11" t="s">
        <v>28</v>
      </c>
      <c r="C31" s="12">
        <v>4.1500000000000004</v>
      </c>
      <c r="D31" s="13">
        <v>5.65</v>
      </c>
      <c r="E31" s="1"/>
      <c r="F31" s="1"/>
      <c r="G31" s="1"/>
      <c r="H31" s="1"/>
    </row>
    <row r="32" spans="2:15" x14ac:dyDescent="0.25">
      <c r="B32" s="11" t="s">
        <v>29</v>
      </c>
      <c r="C32" s="12">
        <v>4.42</v>
      </c>
      <c r="D32" s="13">
        <v>5.82</v>
      </c>
      <c r="E32" s="1"/>
      <c r="F32" s="1"/>
      <c r="G32" s="1"/>
      <c r="H32" s="1"/>
    </row>
    <row r="33" spans="2:11" x14ac:dyDescent="0.25">
      <c r="B33" s="11" t="s">
        <v>30</v>
      </c>
      <c r="C33" s="12">
        <v>4.6899999999999995</v>
      </c>
      <c r="D33" s="13">
        <v>5.9899999999999993</v>
      </c>
      <c r="E33" s="1"/>
      <c r="F33" s="1"/>
      <c r="G33" s="1"/>
      <c r="H33" s="1"/>
    </row>
    <row r="34" spans="2:11" x14ac:dyDescent="0.25">
      <c r="B34" s="11" t="s">
        <v>31</v>
      </c>
      <c r="C34" s="12">
        <v>4.9599999999999991</v>
      </c>
      <c r="D34" s="13">
        <v>6.1599999999999993</v>
      </c>
      <c r="E34" s="1"/>
      <c r="F34" s="1"/>
      <c r="G34" s="1"/>
      <c r="H34" s="1"/>
    </row>
    <row r="35" spans="2:11" x14ac:dyDescent="0.25">
      <c r="B35" s="11" t="s">
        <v>32</v>
      </c>
      <c r="C35" s="12">
        <v>5.2299999999999986</v>
      </c>
      <c r="D35" s="13">
        <v>6.3299999999999992</v>
      </c>
      <c r="E35" s="1"/>
      <c r="F35" s="1"/>
      <c r="G35" s="1"/>
      <c r="H35" s="1"/>
    </row>
    <row r="36" spans="2:11" x14ac:dyDescent="0.25">
      <c r="B36" s="11" t="s">
        <v>33</v>
      </c>
      <c r="C36" s="12">
        <v>5.5</v>
      </c>
      <c r="D36" s="13">
        <v>6.5</v>
      </c>
      <c r="E36" s="1"/>
      <c r="F36" s="1"/>
      <c r="G36" s="1"/>
      <c r="H36" s="1"/>
    </row>
    <row r="37" spans="2:11" x14ac:dyDescent="0.25">
      <c r="B37" s="11" t="s">
        <v>34</v>
      </c>
      <c r="C37" s="12">
        <v>5.7839388145315507</v>
      </c>
      <c r="D37" s="13">
        <v>6.683938814531551</v>
      </c>
      <c r="E37" s="1"/>
      <c r="F37" s="1"/>
      <c r="G37" s="1"/>
      <c r="H37" s="1"/>
    </row>
    <row r="38" spans="2:11" x14ac:dyDescent="0.25">
      <c r="B38" s="11" t="s">
        <v>35</v>
      </c>
      <c r="C38" s="12">
        <v>6.0442160611854705</v>
      </c>
      <c r="D38" s="13">
        <v>6.8442160611854703</v>
      </c>
      <c r="E38" s="1"/>
      <c r="F38" s="1"/>
      <c r="G38" s="1"/>
      <c r="H38" s="1"/>
    </row>
    <row r="39" spans="2:11" x14ac:dyDescent="0.25">
      <c r="B39" s="11" t="s">
        <v>36</v>
      </c>
      <c r="C39" s="12">
        <v>6.316205783938817</v>
      </c>
      <c r="D39" s="13">
        <v>7.0162057839388172</v>
      </c>
      <c r="E39" s="1"/>
      <c r="F39" s="1"/>
      <c r="G39" s="1"/>
      <c r="H39" s="1"/>
    </row>
    <row r="40" spans="2:11" x14ac:dyDescent="0.25">
      <c r="B40" s="11" t="s">
        <v>37</v>
      </c>
      <c r="C40" s="12">
        <v>6.5688540152963695</v>
      </c>
      <c r="D40" s="13">
        <v>7.16885401529637</v>
      </c>
      <c r="E40" s="1"/>
      <c r="F40" s="1"/>
      <c r="G40" s="1"/>
      <c r="H40" s="1"/>
    </row>
    <row r="41" spans="2:11" x14ac:dyDescent="0.25">
      <c r="B41" s="11" t="s">
        <v>38</v>
      </c>
      <c r="C41" s="12">
        <v>6.7987639058317422</v>
      </c>
      <c r="D41" s="13">
        <v>7.2987639058317422</v>
      </c>
      <c r="E41" s="1"/>
      <c r="F41" s="1"/>
      <c r="G41" s="1"/>
      <c r="H41" s="1"/>
    </row>
    <row r="42" spans="2:11" x14ac:dyDescent="0.25">
      <c r="B42" s="11" t="s">
        <v>39</v>
      </c>
      <c r="C42" s="12">
        <v>7.0027268230066948</v>
      </c>
      <c r="D42" s="13">
        <v>7.4027268230066952</v>
      </c>
      <c r="E42" s="1"/>
      <c r="F42" s="1"/>
      <c r="G42" s="1"/>
      <c r="H42" s="1"/>
    </row>
    <row r="43" spans="2:11" x14ac:dyDescent="0.25">
      <c r="B43" s="11" t="s">
        <v>40</v>
      </c>
      <c r="C43" s="12">
        <v>7.1777949935818626</v>
      </c>
      <c r="D43" s="13">
        <v>7.4777949935818624</v>
      </c>
      <c r="E43" s="1"/>
      <c r="F43" s="1"/>
      <c r="G43" s="1"/>
      <c r="H43" s="1"/>
    </row>
    <row r="44" spans="2:11" x14ac:dyDescent="0.25">
      <c r="B44" s="11" t="s">
        <v>41</v>
      </c>
      <c r="C44" s="12">
        <v>7.3213508934534994</v>
      </c>
      <c r="D44" s="13">
        <v>7.5213508934534996</v>
      </c>
      <c r="E44" s="1"/>
      <c r="F44" s="1"/>
      <c r="G44" s="1"/>
      <c r="H44" s="1"/>
      <c r="K44" t="s">
        <v>0</v>
      </c>
    </row>
    <row r="45" spans="2:11" x14ac:dyDescent="0.25">
      <c r="B45" s="11" t="s">
        <v>42</v>
      </c>
      <c r="C45" s="12">
        <v>7.3945644023880348</v>
      </c>
      <c r="D45" s="13">
        <v>7.594564402388035</v>
      </c>
      <c r="E45" s="1"/>
      <c r="F45" s="1"/>
      <c r="G45" s="1"/>
      <c r="H45" s="1"/>
    </row>
    <row r="46" spans="2:11" ht="13" thickBot="1" x14ac:dyDescent="0.3">
      <c r="B46" s="14" t="s">
        <v>43</v>
      </c>
      <c r="C46" s="15">
        <v>7.4315372243999747</v>
      </c>
      <c r="D46" s="16">
        <v>7.6315372243999748</v>
      </c>
      <c r="E46" s="1"/>
      <c r="F46" s="1"/>
      <c r="G46" s="1"/>
      <c r="H46" s="1"/>
    </row>
    <row r="47" spans="2:11" x14ac:dyDescent="0.25">
      <c r="C47" s="1"/>
      <c r="D47" s="1"/>
      <c r="E47" s="1"/>
      <c r="F47" s="1"/>
      <c r="G47" s="1"/>
    </row>
  </sheetData>
  <sheetProtection algorithmName="SHA-512" hashValue="B4qLWAG1kl8ZxUSgCJRYTdV/DZHrkwcCWnvG/Zi0Fi8+wQjto7LpKECm31SEkvkSJJB/PcyQuAcPADxxje//eg==" saltValue="lmlf18hhN8zpFKhW9c40fw==" spinCount="100000" sheet="1" objects="1" scenarios="1"/>
  <dataConsolidate/>
  <mergeCells count="2">
    <mergeCell ref="C3:D3"/>
    <mergeCell ref="F4:G4"/>
  </mergeCells>
  <printOptions gridLines="1" gridLinesSet="0"/>
  <pageMargins left="0.23" right="0.16" top="1" bottom="1" header="0.5" footer="0.5"/>
  <pageSetup paperSize="9" scale="43" orientation="portrait" r:id="rId1"/>
  <headerFooter alignWithMargins="0">
    <oddFooter>&amp;C_x000D_&amp;1#&amp;"Calibri"&amp;10&amp;KFF0000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1" ma:contentTypeDescription="Create a new document." ma:contentTypeScope="" ma:versionID="ab4e2976a7714e9fac2541de09349648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96035b56b745dd8b2ccd1d38d0480884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EA0FF2-C8BE-49A7-9F28-D7706BF5B4AF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2.xml><?xml version="1.0" encoding="utf-8"?>
<ds:datastoreItem xmlns:ds="http://schemas.openxmlformats.org/officeDocument/2006/customXml" ds:itemID="{2E5C76FF-22C0-486B-B03E-C9470FBE9B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4F4F05-6EE6-4CA7-AAF3-693173A023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Sheet4</vt:lpstr>
      <vt:lpstr>chart</vt:lpstr>
      <vt:lpstr>chart!Print_Area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1999-04-05T23:29:53Z</dcterms:created>
  <dcterms:modified xsi:type="dcterms:W3CDTF">2025-09-30T23:39:25Z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0x01010034F294794A76F844829CD01FDDB4C4A7</vt:lpwstr>
  </property>
  <property fmtid="{D5CDD505-2E9C-101B-9397-08002B2CF9AE}" pid="3" name="MSIP_Label_f57ee351-d3dc-4f9a-a0c7-aa0588a85913_Enabled">
    <vt:lpwstr>true</vt:lpwstr>
  </property>
  <property fmtid="{D5CDD505-2E9C-101B-9397-08002B2CF9AE}" pid="4" name="MSIP_Label_f57ee351-d3dc-4f9a-a0c7-aa0588a85913_SetDate">
    <vt:lpwstr>2025-01-07T23:13:26Z</vt:lpwstr>
  </property>
  <property fmtid="{D5CDD505-2E9C-101B-9397-08002B2CF9AE}" pid="5" name="MSIP_Label_f57ee351-d3dc-4f9a-a0c7-aa0588a85913_Method">
    <vt:lpwstr>Privileged</vt:lpwstr>
  </property>
  <property fmtid="{D5CDD505-2E9C-101B-9397-08002B2CF9AE}" pid="6" name="MSIP_Label_f57ee351-d3dc-4f9a-a0c7-aa0588a85913_Name">
    <vt:lpwstr>Confidential</vt:lpwstr>
  </property>
  <property fmtid="{D5CDD505-2E9C-101B-9397-08002B2CF9AE}" pid="7" name="MSIP_Label_f57ee351-d3dc-4f9a-a0c7-aa0588a85913_SiteId">
    <vt:lpwstr>bf978f1a-f8ce-4814-a355-714043d5052e</vt:lpwstr>
  </property>
  <property fmtid="{D5CDD505-2E9C-101B-9397-08002B2CF9AE}" pid="8" name="MSIP_Label_f57ee351-d3dc-4f9a-a0c7-aa0588a85913_ActionId">
    <vt:lpwstr>1a081d3a-5cc7-4e98-acf1-c79871dfe2e7</vt:lpwstr>
  </property>
  <property fmtid="{D5CDD505-2E9C-101B-9397-08002B2CF9AE}" pid="9" name="MSIP_Label_f57ee351-d3dc-4f9a-a0c7-aa0588a85913_ContentBits">
    <vt:lpwstr>2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