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drawings/drawing9.xml" ContentType="application/vnd.openxmlformats-officedocument.drawing+xml"/>
  <Override PartName="/xl/embeddings/oleObject9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sharat\Desktop\Webite Uploads\Bond Price List &amp; Yield Curve 2018\November\"/>
    </mc:Choice>
  </mc:AlternateContent>
  <bookViews>
    <workbookView xWindow="0" yWindow="0" windowWidth="20490" windowHeight="7755" activeTab="8"/>
  </bookViews>
  <sheets>
    <sheet name="FSC" sheetId="19" r:id="rId1"/>
    <sheet name="FDB" sheetId="3" r:id="rId2"/>
    <sheet name="FEA" sheetId="4" r:id="rId3"/>
    <sheet name="HA" sheetId="5" r:id="rId4"/>
    <sheet name="FDL" sheetId="2" r:id="rId5"/>
    <sheet name="FIB" sheetId="15" r:id="rId6"/>
    <sheet name="FGB" sheetId="20" r:id="rId7"/>
    <sheet name="TBills" sheetId="17" r:id="rId8"/>
    <sheet name="PN's" sheetId="18" r:id="rId9"/>
  </sheets>
  <definedNames>
    <definedName name="_Day182" localSheetId="6">#REF!</definedName>
    <definedName name="_Day182" localSheetId="5">#REF!</definedName>
    <definedName name="_Day182" localSheetId="0">#REF!</definedName>
    <definedName name="_Day182">#REF!</definedName>
    <definedName name="_Day245" localSheetId="6">#REF!</definedName>
    <definedName name="_Day245" localSheetId="5">#REF!</definedName>
    <definedName name="_Day245" localSheetId="0">#REF!</definedName>
    <definedName name="_Day245">#REF!</definedName>
    <definedName name="_Day28" localSheetId="6">#REF!</definedName>
    <definedName name="_Day28" localSheetId="5">#REF!</definedName>
    <definedName name="_Day28" localSheetId="0">#REF!</definedName>
    <definedName name="_Day28">#REF!</definedName>
    <definedName name="_Day91" localSheetId="6">#REF!</definedName>
    <definedName name="_Day91" localSheetId="5">#REF!</definedName>
    <definedName name="_Day91" localSheetId="0">#REF!</definedName>
    <definedName name="_Day91">#REF!</definedName>
    <definedName name="_xlnm._FilterDatabase" localSheetId="6" hidden="1">FGB!$B$7:$M$7</definedName>
    <definedName name="_xlnm._FilterDatabase" localSheetId="5" hidden="1">FIB!$B$7:$L$7</definedName>
    <definedName name="_St1" localSheetId="6">#REF!</definedName>
    <definedName name="_St1" localSheetId="0">#REF!</definedName>
    <definedName name="_St1">#REF!</definedName>
    <definedName name="_St10" localSheetId="6">#REF!</definedName>
    <definedName name="_St10" localSheetId="0">#REF!</definedName>
    <definedName name="_St10">#REF!</definedName>
    <definedName name="_St11" localSheetId="6">#REF!</definedName>
    <definedName name="_St11" localSheetId="0">#REF!</definedName>
    <definedName name="_St11">#REF!</definedName>
    <definedName name="_St12" localSheetId="6">#REF!</definedName>
    <definedName name="_St12" localSheetId="0">#REF!</definedName>
    <definedName name="_St12">#REF!</definedName>
    <definedName name="_St13" localSheetId="6">#REF!</definedName>
    <definedName name="_St13" localSheetId="0">#REF!</definedName>
    <definedName name="_St13">#REF!</definedName>
    <definedName name="_St14" localSheetId="6">#REF!</definedName>
    <definedName name="_St14" localSheetId="0">#REF!</definedName>
    <definedName name="_St14">#REF!</definedName>
    <definedName name="_St15" localSheetId="6">#REF!</definedName>
    <definedName name="_St15" localSheetId="0">#REF!</definedName>
    <definedName name="_St15">#REF!</definedName>
    <definedName name="_St16" localSheetId="6">#REF!</definedName>
    <definedName name="_St16" localSheetId="0">#REF!</definedName>
    <definedName name="_St16">#REF!</definedName>
    <definedName name="_St17" localSheetId="6">#REF!</definedName>
    <definedName name="_St17" localSheetId="0">#REF!</definedName>
    <definedName name="_St17">#REF!</definedName>
    <definedName name="_St18" localSheetId="6">#REF!</definedName>
    <definedName name="_St18" localSheetId="0">#REF!</definedName>
    <definedName name="_St18">#REF!</definedName>
    <definedName name="_St19" localSheetId="6">#REF!</definedName>
    <definedName name="_St19" localSheetId="0">#REF!</definedName>
    <definedName name="_St19">#REF!</definedName>
    <definedName name="_St2" localSheetId="6">#REF!</definedName>
    <definedName name="_St2" localSheetId="0">#REF!</definedName>
    <definedName name="_St2">#REF!</definedName>
    <definedName name="_St20" localSheetId="6">#REF!</definedName>
    <definedName name="_St20" localSheetId="0">#REF!</definedName>
    <definedName name="_St20">#REF!</definedName>
    <definedName name="_St21" localSheetId="6">#REF!</definedName>
    <definedName name="_St21" localSheetId="0">#REF!</definedName>
    <definedName name="_St21">#REF!</definedName>
    <definedName name="_St22" localSheetId="6">#REF!</definedName>
    <definedName name="_St22" localSheetId="0">#REF!</definedName>
    <definedName name="_St22">#REF!</definedName>
    <definedName name="_St23" localSheetId="6">#REF!</definedName>
    <definedName name="_St23" localSheetId="0">#REF!</definedName>
    <definedName name="_St23">#REF!</definedName>
    <definedName name="_St24" localSheetId="6">#REF!</definedName>
    <definedName name="_St24" localSheetId="0">#REF!</definedName>
    <definedName name="_St24">#REF!</definedName>
    <definedName name="_St25" localSheetId="6">#REF!</definedName>
    <definedName name="_St25" localSheetId="0">#REF!</definedName>
    <definedName name="_St25">#REF!</definedName>
    <definedName name="_St26" localSheetId="6">#REF!</definedName>
    <definedName name="_St26" localSheetId="0">#REF!</definedName>
    <definedName name="_St26">#REF!</definedName>
    <definedName name="_St27" localSheetId="6">#REF!</definedName>
    <definedName name="_St27" localSheetId="0">#REF!</definedName>
    <definedName name="_St27">#REF!</definedName>
    <definedName name="_St28" localSheetId="6">#REF!</definedName>
    <definedName name="_St28" localSheetId="0">#REF!</definedName>
    <definedName name="_St28">#REF!</definedName>
    <definedName name="_St29" localSheetId="6">#REF!</definedName>
    <definedName name="_St29" localSheetId="0">#REF!</definedName>
    <definedName name="_St29">#REF!</definedName>
    <definedName name="_St3" localSheetId="6">#REF!</definedName>
    <definedName name="_St3" localSheetId="0">#REF!</definedName>
    <definedName name="_St3">#REF!</definedName>
    <definedName name="_St30" localSheetId="6">#REF!</definedName>
    <definedName name="_St30" localSheetId="0">#REF!</definedName>
    <definedName name="_St30">#REF!</definedName>
    <definedName name="_St4" localSheetId="6">#REF!</definedName>
    <definedName name="_St4" localSheetId="0">#REF!</definedName>
    <definedName name="_St4">#REF!</definedName>
    <definedName name="_St5" localSheetId="6">#REF!</definedName>
    <definedName name="_St5" localSheetId="0">#REF!</definedName>
    <definedName name="_St5">#REF!</definedName>
    <definedName name="_St6" localSheetId="6">#REF!</definedName>
    <definedName name="_St6" localSheetId="0">#REF!</definedName>
    <definedName name="_St6">#REF!</definedName>
    <definedName name="_St7" localSheetId="6">#REF!</definedName>
    <definedName name="_St7" localSheetId="0">#REF!</definedName>
    <definedName name="_St7">#REF!</definedName>
    <definedName name="_St8" localSheetId="6">#REF!</definedName>
    <definedName name="_St8" localSheetId="0">#REF!</definedName>
    <definedName name="_St8">#REF!</definedName>
    <definedName name="_St9" localSheetId="6">#REF!</definedName>
    <definedName name="_St9" localSheetId="0">#REF!</definedName>
    <definedName name="_St9">#REF!</definedName>
    <definedName name="_Yr1">#REF!</definedName>
    <definedName name="_Yr10">#REF!</definedName>
    <definedName name="_Yr11">#REF!</definedName>
    <definedName name="_Yr12">#REF!</definedName>
    <definedName name="_Yr13">#REF!</definedName>
    <definedName name="_Yr14">#REF!</definedName>
    <definedName name="_Yr15">#REF!</definedName>
    <definedName name="_Yr16">#REF!</definedName>
    <definedName name="_Yr17">#REF!</definedName>
    <definedName name="_Yr18">#REF!</definedName>
    <definedName name="_Yr19">#REF!</definedName>
    <definedName name="_Yr2">#REF!</definedName>
    <definedName name="_Yr20">#REF!</definedName>
    <definedName name="_Yr21">#REF!</definedName>
    <definedName name="_Yr22">#REF!</definedName>
    <definedName name="_Yr23">#REF!</definedName>
    <definedName name="_Yr24">#REF!</definedName>
    <definedName name="_Yr25">#REF!</definedName>
    <definedName name="_Yr26">#REF!</definedName>
    <definedName name="_Yr27">#REF!</definedName>
    <definedName name="_Yr28">#REF!</definedName>
    <definedName name="_Yr29">#REF!</definedName>
    <definedName name="_Yr3">#REF!</definedName>
    <definedName name="_Yr30">#REF!</definedName>
    <definedName name="_Yr4">#REF!</definedName>
    <definedName name="_Yr5">#REF!</definedName>
    <definedName name="_Yr6">#REF!</definedName>
    <definedName name="_Yr7">#REF!</definedName>
    <definedName name="_Yr8">#REF!</definedName>
    <definedName name="_Yr9">#REF!</definedName>
    <definedName name="_xlnm.Print_Area" localSheetId="1">FDB!$A$1:$I$83</definedName>
    <definedName name="_xlnm.Print_Area" localSheetId="4">FDL!$A$1:$J$279</definedName>
    <definedName name="_xlnm.Print_Area" localSheetId="2">FEA!$A$1:$I$24</definedName>
    <definedName name="_xlnm.Print_Area" localSheetId="6">FGB!$B$1:$K$19</definedName>
    <definedName name="_xlnm.Print_Area" localSheetId="5">FIB!$B$1:$K$250</definedName>
    <definedName name="_xlnm.Print_Area" localSheetId="0">FSC!$A$1:$I$23</definedName>
    <definedName name="_xlnm.Print_Area" localSheetId="3">HA!$A$1:$I$29</definedName>
    <definedName name="_xlnm.Print_Titles" localSheetId="4">FDL!$1:$8</definedName>
    <definedName name="_xlnm.Print_Titles" localSheetId="2">FEA!$1:$8</definedName>
    <definedName name="_xlnm.Print_Titles" localSheetId="6">FGB!$1:$8</definedName>
    <definedName name="_xlnm.Print_Titles" localSheetId="5">FIB!$1:$8</definedName>
    <definedName name="_xlnm.Print_Titles" localSheetId="0">FSC!$1:$8</definedName>
    <definedName name="_xlnm.Print_Titles" localSheetId="3">HA!$1:$8</definedName>
    <definedName name="ValueDate" localSheetId="6">FGB!$D$2</definedName>
    <definedName name="ValueDate" localSheetId="5">FIB!$D$2</definedName>
    <definedName name="ValueDate">FDL!$C$2</definedName>
    <definedName name="ValueDateFBC" localSheetId="6">#REF!</definedName>
    <definedName name="ValueDateFBC" localSheetId="0">#REF!</definedName>
    <definedName name="ValueDateFBC">#REF!</definedName>
    <definedName name="ValueDateFDB">FDB!$C$2</definedName>
    <definedName name="ValueDateFEA" localSheetId="0">FSC!$D$2</definedName>
    <definedName name="ValueDateFEA">FEA!$D$2</definedName>
    <definedName name="ValueDateFSC" localSheetId="6">#REF!</definedName>
    <definedName name="ValueDateFSC" localSheetId="0">#REF!</definedName>
    <definedName name="ValueDateFSC">#REF!</definedName>
    <definedName name="ValueDateHA">HA!$C$2</definedName>
    <definedName name="ValueDatePAF" localSheetId="6">#REF!</definedName>
    <definedName name="ValueDatePAF" localSheetId="0">#REF!</definedName>
    <definedName name="ValueDatePAF">#REF!</definedName>
    <definedName name="ValueDateRRL" localSheetId="6">#REF!</definedName>
    <definedName name="ValueDateRRL" localSheetId="5">#REF!</definedName>
    <definedName name="ValueDateRRL" localSheetId="0">#REF!</definedName>
    <definedName name="ValueDateRRL">#REF!</definedName>
  </definedNames>
  <calcPr calcId="152511"/>
</workbook>
</file>

<file path=xl/calcChain.xml><?xml version="1.0" encoding="utf-8"?>
<calcChain xmlns="http://schemas.openxmlformats.org/spreadsheetml/2006/main">
  <c r="C2" i="3" l="1"/>
  <c r="C2" i="2" l="1"/>
  <c r="D2" i="4" l="1"/>
  <c r="C2" i="5" l="1"/>
  <c r="D2" i="15" l="1"/>
  <c r="D2" i="20"/>
  <c r="E2" i="17" l="1"/>
  <c r="E2" i="18" l="1"/>
</calcChain>
</file>

<file path=xl/comments1.xml><?xml version="1.0" encoding="utf-8"?>
<comments xmlns="http://schemas.openxmlformats.org/spreadsheetml/2006/main">
  <authors>
    <author>Julie Lesuma</author>
  </authors>
  <commentList>
    <comment ref="C168" authorId="0" shapeId="0">
      <text>
        <r>
          <rPr>
            <b/>
            <sz val="9"/>
            <color indexed="81"/>
            <rFont val="Tahoma"/>
            <family val="2"/>
          </rPr>
          <t>Julie Lesuma:</t>
        </r>
        <r>
          <rPr>
            <sz val="9"/>
            <color indexed="81"/>
            <rFont val="Tahoma"/>
            <family val="2"/>
          </rPr>
          <t xml:space="preserve">
$30.00 R value dated 14/01/2018
</t>
        </r>
      </text>
    </comment>
  </commentList>
</comments>
</file>

<file path=xl/sharedStrings.xml><?xml version="1.0" encoding="utf-8"?>
<sst xmlns="http://schemas.openxmlformats.org/spreadsheetml/2006/main" count="822" uniqueCount="611">
  <si>
    <t>FIJI GOVERNMENT REGISTERED STOCKS</t>
  </si>
  <si>
    <t>Maturity</t>
  </si>
  <si>
    <t xml:space="preserve">Last Coupon </t>
  </si>
  <si>
    <t>Next Coupon</t>
  </si>
  <si>
    <t>Yield to</t>
  </si>
  <si>
    <t>Date</t>
  </si>
  <si>
    <t>FIJI DEVELOPMENT BANK REGISTERED BONDS</t>
  </si>
  <si>
    <t>FIJI ELECTRICITY AUTHORITY REGISTERED BONDS</t>
  </si>
  <si>
    <t>HOUSING AUTHORITY REGISTERED BONDS</t>
  </si>
  <si>
    <t>Quotation Date:</t>
  </si>
  <si>
    <t>Yield</t>
  </si>
  <si>
    <t>Price per</t>
  </si>
  <si>
    <t xml:space="preserve">     Provident Plaza, Ellery Street, Suva, Phone 330-4130.</t>
  </si>
  <si>
    <t>Indicative Prices Quoted by the Reserve Bank of Fiji Based on Recent Tender Results</t>
  </si>
  <si>
    <t>24-12-2014-2018</t>
  </si>
  <si>
    <t>25-02-2015-2019</t>
  </si>
  <si>
    <t>17-03-2015-2019</t>
  </si>
  <si>
    <t>31-03-2015-2019</t>
  </si>
  <si>
    <t>26-05-2015-2019</t>
  </si>
  <si>
    <t>12-05-2015-2019</t>
  </si>
  <si>
    <t>16-06-2015-2019</t>
  </si>
  <si>
    <t>30-06-2015-2019</t>
  </si>
  <si>
    <t>14-07-2015-2019</t>
  </si>
  <si>
    <t>21-07-2015-2019</t>
  </si>
  <si>
    <t>28-07-2015-2019</t>
  </si>
  <si>
    <t>04-08-2015-2019</t>
  </si>
  <si>
    <t>11-08-2015-2019</t>
  </si>
  <si>
    <t>18-08-2015-2019</t>
  </si>
  <si>
    <t>01-09-2015-2019</t>
  </si>
  <si>
    <t>29-09-2015-2019</t>
  </si>
  <si>
    <t>15-09-2015-2019</t>
  </si>
  <si>
    <t>13-10-2015-2019</t>
  </si>
  <si>
    <t>20-10-2015-2019</t>
  </si>
  <si>
    <t>27-10-2015-2019</t>
  </si>
  <si>
    <t>10-11-2015-2019</t>
  </si>
  <si>
    <t>17-11-2015-2019</t>
  </si>
  <si>
    <t>24-11-2015-2019</t>
  </si>
  <si>
    <t>08-12-2015-2019</t>
  </si>
  <si>
    <t>22-12-2015-2019</t>
  </si>
  <si>
    <t>29-12-2015-2019</t>
  </si>
  <si>
    <t>16-02-2016-2020</t>
  </si>
  <si>
    <t>02-03-2016-2020</t>
  </si>
  <si>
    <t>16-03-2016-2020</t>
  </si>
  <si>
    <t>30-03-2016-2020</t>
  </si>
  <si>
    <t>11-05-2016-2020</t>
  </si>
  <si>
    <t>25-05-2016-2020</t>
  </si>
  <si>
    <t>08-06-2016-2020</t>
  </si>
  <si>
    <t>22-06-2016-2020</t>
  </si>
  <si>
    <t>06-07-2016-2020</t>
  </si>
  <si>
    <t>17-08-2016-2020</t>
  </si>
  <si>
    <t>31-08-2016-2020</t>
  </si>
  <si>
    <t>14-09-2016-2020</t>
  </si>
  <si>
    <t>21-09-2016-2020</t>
  </si>
  <si>
    <t>28-09-2016-2020</t>
  </si>
  <si>
    <t>12-10-2016-2020</t>
  </si>
  <si>
    <t>19-10-2016-2020</t>
  </si>
  <si>
    <t>26-10-2016-2020</t>
  </si>
  <si>
    <t>30-11-2016-2020</t>
  </si>
  <si>
    <t>09-11-2016-2020</t>
  </si>
  <si>
    <t>23-11-2016-2020</t>
  </si>
  <si>
    <t>01-12-2018-2020</t>
  </si>
  <si>
    <t>07-12-2016-2020</t>
  </si>
  <si>
    <t>14-12-2016-2020</t>
  </si>
  <si>
    <t>21-12-2016-2020</t>
  </si>
  <si>
    <t>30-12-2016-2020</t>
  </si>
  <si>
    <t>08-02-2017-2021</t>
  </si>
  <si>
    <t>22-02-2017-2021</t>
  </si>
  <si>
    <t>08-03-2017-2021</t>
  </si>
  <si>
    <t>20-07-2016-2020</t>
  </si>
  <si>
    <t>4.  Enquiries for purchases and sales may be directed to South Pacific Stock Exchange</t>
  </si>
  <si>
    <t xml:space="preserve">     that relies on these prices</t>
  </si>
  <si>
    <t xml:space="preserve">1.  The above bond prices are indicative only.  The Reserve Bank of Fiji accepts no liability for any errors, </t>
  </si>
  <si>
    <t xml:space="preserve">     whether caused by negligence or otherwise, or for any losses, however caused, sustained by any person </t>
  </si>
  <si>
    <t xml:space="preserve">     person that relies on these prices.</t>
  </si>
  <si>
    <t xml:space="preserve">     whether caused by negligence or otherwise, or for any losses, however caused, sustained by any </t>
  </si>
  <si>
    <t xml:space="preserve">     any person that relies on these prices.</t>
  </si>
  <si>
    <t xml:space="preserve">     whether caused by negligence or otherwise, or for any losses, however caused, sustained by </t>
  </si>
  <si>
    <t>05-04-2017-2021</t>
  </si>
  <si>
    <t>12-04-2017-2021</t>
  </si>
  <si>
    <t>26-04-2017-2021</t>
  </si>
  <si>
    <t>10-05-2017-2021</t>
  </si>
  <si>
    <t>19-05-2017-2021</t>
  </si>
  <si>
    <t>31-05-2017-2021</t>
  </si>
  <si>
    <t>24-05-2017-2021</t>
  </si>
  <si>
    <t>07-06-2017-2021</t>
  </si>
  <si>
    <t>16-06-2017-2021</t>
  </si>
  <si>
    <t>21-06-2017-2021</t>
  </si>
  <si>
    <t>28-06-2017-2021</t>
  </si>
  <si>
    <t>30-06-2017-2021</t>
  </si>
  <si>
    <t>14-07-2017-2021</t>
  </si>
  <si>
    <t>28-07-2017-2021</t>
  </si>
  <si>
    <t>23-08-2017-2021</t>
  </si>
  <si>
    <t>29-08-2017-2021</t>
  </si>
  <si>
    <t>08-09-2017-2021</t>
  </si>
  <si>
    <t>15-09-2017-2021</t>
  </si>
  <si>
    <t>20-09-2017-2021</t>
  </si>
  <si>
    <t>04-10-2017-2021</t>
  </si>
  <si>
    <t>18-10-2017-2021</t>
  </si>
  <si>
    <t>01-11-2017-2021</t>
  </si>
  <si>
    <t>15-11-2017-2021</t>
  </si>
  <si>
    <t>10-01-2018-2022</t>
  </si>
  <si>
    <t>24-01-2018-2022</t>
  </si>
  <si>
    <t>13-12-2017-2021</t>
  </si>
  <si>
    <t>20-12-2017-2021</t>
  </si>
  <si>
    <t>29-12-2017-2021</t>
  </si>
  <si>
    <t>07-12-2017-2021</t>
  </si>
  <si>
    <t>14-02-2018-2022</t>
  </si>
  <si>
    <t>11-04-2018-2022</t>
  </si>
  <si>
    <t>08-06-2018-2022</t>
  </si>
  <si>
    <t>17-08-2018-2022</t>
  </si>
  <si>
    <t>21-09-2018-2022</t>
  </si>
  <si>
    <t xml:space="preserve">3.  These prices do not include accrued interest.  </t>
  </si>
  <si>
    <t xml:space="preserve">2.  The bond price lists are issued as at the end of each month.  However, the Reserve Bank may issue a 
</t>
  </si>
  <si>
    <t xml:space="preserve">     revised price list during the month should yields move by more than 100 basis points.</t>
  </si>
  <si>
    <t>4.  All the above bonds are government-guaranteed.</t>
  </si>
  <si>
    <t>5.  Enquiries for purchases and sales may be directed to South Pacific Stock Exchange</t>
  </si>
  <si>
    <t xml:space="preserve">2.  The bond price lists are issued as at the end of each month.  However, the Reserve Bank may issue a
</t>
  </si>
  <si>
    <t xml:space="preserve">2.  The bond price lists are issued as at the end of each month.  However, the Reserve Bank may issue a </t>
  </si>
  <si>
    <t>05-10-2018-2022</t>
  </si>
  <si>
    <t>14-12-2018-2022</t>
  </si>
  <si>
    <t>14-12-2023-2027</t>
  </si>
  <si>
    <t>23-01-2019-2023</t>
  </si>
  <si>
    <t>23-01-2024-2028</t>
  </si>
  <si>
    <t>19-03-2019-2023</t>
  </si>
  <si>
    <t>19-03-2024-2028</t>
  </si>
  <si>
    <t>07-05-2019-2023</t>
  </si>
  <si>
    <t>07-05-2024-2028</t>
  </si>
  <si>
    <t>18-06-2019-2023</t>
  </si>
  <si>
    <t>18-06-2024-2028</t>
  </si>
  <si>
    <t>23-07-2019-2023</t>
  </si>
  <si>
    <t>23-07-2024-2028</t>
  </si>
  <si>
    <t>03-07-2019-2023</t>
  </si>
  <si>
    <t>20-08-2019-2023</t>
  </si>
  <si>
    <t>20-08-2024-2028</t>
  </si>
  <si>
    <t>03-09-2019-2023</t>
  </si>
  <si>
    <t>03-09-2024-2028</t>
  </si>
  <si>
    <t>12-09-2019-2023</t>
  </si>
  <si>
    <t>12-09-2024-2028</t>
  </si>
  <si>
    <t>08-10-2019-2023</t>
  </si>
  <si>
    <t>08-10-2024-2028</t>
  </si>
  <si>
    <t>05-11-2019-2023</t>
  </si>
  <si>
    <t>05-11-2024-2028</t>
  </si>
  <si>
    <t>19-11-2019-2023</t>
  </si>
  <si>
    <t>19-11-2024-2028</t>
  </si>
  <si>
    <t>05-12-2015-2018</t>
  </si>
  <si>
    <t>05-12-2019-2023</t>
  </si>
  <si>
    <t>05-12-2024-2028</t>
  </si>
  <si>
    <t>17-12-2015-2018</t>
  </si>
  <si>
    <t>17-12-2019-2023</t>
  </si>
  <si>
    <t>17-12-2024-2028</t>
  </si>
  <si>
    <t>24-12-2015-2018</t>
  </si>
  <si>
    <t>24-12-2019-2023</t>
  </si>
  <si>
    <t>24-12-2024-2028</t>
  </si>
  <si>
    <t>31-12-2015-2018</t>
  </si>
  <si>
    <t>31-12-2019-2023</t>
  </si>
  <si>
    <t>31-12-2024-2028</t>
  </si>
  <si>
    <t>07-01-2016-2019</t>
  </si>
  <si>
    <t>07-01-2020-2024</t>
  </si>
  <si>
    <t>07-01-2025-2029</t>
  </si>
  <si>
    <t>21-01-2016-2019</t>
  </si>
  <si>
    <t>21-01-2020-2024</t>
  </si>
  <si>
    <t>21-01-2025-2029</t>
  </si>
  <si>
    <t>28-01-2016-2019</t>
  </si>
  <si>
    <t>28-01-2020-2024</t>
  </si>
  <si>
    <t>28-01-2025-2029</t>
  </si>
  <si>
    <t>06-02-2016-2019</t>
  </si>
  <si>
    <t>06-02-2020-2024</t>
  </si>
  <si>
    <t>06-02-2025-2029</t>
  </si>
  <si>
    <t>13-02-2020-2024</t>
  </si>
  <si>
    <t>13-02-2025-2029</t>
  </si>
  <si>
    <t>20-02-2016-2019</t>
  </si>
  <si>
    <t>20-02-2020-2024</t>
  </si>
  <si>
    <t>20-02-2025-2029</t>
  </si>
  <si>
    <t>27-02-2025-2029</t>
  </si>
  <si>
    <t>27-02-2016-2019</t>
  </si>
  <si>
    <t>27-02-2020-2024</t>
  </si>
  <si>
    <t>04-03-2016-2019</t>
  </si>
  <si>
    <t>04-03-2025-2029</t>
  </si>
  <si>
    <t>04-03-2020-2024</t>
  </si>
  <si>
    <t>11-03-2016-2019</t>
  </si>
  <si>
    <t>11-03-2020-2024</t>
  </si>
  <si>
    <t>11-03-2025-2029</t>
  </si>
  <si>
    <t>18-03-2020-2024</t>
  </si>
  <si>
    <t>18-03-2025-2029</t>
  </si>
  <si>
    <t>25-03-2016-2019</t>
  </si>
  <si>
    <t>25-03-2020-2024</t>
  </si>
  <si>
    <t>25-03-2025-2029</t>
  </si>
  <si>
    <t>15-04-2016-2019</t>
  </si>
  <si>
    <t>15-04-2020-2024</t>
  </si>
  <si>
    <t>15-04-2025-2029</t>
  </si>
  <si>
    <t>22-04-2016-2019</t>
  </si>
  <si>
    <t>13-05-2016-2019</t>
  </si>
  <si>
    <t>13-05-2020-2024</t>
  </si>
  <si>
    <t>13-05-2025-2029</t>
  </si>
  <si>
    <t>27-05-2016-2019</t>
  </si>
  <si>
    <t>10-06-2016-2019</t>
  </si>
  <si>
    <t>10-06-2020-2024</t>
  </si>
  <si>
    <t>17-06-2020-2024</t>
  </si>
  <si>
    <t>17-06-2025-2029</t>
  </si>
  <si>
    <t>15-07-2025-2029</t>
  </si>
  <si>
    <t>01-07-2025-2029</t>
  </si>
  <si>
    <t>01-07-2020-2024</t>
  </si>
  <si>
    <t>05-08-2020-2024</t>
  </si>
  <si>
    <t>05-08-2025-2029</t>
  </si>
  <si>
    <t>19-08-2025-2029</t>
  </si>
  <si>
    <t>02-09-2025-2029</t>
  </si>
  <si>
    <t>16-09-2020-2024</t>
  </si>
  <si>
    <t>16-09-2025-2029</t>
  </si>
  <si>
    <t>30-09-2016-2019</t>
  </si>
  <si>
    <t>30-09-2020-2024</t>
  </si>
  <si>
    <t>30-09-2025-2029</t>
  </si>
  <si>
    <t>02-10-2025-2029</t>
  </si>
  <si>
    <t>14-10-2020-2024</t>
  </si>
  <si>
    <t>14-10-2025-2029</t>
  </si>
  <si>
    <t>28-10-2020-2024</t>
  </si>
  <si>
    <t>28-10-2025-2029</t>
  </si>
  <si>
    <t>06-11-2016-2019</t>
  </si>
  <si>
    <t>06-11-2020-2024</t>
  </si>
  <si>
    <t>06-11-2025-2029</t>
  </si>
  <si>
    <t>18-11-2020-2024</t>
  </si>
  <si>
    <t>18-11-2025-2029</t>
  </si>
  <si>
    <t>25-11-2020-2024</t>
  </si>
  <si>
    <t>25-11-2025-2029</t>
  </si>
  <si>
    <t>04-12-2025-2029</t>
  </si>
  <si>
    <t>18-12-2020-2024</t>
  </si>
  <si>
    <t>18-12-2025-2029</t>
  </si>
  <si>
    <t>24-12-2025-2029</t>
  </si>
  <si>
    <t>30-12-2025-2029</t>
  </si>
  <si>
    <t>06-01-2021-2025</t>
  </si>
  <si>
    <t>06-01-2026-2030</t>
  </si>
  <si>
    <t>20-01-2026-2030</t>
  </si>
  <si>
    <t>03-02-2026-2030</t>
  </si>
  <si>
    <t>17-02-2026-2030</t>
  </si>
  <si>
    <t>10-03-2026-2030</t>
  </si>
  <si>
    <t>24-03-2026-2030</t>
  </si>
  <si>
    <t>03-03-2026-2030</t>
  </si>
  <si>
    <t>14-04-2021-2025</t>
  </si>
  <si>
    <t>14-04-2026-2030</t>
  </si>
  <si>
    <t>21-04-2021-2025</t>
  </si>
  <si>
    <t>21-04-2026-2030</t>
  </si>
  <si>
    <t>28-04-2026-2030</t>
  </si>
  <si>
    <t>19-05-2021-2025</t>
  </si>
  <si>
    <t>19-05-2026-2030</t>
  </si>
  <si>
    <t>26-05-2026-2030</t>
  </si>
  <si>
    <t>02-06-2021-2025</t>
  </si>
  <si>
    <t>02-06-2026-2030</t>
  </si>
  <si>
    <t>11-06-2026-2030</t>
  </si>
  <si>
    <t>16-06-2026-2030</t>
  </si>
  <si>
    <t>23-06-2026-2030</t>
  </si>
  <si>
    <t>07-07-2026-2030</t>
  </si>
  <si>
    <t>14-07-2026-2030</t>
  </si>
  <si>
    <t>28-07-2026-2030</t>
  </si>
  <si>
    <t>28-07-2021-2025</t>
  </si>
  <si>
    <t>04-08-2026-2030</t>
  </si>
  <si>
    <t>11-08-2026-2030</t>
  </si>
  <si>
    <t>11-08-2035-2040</t>
  </si>
  <si>
    <t>23-08-2021-2025</t>
  </si>
  <si>
    <t>15-09-2021-2025</t>
  </si>
  <si>
    <t>22-09-2021-2025</t>
  </si>
  <si>
    <t>06-10-2021-2025</t>
  </si>
  <si>
    <t>13-10-2021-2025</t>
  </si>
  <si>
    <t>15-10-2021-2025</t>
  </si>
  <si>
    <t>20-10-2021-2025</t>
  </si>
  <si>
    <t>27-10-2021-2025</t>
  </si>
  <si>
    <t>03-11-2021-2025</t>
  </si>
  <si>
    <t>10-11-2021-2025</t>
  </si>
  <si>
    <t>24-11-2021-2025</t>
  </si>
  <si>
    <t>08-12-2021-2025</t>
  </si>
  <si>
    <t>15-12-2021-2025</t>
  </si>
  <si>
    <t>22-12-2021-2025</t>
  </si>
  <si>
    <t>23-02-2022-2026</t>
  </si>
  <si>
    <t>16-03-2022-2026</t>
  </si>
  <si>
    <t>30-03-2017-2019</t>
  </si>
  <si>
    <t>30-03-2022-2026</t>
  </si>
  <si>
    <t>11-05-2022-2026</t>
  </si>
  <si>
    <t>22-06-2022-2026</t>
  </si>
  <si>
    <t>27-07-2022-2026</t>
  </si>
  <si>
    <t>10-08-2017-2019</t>
  </si>
  <si>
    <t>10-08-2022-2026</t>
  </si>
  <si>
    <t>24-08-2017-2019</t>
  </si>
  <si>
    <t>24-08-2022-2026</t>
  </si>
  <si>
    <t>07-09-2017-2019</t>
  </si>
  <si>
    <t>07-09-2022-2026</t>
  </si>
  <si>
    <t>28-09-2022-2026</t>
  </si>
  <si>
    <t>05-10-2022-2026</t>
  </si>
  <si>
    <t>12-10-2022-2026</t>
  </si>
  <si>
    <t>28-10-2022-2026</t>
  </si>
  <si>
    <t>19-10-2022-2026</t>
  </si>
  <si>
    <t>09-11-2022-2026</t>
  </si>
  <si>
    <t>14-12-2022-2026</t>
  </si>
  <si>
    <t>07-12-2022-2026</t>
  </si>
  <si>
    <t>21-12-2022-2026</t>
  </si>
  <si>
    <t>30-12-2022-2026</t>
  </si>
  <si>
    <t>15-02-2018-2020</t>
  </si>
  <si>
    <t>15-02-2019-2022</t>
  </si>
  <si>
    <t>15-02-2023-2027</t>
  </si>
  <si>
    <t>FIJI GOVERNMENT INFRASTRUCTURE BONDS</t>
  </si>
  <si>
    <t>14-03-2019-2022</t>
  </si>
  <si>
    <t>14-03-2023-2027</t>
  </si>
  <si>
    <t>02-05-2023-2027</t>
  </si>
  <si>
    <t>02-05-2019-2022</t>
  </si>
  <si>
    <t>30-05-2019-2022</t>
  </si>
  <si>
    <t>06-06-2019-2022</t>
  </si>
  <si>
    <t>06-06-2023-2027</t>
  </si>
  <si>
    <t>20-06-2023-2027</t>
  </si>
  <si>
    <t>20-06-2019-2022</t>
  </si>
  <si>
    <t>04-07-2019-2022</t>
  </si>
  <si>
    <t>04-07-2023-2027</t>
  </si>
  <si>
    <t>18-07-2019-2022</t>
  </si>
  <si>
    <t>18-07-2023-2027</t>
  </si>
  <si>
    <t>08-08-2019-2022</t>
  </si>
  <si>
    <t>08-08-2023-2027</t>
  </si>
  <si>
    <t>01-08-2019-2022</t>
  </si>
  <si>
    <t>01-08-2023-2027</t>
  </si>
  <si>
    <t>05-09-2019-2022</t>
  </si>
  <si>
    <t>05-09-2023-2027</t>
  </si>
  <si>
    <t>26-09-2023-2027</t>
  </si>
  <si>
    <t>26-09-2019-2022</t>
  </si>
  <si>
    <t>17-10-2019-2022</t>
  </si>
  <si>
    <t>17-10-2023-2027</t>
  </si>
  <si>
    <t>24-10-2019-2022</t>
  </si>
  <si>
    <t>24-10-2023-2027</t>
  </si>
  <si>
    <t>07-11-2023-2027</t>
  </si>
  <si>
    <t>07-11-2019-2022</t>
  </si>
  <si>
    <t>05-12-2016-2018</t>
  </si>
  <si>
    <t>05-12-2019-2022</t>
  </si>
  <si>
    <t>05-12-2023-2027</t>
  </si>
  <si>
    <t>12-12-2016-2018</t>
  </si>
  <si>
    <t>12-12-2019-2022</t>
  </si>
  <si>
    <t>12-12-2023-2027</t>
  </si>
  <si>
    <t>13-02-2020-2023</t>
  </si>
  <si>
    <t>13-02-2024-2028</t>
  </si>
  <si>
    <t>13-03-2019-2021</t>
  </si>
  <si>
    <t>13-03-2024-2028</t>
  </si>
  <si>
    <t>10-04-2017-2019</t>
  </si>
  <si>
    <t>10-04-2020-2023</t>
  </si>
  <si>
    <t>10-04-2024-2028</t>
  </si>
  <si>
    <t>08-05-2017-2019</t>
  </si>
  <si>
    <t>08-05-2020-2023</t>
  </si>
  <si>
    <t>08-05-2024-2028</t>
  </si>
  <si>
    <t>05-06-2019-2021</t>
  </si>
  <si>
    <t>05-06-2020-2023</t>
  </si>
  <si>
    <t>05-06-2024-2028</t>
  </si>
  <si>
    <t>10-07-2017-2019</t>
  </si>
  <si>
    <t>10-07-2019-2021</t>
  </si>
  <si>
    <t>10-07-2020-2023</t>
  </si>
  <si>
    <t>10-07-2024-2028</t>
  </si>
  <si>
    <t>14-08-2017-2019</t>
  </si>
  <si>
    <t>14-08-2019-2021</t>
  </si>
  <si>
    <t>14-08-2020-2023</t>
  </si>
  <si>
    <t>14-08-2024-2028</t>
  </si>
  <si>
    <t>11-09-2017-2019</t>
  </si>
  <si>
    <t>11-09-2019-2021</t>
  </si>
  <si>
    <t>11-09-2020-2023</t>
  </si>
  <si>
    <t>11-09-2024-2028</t>
  </si>
  <si>
    <t>02-10-2017-2019</t>
  </si>
  <si>
    <t>02-10-2019-2021</t>
  </si>
  <si>
    <t>02-10-2020-2023</t>
  </si>
  <si>
    <t>02-10-2024-2028</t>
  </si>
  <si>
    <t>06-11-2019-2021</t>
  </si>
  <si>
    <t>06-11-2020-2023</t>
  </si>
  <si>
    <t>06-11-2024-2028</t>
  </si>
  <si>
    <t>11-12-2017-2019</t>
  </si>
  <si>
    <t>11-12-2019-2021</t>
  </si>
  <si>
    <t>11-12-2020-2023</t>
  </si>
  <si>
    <t>11-12-2024-2028</t>
  </si>
  <si>
    <t>18/12/2017-2019</t>
  </si>
  <si>
    <t>18/12/2019-2021</t>
  </si>
  <si>
    <t>18/12/2020-2023</t>
  </si>
  <si>
    <t>18-12-2024-2028</t>
  </si>
  <si>
    <t>31-12-2017-2019</t>
  </si>
  <si>
    <t>31-12-2019-2021</t>
  </si>
  <si>
    <t>31-12-2020-2023</t>
  </si>
  <si>
    <t>19-12-2016-2018</t>
  </si>
  <si>
    <t>08-01-2019-2022</t>
  </si>
  <si>
    <t>08-01-2019-2024</t>
  </si>
  <si>
    <t>08-01-2019-2029</t>
  </si>
  <si>
    <t>22-01-2019-2029</t>
  </si>
  <si>
    <t>22-01-2019-2024</t>
  </si>
  <si>
    <t>05-02-2019-2022</t>
  </si>
  <si>
    <t>12-02-2019-2022</t>
  </si>
  <si>
    <t>12-02-2019-2024</t>
  </si>
  <si>
    <t>12-02-2019-2029</t>
  </si>
  <si>
    <t>05-03-2019-2020</t>
  </si>
  <si>
    <t>05-03-2021-2024</t>
  </si>
  <si>
    <t>19-03-2019-2020</t>
  </si>
  <si>
    <t>19-03-2020-2022</t>
  </si>
  <si>
    <t>19-03-2021-2024</t>
  </si>
  <si>
    <t>19-03-2025-2029</t>
  </si>
  <si>
    <t>26-03-2019-2020</t>
  </si>
  <si>
    <t>26-03-2020-2022</t>
  </si>
  <si>
    <t>26-03-2021-2024</t>
  </si>
  <si>
    <t>07-05-2020-2022</t>
  </si>
  <si>
    <t>07-05-2021-2024</t>
  </si>
  <si>
    <t>07-05-2025-2029</t>
  </si>
  <si>
    <t>14-05-2019-2020</t>
  </si>
  <si>
    <t>14-05-2021-2024</t>
  </si>
  <si>
    <t>14-05-2025-2029</t>
  </si>
  <si>
    <t>04-06-2019-2020</t>
  </si>
  <si>
    <t>11-06-2019-2020</t>
  </si>
  <si>
    <t>11-06-2021-2024</t>
  </si>
  <si>
    <t>11-06-2025-2029</t>
  </si>
  <si>
    <t>09-07-2019-2020</t>
  </si>
  <si>
    <t>09-07-2020-2022</t>
  </si>
  <si>
    <t>23-07-2021-2024</t>
  </si>
  <si>
    <t>23-07-2025-2029</t>
  </si>
  <si>
    <t>25-07-2021-2024</t>
  </si>
  <si>
    <t>25-07-2025-2029</t>
  </si>
  <si>
    <t>01-08-2020-2022</t>
  </si>
  <si>
    <t>01-08-2021-2024</t>
  </si>
  <si>
    <t>01-08-2025-2029</t>
  </si>
  <si>
    <t>Rate</t>
  </si>
  <si>
    <t>Nominal</t>
  </si>
  <si>
    <t>rate</t>
  </si>
  <si>
    <t>Value ($)</t>
  </si>
  <si>
    <t>Value($)</t>
  </si>
  <si>
    <t>08-08-2017-2019</t>
  </si>
  <si>
    <t>08-08-2018-2021</t>
  </si>
  <si>
    <t>24-09-2021-2024</t>
  </si>
  <si>
    <t>24-09-2025-2029</t>
  </si>
  <si>
    <t>FIJI GOVERNMENT TREASURY BILLS</t>
  </si>
  <si>
    <t>Issue Date</t>
  </si>
  <si>
    <t>FIJI DEVELOPMENT BANK PROMISSORY NOTES</t>
  </si>
  <si>
    <t>16-10-2017-2019</t>
  </si>
  <si>
    <t>Security</t>
  </si>
  <si>
    <t>Identifier</t>
  </si>
  <si>
    <t>Coupon</t>
  </si>
  <si>
    <t>Issue</t>
  </si>
  <si>
    <t xml:space="preserve">Coupon </t>
  </si>
  <si>
    <t>05.10.2007</t>
  </si>
  <si>
    <t>23.08.2006</t>
  </si>
  <si>
    <t>19-12-2021-2024</t>
  </si>
  <si>
    <t>19-12-2025-2029</t>
  </si>
  <si>
    <t>27-11-2017-2019</t>
  </si>
  <si>
    <t>13-11-2017-2019</t>
  </si>
  <si>
    <t>04-02-2020-2021</t>
  </si>
  <si>
    <t>04-02-2021-2023</t>
  </si>
  <si>
    <t>04-02-2022-2025</t>
  </si>
  <si>
    <t>18-02-2022-2025</t>
  </si>
  <si>
    <t>18-02-2026-2030</t>
  </si>
  <si>
    <t>11-03-2021-2023</t>
  </si>
  <si>
    <t>06-05-2022-2025</t>
  </si>
  <si>
    <t>06-05-2026-2030</t>
  </si>
  <si>
    <t>03-06-2020-2021</t>
  </si>
  <si>
    <t>03-06-2021-2023</t>
  </si>
  <si>
    <t>03-06-2026-2030</t>
  </si>
  <si>
    <t>17-06-2022-2025</t>
  </si>
  <si>
    <t>17-06-2026-2030</t>
  </si>
  <si>
    <t>24-06-2022-2025</t>
  </si>
  <si>
    <t>24-06-2026-2030</t>
  </si>
  <si>
    <t>25-06-2017-2019</t>
  </si>
  <si>
    <t>01-07-2022-2025</t>
  </si>
  <si>
    <t>01-07-2026-2030</t>
  </si>
  <si>
    <t>12-08-2022-2025</t>
  </si>
  <si>
    <t>12-08-2026-2030</t>
  </si>
  <si>
    <t>02-09-2021-2023</t>
  </si>
  <si>
    <t>02-09-2022-2025</t>
  </si>
  <si>
    <t>02-09-2026-2030</t>
  </si>
  <si>
    <t>FIJI SUGAR CORPORATION REGISTERED BONDS</t>
  </si>
  <si>
    <t>30-09-2018-2019</t>
  </si>
  <si>
    <t>27-08-2017-2019</t>
  </si>
  <si>
    <t>01-10-2017-2019</t>
  </si>
  <si>
    <t>21-10-2022-2025</t>
  </si>
  <si>
    <t>21-10-2026-2030</t>
  </si>
  <si>
    <t>22-10-2017-2019</t>
  </si>
  <si>
    <t>07-10-2026-2030</t>
  </si>
  <si>
    <t>04-11-2021-2023</t>
  </si>
  <si>
    <t>04-11-2022-2025</t>
  </si>
  <si>
    <t>04-11-2026-2030</t>
  </si>
  <si>
    <t>04-11-2018-2019</t>
  </si>
  <si>
    <t>16-12-2021-2023</t>
  </si>
  <si>
    <t>16-12-2022-2025</t>
  </si>
  <si>
    <t>16-12-2026-2030</t>
  </si>
  <si>
    <t>03-12-2017-2018</t>
  </si>
  <si>
    <t>20-01-2022-2024</t>
  </si>
  <si>
    <t>20-01-2027-2031</t>
  </si>
  <si>
    <t>27-01-2022-2024</t>
  </si>
  <si>
    <t>27-01-2027-2031</t>
  </si>
  <si>
    <t>03-02-2023-2026</t>
  </si>
  <si>
    <t>03-02-2027-2031</t>
  </si>
  <si>
    <t>10-02-2022-2024</t>
  </si>
  <si>
    <t>16-03-2021-2022</t>
  </si>
  <si>
    <t>16-03-2022-2024</t>
  </si>
  <si>
    <t>16-03-2023-2026</t>
  </si>
  <si>
    <t>16-03-2027-2031</t>
  </si>
  <si>
    <t>23-03-2023-2026</t>
  </si>
  <si>
    <t>23-03-2027-2031</t>
  </si>
  <si>
    <t>01-04-2022-2024</t>
  </si>
  <si>
    <t>01-04-2023-2026</t>
  </si>
  <si>
    <t>01-04-2027-2031</t>
  </si>
  <si>
    <t>04-05-2023-2026</t>
  </si>
  <si>
    <t>04-05-2027-2031</t>
  </si>
  <si>
    <t>11-05-2022-2024</t>
  </si>
  <si>
    <t>11-05-2023-2026</t>
  </si>
  <si>
    <t>13-05-2023-2026</t>
  </si>
  <si>
    <t>13-05-2027-2031</t>
  </si>
  <si>
    <t>25-05-2022-2024</t>
  </si>
  <si>
    <t>25-05-2027-2031</t>
  </si>
  <si>
    <t>01-06-2023-2026</t>
  </si>
  <si>
    <t>01-06-2027-2031</t>
  </si>
  <si>
    <t>02-06-2018-2019</t>
  </si>
  <si>
    <t>08-06-2027-2031</t>
  </si>
  <si>
    <t>08-06-2023-2026</t>
  </si>
  <si>
    <t>15-06-2023-2026</t>
  </si>
  <si>
    <t>15-06-2027-2031</t>
  </si>
  <si>
    <t>15-06-2016</t>
  </si>
  <si>
    <t>22-06-2022-2024</t>
  </si>
  <si>
    <t>22-06-2023-2026</t>
  </si>
  <si>
    <t>22-06-2027-2031</t>
  </si>
  <si>
    <t>06-07-2022-2024</t>
  </si>
  <si>
    <t>06-07-2023-2026</t>
  </si>
  <si>
    <t>06-07-2027-2031</t>
  </si>
  <si>
    <t>20-07-2022-2024</t>
  </si>
  <si>
    <t>20-07-2027-2031</t>
  </si>
  <si>
    <t>20-07-2023-2026</t>
  </si>
  <si>
    <t>21-07-2018-2019</t>
  </si>
  <si>
    <t>27-07-2023-2026</t>
  </si>
  <si>
    <t>27-07-2027-2031</t>
  </si>
  <si>
    <t>17-08-2022-2024</t>
  </si>
  <si>
    <t>17-08-2023-2026</t>
  </si>
  <si>
    <t>17-08-2027-2031</t>
  </si>
  <si>
    <t>06-09-2023-2026</t>
  </si>
  <si>
    <t>06-09-2027-2031</t>
  </si>
  <si>
    <t>14-09-2022-2024</t>
  </si>
  <si>
    <t>14-09-2023-2026</t>
  </si>
  <si>
    <t>14-09-2027-2031</t>
  </si>
  <si>
    <t>28-09-2022-2024</t>
  </si>
  <si>
    <t>28-09-2023-2026</t>
  </si>
  <si>
    <t>28-09-2027-2031</t>
  </si>
  <si>
    <t>22-09-2018-2019</t>
  </si>
  <si>
    <t>05-10-2023-2026</t>
  </si>
  <si>
    <t>05-10-2027-2031</t>
  </si>
  <si>
    <t>19/10/2018-2019</t>
  </si>
  <si>
    <t>19/10/2023-2026</t>
  </si>
  <si>
    <t>19/10/2027-2031</t>
  </si>
  <si>
    <t>20-10-2018-2019</t>
  </si>
  <si>
    <t xml:space="preserve">Issue </t>
  </si>
  <si>
    <t>Number</t>
  </si>
  <si>
    <t>2016-2017/08</t>
  </si>
  <si>
    <t>09-11-2022-2024</t>
  </si>
  <si>
    <t>09-11-2023-2026</t>
  </si>
  <si>
    <t>09-11-2027-2031</t>
  </si>
  <si>
    <t>10-11-2018-2019</t>
  </si>
  <si>
    <t>10-11-2018-2020</t>
  </si>
  <si>
    <t>2016-2017/09</t>
  </si>
  <si>
    <t>07-12-2018-2019</t>
  </si>
  <si>
    <t>07-12-2023-2026</t>
  </si>
  <si>
    <t>07-12-2027-2031</t>
  </si>
  <si>
    <t>15-12-2018-2019</t>
  </si>
  <si>
    <t>15-12-2018-2020</t>
  </si>
  <si>
    <t>2016-2017/11</t>
  </si>
  <si>
    <t>11-01-2024-2027</t>
  </si>
  <si>
    <t>11-01-2028-2032</t>
  </si>
  <si>
    <t>2016-2017/12</t>
  </si>
  <si>
    <t>08-02-2024-2027</t>
  </si>
  <si>
    <t>08-02-2028-2032</t>
  </si>
  <si>
    <t>2016-2017/13</t>
  </si>
  <si>
    <t>08-03-2024-2027</t>
  </si>
  <si>
    <t>08-03-2028-2032</t>
  </si>
  <si>
    <t>16-03-2019-2020</t>
  </si>
  <si>
    <t>30-03-2019-2020</t>
  </si>
  <si>
    <t>2016-2017/14</t>
  </si>
  <si>
    <t>22-03-2028-2032</t>
  </si>
  <si>
    <t>2016-2017/15</t>
  </si>
  <si>
    <t>12-04-2028-2032</t>
  </si>
  <si>
    <t>11-05-2019-2020</t>
  </si>
  <si>
    <t>11-05-2019-2021</t>
  </si>
  <si>
    <t>2016-2017/16</t>
  </si>
  <si>
    <t>2016-2017/17</t>
  </si>
  <si>
    <t>2017-2018/01</t>
  </si>
  <si>
    <t>10-08-2019-2020</t>
  </si>
  <si>
    <t>24-08-2019-2020</t>
  </si>
  <si>
    <t>2017-2018/02</t>
  </si>
  <si>
    <t>08-09-2019-2020</t>
  </si>
  <si>
    <t>08-09-2019-2021</t>
  </si>
  <si>
    <t>05-10-2019-2020</t>
  </si>
  <si>
    <t>05-10-2019-2021</t>
  </si>
  <si>
    <t>05-10-2020-2022</t>
  </si>
  <si>
    <t>FIJI GOVERNMENT GREEN BONDS</t>
  </si>
  <si>
    <t>2017-2018/1</t>
  </si>
  <si>
    <t>30-11-2019-2020</t>
  </si>
  <si>
    <t>30-11-2019-2021</t>
  </si>
  <si>
    <t>30-11-2020-2022</t>
  </si>
  <si>
    <t>02-11-2019-2020</t>
  </si>
  <si>
    <t>02-11-2019-2021</t>
  </si>
  <si>
    <t>21/12/2019-2020</t>
  </si>
  <si>
    <t>21/12/2019-2021</t>
  </si>
  <si>
    <t>21/12/2020-2022</t>
  </si>
  <si>
    <t>2017-2018/03</t>
  </si>
  <si>
    <t>08-03-2020-2021</t>
  </si>
  <si>
    <t>08-03-2020-2022</t>
  </si>
  <si>
    <t>08-03-2021-2023</t>
  </si>
  <si>
    <t>2017-2018/04</t>
  </si>
  <si>
    <t>26-04-2020-2021</t>
  </si>
  <si>
    <t>2017-2018/05</t>
  </si>
  <si>
    <t>14-06-2020-2021</t>
  </si>
  <si>
    <t>2017-2018/06</t>
  </si>
  <si>
    <t>06-09-2020-2021</t>
  </si>
  <si>
    <t>12/10/2020-2021</t>
  </si>
  <si>
    <t>25/10/2020-2021</t>
  </si>
  <si>
    <t>25/10/2020-2022</t>
  </si>
  <si>
    <t>25/10/2021-2023</t>
  </si>
  <si>
    <t>2018-2019/02</t>
  </si>
  <si>
    <t>09-11-2021-2023</t>
  </si>
  <si>
    <t>01-11-2020-2021</t>
  </si>
  <si>
    <t>01-11-2020-2022</t>
  </si>
  <si>
    <t>01-11-2021-2023</t>
  </si>
  <si>
    <t>15-11-2020-2021</t>
  </si>
  <si>
    <t>15-11-2020-2022</t>
  </si>
  <si>
    <t>15-11-2021-2023</t>
  </si>
  <si>
    <t>Yellow highlights represent Bond Early Redemption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</si>
</sst>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\-mm\-yyyy"/>
    <numFmt numFmtId="166" formatCode="_(* #,##0.000_);_(* \(#,##0.000\);_(* &quot;-&quot;??_);_(@_)"/>
    <numFmt numFmtId="167" formatCode="&quot;Filename:&quot;\ @"/>
    <numFmt numFmtId="168" formatCode="&quot;Print Date:&quot;\ dd\ mmmm\,\ yyyy\ h:mm\a\.m\./\p\.m\."/>
    <numFmt numFmtId="169" formatCode="dd\-mmm\-yyyy"/>
    <numFmt numFmtId="170" formatCode="_(* #,##0_);_(* \(#,##0\);_(* &quot;-&quot;??_);_(@_)"/>
    <numFmt numFmtId="171" formatCode="_(* #,##0.0000_);_(* \(#,##0.0000\);_(* &quot;-&quot;??_);_(@_)"/>
    <numFmt numFmtId="172" formatCode="_-* #,##0.000_-;\-* #,##0.000_-;_-* &quot;-&quot;??_-;_-@_-"/>
    <numFmt numFmtId="173" formatCode="_-* #,##0.0000_-;\-* #,##0.0000_-;_-* &quot;-&quot;????_-;_-@_-"/>
  </numFmts>
  <fonts count="17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color indexed="16"/>
      <name val="Bookman Old Style"/>
      <family val="1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4" fillId="0" borderId="5" xfId="0" applyFont="1" applyBorder="1"/>
    <xf numFmtId="0" fontId="6" fillId="0" borderId="0" xfId="0" applyFont="1"/>
    <xf numFmtId="0" fontId="7" fillId="0" borderId="0" xfId="0" applyFont="1"/>
    <xf numFmtId="0" fontId="4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5" fillId="0" borderId="0" xfId="0" applyFont="1" applyBorder="1" applyAlignment="1">
      <alignment horizontal="center"/>
    </xf>
    <xf numFmtId="167" fontId="10" fillId="0" borderId="0" xfId="0" applyNumberFormat="1" applyFont="1"/>
    <xf numFmtId="168" fontId="10" fillId="0" borderId="0" xfId="0" applyNumberFormat="1" applyFont="1" applyAlignment="1">
      <alignment horizontal="left"/>
    </xf>
    <xf numFmtId="169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8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10" fillId="0" borderId="0" xfId="0" applyNumberFormat="1" applyFont="1" applyAlignment="1"/>
    <xf numFmtId="22" fontId="8" fillId="0" borderId="0" xfId="0" applyNumberFormat="1" applyFont="1"/>
    <xf numFmtId="0" fontId="11" fillId="0" borderId="0" xfId="0" applyFont="1" applyAlignment="1">
      <alignment horizontal="right"/>
    </xf>
    <xf numFmtId="166" fontId="0" fillId="0" borderId="0" xfId="0" applyNumberFormat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9" xfId="0" applyFont="1" applyBorder="1"/>
    <xf numFmtId="0" fontId="2" fillId="0" borderId="9" xfId="0" applyFont="1" applyBorder="1"/>
    <xf numFmtId="0" fontId="4" fillId="0" borderId="4" xfId="0" applyFont="1" applyBorder="1"/>
    <xf numFmtId="0" fontId="2" fillId="0" borderId="7" xfId="0" applyFont="1" applyBorder="1"/>
    <xf numFmtId="0" fontId="4" fillId="0" borderId="9" xfId="0" applyFont="1" applyFill="1" applyBorder="1"/>
    <xf numFmtId="0" fontId="2" fillId="0" borderId="8" xfId="0" applyFont="1" applyFill="1" applyBorder="1"/>
    <xf numFmtId="166" fontId="4" fillId="0" borderId="0" xfId="0" applyNumberFormat="1" applyFont="1" applyBorder="1" applyAlignment="1">
      <alignment horizontal="center"/>
    </xf>
    <xf numFmtId="0" fontId="0" fillId="0" borderId="0" xfId="0" applyFill="1"/>
    <xf numFmtId="22" fontId="8" fillId="0" borderId="0" xfId="0" applyNumberFormat="1" applyFont="1" applyFill="1"/>
    <xf numFmtId="0" fontId="7" fillId="0" borderId="0" xfId="0" applyFont="1" applyFill="1"/>
    <xf numFmtId="0" fontId="4" fillId="0" borderId="1" xfId="0" applyFont="1" applyFill="1" applyBorder="1"/>
    <xf numFmtId="168" fontId="10" fillId="0" borderId="0" xfId="0" applyNumberFormat="1" applyFont="1" applyFill="1" applyAlignment="1">
      <alignment horizontal="left"/>
    </xf>
    <xf numFmtId="0" fontId="3" fillId="0" borderId="0" xfId="0" applyFont="1" applyFill="1"/>
    <xf numFmtId="0" fontId="5" fillId="0" borderId="0" xfId="0" applyFont="1" applyFill="1"/>
    <xf numFmtId="166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6" fillId="0" borderId="0" xfId="0" applyFont="1" applyFill="1"/>
    <xf numFmtId="166" fontId="4" fillId="0" borderId="1" xfId="0" applyNumberFormat="1" applyFont="1" applyFill="1" applyBorder="1" applyAlignment="1">
      <alignment horizontal="center"/>
    </xf>
    <xf numFmtId="167" fontId="10" fillId="0" borderId="0" xfId="0" applyNumberFormat="1" applyFont="1" applyFill="1"/>
    <xf numFmtId="0" fontId="4" fillId="0" borderId="13" xfId="0" applyFont="1" applyFill="1" applyBorder="1"/>
    <xf numFmtId="164" fontId="0" fillId="0" borderId="0" xfId="0" applyNumberFormat="1" applyFill="1" applyBorder="1" applyAlignment="1">
      <alignment horizontal="center"/>
    </xf>
    <xf numFmtId="0" fontId="12" fillId="0" borderId="0" xfId="0" applyFont="1" applyFill="1"/>
    <xf numFmtId="0" fontId="4" fillId="0" borderId="0" xfId="0" applyFont="1" applyAlignment="1"/>
    <xf numFmtId="0" fontId="13" fillId="0" borderId="0" xfId="0" applyFont="1" applyFill="1"/>
    <xf numFmtId="43" fontId="3" fillId="0" borderId="0" xfId="1" applyNumberFormat="1" applyFont="1" applyFill="1" applyBorder="1" applyAlignment="1"/>
    <xf numFmtId="165" fontId="3" fillId="2" borderId="0" xfId="0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Font="1"/>
    <xf numFmtId="0" fontId="14" fillId="3" borderId="4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166" fontId="14" fillId="3" borderId="2" xfId="0" applyNumberFormat="1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1" fontId="14" fillId="3" borderId="3" xfId="0" applyNumberFormat="1" applyFont="1" applyFill="1" applyBorder="1" applyAlignment="1">
      <alignment horizontal="center"/>
    </xf>
    <xf numFmtId="10" fontId="4" fillId="4" borderId="3" xfId="3" applyNumberFormat="1" applyFont="1" applyFill="1" applyBorder="1" applyAlignment="1">
      <alignment horizontal="center"/>
    </xf>
    <xf numFmtId="169" fontId="9" fillId="4" borderId="12" xfId="0" applyNumberFormat="1" applyFont="1" applyFill="1" applyBorder="1" applyAlignment="1">
      <alignment horizontal="center"/>
    </xf>
    <xf numFmtId="169" fontId="9" fillId="4" borderId="9" xfId="0" applyNumberFormat="1" applyFont="1" applyFill="1" applyBorder="1" applyAlignment="1">
      <alignment horizontal="center"/>
    </xf>
    <xf numFmtId="10" fontId="4" fillId="4" borderId="1" xfId="3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169" fontId="4" fillId="4" borderId="1" xfId="0" applyNumberFormat="1" applyFont="1" applyFill="1" applyBorder="1"/>
    <xf numFmtId="0" fontId="1" fillId="4" borderId="1" xfId="0" applyFont="1" applyFill="1" applyBorder="1"/>
    <xf numFmtId="0" fontId="4" fillId="4" borderId="1" xfId="0" applyFont="1" applyFill="1" applyBorder="1"/>
    <xf numFmtId="169" fontId="1" fillId="4" borderId="1" xfId="0" applyNumberFormat="1" applyFont="1" applyFill="1" applyBorder="1"/>
    <xf numFmtId="14" fontId="4" fillId="4" borderId="1" xfId="0" applyNumberFormat="1" applyFont="1" applyFill="1" applyBorder="1" applyAlignment="1">
      <alignment horizontal="left"/>
    </xf>
    <xf numFmtId="10" fontId="4" fillId="4" borderId="5" xfId="3" applyNumberFormat="1" applyFont="1" applyFill="1" applyBorder="1" applyAlignment="1">
      <alignment horizontal="center"/>
    </xf>
    <xf numFmtId="165" fontId="4" fillId="4" borderId="9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1" fillId="4" borderId="9" xfId="0" applyFont="1" applyFill="1" applyBorder="1"/>
    <xf numFmtId="10" fontId="1" fillId="4" borderId="5" xfId="3" applyNumberFormat="1" applyFont="1" applyFill="1" applyBorder="1" applyAlignment="1">
      <alignment horizontal="center"/>
    </xf>
    <xf numFmtId="169" fontId="9" fillId="4" borderId="6" xfId="0" applyNumberFormat="1" applyFont="1" applyFill="1" applyBorder="1" applyAlignment="1">
      <alignment horizontal="center"/>
    </xf>
    <xf numFmtId="14" fontId="1" fillId="4" borderId="9" xfId="0" applyNumberFormat="1" applyFont="1" applyFill="1" applyBorder="1" applyAlignment="1">
      <alignment horizontal="left"/>
    </xf>
    <xf numFmtId="0" fontId="14" fillId="3" borderId="8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169" fontId="1" fillId="4" borderId="10" xfId="0" applyNumberFormat="1" applyFont="1" applyFill="1" applyBorder="1"/>
    <xf numFmtId="0" fontId="14" fillId="3" borderId="8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8" xfId="0" applyFont="1" applyFill="1" applyBorder="1" applyAlignment="1"/>
    <xf numFmtId="44" fontId="4" fillId="0" borderId="0" xfId="0" applyNumberFormat="1" applyFont="1"/>
    <xf numFmtId="170" fontId="1" fillId="4" borderId="1" xfId="1" applyNumberFormat="1" applyFont="1" applyFill="1" applyBorder="1"/>
    <xf numFmtId="170" fontId="4" fillId="4" borderId="1" xfId="1" applyNumberFormat="1" applyFont="1" applyFill="1" applyBorder="1"/>
    <xf numFmtId="166" fontId="14" fillId="3" borderId="14" xfId="0" applyNumberFormat="1" applyFont="1" applyFill="1" applyBorder="1" applyAlignment="1">
      <alignment horizontal="center"/>
    </xf>
    <xf numFmtId="1" fontId="14" fillId="3" borderId="14" xfId="0" applyNumberFormat="1" applyFont="1" applyFill="1" applyBorder="1" applyAlignment="1">
      <alignment horizontal="center"/>
    </xf>
    <xf numFmtId="166" fontId="4" fillId="0" borderId="14" xfId="0" applyNumberFormat="1" applyFont="1" applyFill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171" fontId="4" fillId="4" borderId="1" xfId="2" applyNumberFormat="1" applyFont="1" applyFill="1" applyBorder="1"/>
    <xf numFmtId="171" fontId="4" fillId="4" borderId="1" xfId="2" applyNumberFormat="1" applyFont="1" applyFill="1" applyBorder="1" applyAlignment="1">
      <alignment horizontal="center"/>
    </xf>
    <xf numFmtId="0" fontId="4" fillId="0" borderId="0" xfId="0" applyFont="1" applyAlignment="1"/>
    <xf numFmtId="165" fontId="1" fillId="4" borderId="3" xfId="0" applyNumberFormat="1" applyFont="1" applyFill="1" applyBorder="1" applyAlignment="1">
      <alignment horizontal="center"/>
    </xf>
    <xf numFmtId="170" fontId="1" fillId="4" borderId="1" xfId="1" applyNumberFormat="1" applyFont="1" applyFill="1" applyBorder="1" applyAlignment="1">
      <alignment horizontal="center"/>
    </xf>
    <xf numFmtId="10" fontId="1" fillId="4" borderId="1" xfId="3" applyNumberFormat="1" applyFont="1" applyFill="1" applyBorder="1" applyAlignment="1">
      <alignment horizontal="center"/>
    </xf>
    <xf numFmtId="14" fontId="1" fillId="4" borderId="9" xfId="0" applyNumberFormat="1" applyFont="1" applyFill="1" applyBorder="1" applyAlignment="1">
      <alignment horizontal="center"/>
    </xf>
    <xf numFmtId="169" fontId="1" fillId="4" borderId="1" xfId="0" applyNumberFormat="1" applyFont="1" applyFill="1" applyBorder="1" applyAlignment="1">
      <alignment horizontal="center"/>
    </xf>
    <xf numFmtId="169" fontId="4" fillId="4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4" fillId="0" borderId="0" xfId="0" applyFont="1" applyAlignment="1"/>
    <xf numFmtId="0" fontId="14" fillId="3" borderId="11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4" fillId="0" borderId="3" xfId="0" applyFont="1" applyFill="1" applyBorder="1"/>
    <xf numFmtId="0" fontId="2" fillId="0" borderId="14" xfId="0" applyFont="1" applyFill="1" applyBorder="1"/>
    <xf numFmtId="0" fontId="1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0" borderId="16" xfId="0" applyFont="1" applyBorder="1"/>
    <xf numFmtId="165" fontId="0" fillId="4" borderId="3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5" fontId="0" fillId="4" borderId="9" xfId="0" applyNumberForma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4" fillId="0" borderId="0" xfId="0" applyFont="1" applyAlignment="1"/>
    <xf numFmtId="172" fontId="0" fillId="0" borderId="0" xfId="0" applyNumberFormat="1"/>
    <xf numFmtId="173" fontId="4" fillId="0" borderId="0" xfId="0" applyNumberFormat="1" applyFont="1" applyAlignment="1">
      <alignment horizontal="center"/>
    </xf>
    <xf numFmtId="0" fontId="1" fillId="4" borderId="9" xfId="0" applyFont="1" applyFill="1" applyBorder="1" applyAlignment="1">
      <alignment horizontal="left"/>
    </xf>
    <xf numFmtId="173" fontId="4" fillId="0" borderId="0" xfId="0" applyNumberFormat="1" applyFont="1"/>
    <xf numFmtId="0" fontId="4" fillId="0" borderId="0" xfId="0" applyFont="1" applyAlignment="1"/>
    <xf numFmtId="0" fontId="4" fillId="0" borderId="14" xfId="0" applyFont="1" applyBorder="1"/>
    <xf numFmtId="0" fontId="14" fillId="3" borderId="0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43" fontId="13" fillId="0" borderId="0" xfId="1" applyFont="1" applyFill="1"/>
    <xf numFmtId="43" fontId="4" fillId="0" borderId="0" xfId="1" applyFont="1"/>
    <xf numFmtId="43" fontId="4" fillId="0" borderId="0" xfId="1" applyFont="1" applyAlignment="1">
      <alignment horizontal="center"/>
    </xf>
    <xf numFmtId="0" fontId="3" fillId="0" borderId="0" xfId="0" applyFont="1" applyAlignment="1"/>
    <xf numFmtId="170" fontId="1" fillId="0" borderId="0" xfId="1" applyNumberFormat="1" applyFont="1" applyFill="1" applyBorder="1" applyAlignment="1">
      <alignment horizontal="center"/>
    </xf>
    <xf numFmtId="10" fontId="4" fillId="0" borderId="0" xfId="3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71" fontId="4" fillId="0" borderId="0" xfId="2" applyNumberFormat="1" applyFont="1" applyFill="1" applyBorder="1" applyAlignment="1">
      <alignment horizontal="center"/>
    </xf>
    <xf numFmtId="172" fontId="0" fillId="0" borderId="0" xfId="0" applyNumberFormat="1" applyFill="1"/>
    <xf numFmtId="170" fontId="1" fillId="6" borderId="1" xfId="1" applyNumberFormat="1" applyFont="1" applyFill="1" applyBorder="1" applyAlignment="1">
      <alignment horizontal="center"/>
    </xf>
    <xf numFmtId="10" fontId="4" fillId="6" borderId="3" xfId="3" applyNumberFormat="1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10" fontId="4" fillId="6" borderId="1" xfId="3" applyNumberFormat="1" applyFont="1" applyFill="1" applyBorder="1" applyAlignment="1">
      <alignment horizontal="center"/>
    </xf>
    <xf numFmtId="171" fontId="4" fillId="6" borderId="1" xfId="2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left"/>
    </xf>
    <xf numFmtId="169" fontId="4" fillId="5" borderId="1" xfId="0" applyNumberFormat="1" applyFont="1" applyFill="1" applyBorder="1" applyAlignment="1">
      <alignment horizontal="center"/>
    </xf>
    <xf numFmtId="169" fontId="1" fillId="5" borderId="1" xfId="0" applyNumberFormat="1" applyFont="1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/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0</xdr:row>
          <xdr:rowOff>152400</xdr:rowOff>
        </xdr:from>
        <xdr:to>
          <xdr:col>8</xdr:col>
          <xdr:colOff>504825</xdr:colOff>
          <xdr:row>3</xdr:row>
          <xdr:rowOff>152400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123825</xdr:colOff>
          <xdr:row>0</xdr:row>
          <xdr:rowOff>95250</xdr:rowOff>
        </xdr:from>
        <xdr:to>
          <xdr:col>8</xdr:col>
          <xdr:colOff>581025</xdr:colOff>
          <xdr:row>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0</xdr:row>
          <xdr:rowOff>152400</xdr:rowOff>
        </xdr:from>
        <xdr:to>
          <xdr:col>8</xdr:col>
          <xdr:colOff>504825</xdr:colOff>
          <xdr:row>3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0</xdr:row>
          <xdr:rowOff>152400</xdr:rowOff>
        </xdr:from>
        <xdr:to>
          <xdr:col>8</xdr:col>
          <xdr:colOff>561975</xdr:colOff>
          <xdr:row>3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1</xdr:row>
          <xdr:rowOff>0</xdr:rowOff>
        </xdr:from>
        <xdr:to>
          <xdr:col>8</xdr:col>
          <xdr:colOff>571500</xdr:colOff>
          <xdr:row>4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133350</xdr:colOff>
          <xdr:row>1</xdr:row>
          <xdr:rowOff>9525</xdr:rowOff>
        </xdr:from>
        <xdr:to>
          <xdr:col>9</xdr:col>
          <xdr:colOff>590550</xdr:colOff>
          <xdr:row>4</xdr:row>
          <xdr:rowOff>9525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133350</xdr:colOff>
          <xdr:row>1</xdr:row>
          <xdr:rowOff>9525</xdr:rowOff>
        </xdr:from>
        <xdr:to>
          <xdr:col>9</xdr:col>
          <xdr:colOff>590550</xdr:colOff>
          <xdr:row>4</xdr:row>
          <xdr:rowOff>9525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</xdr:row>
          <xdr:rowOff>38100</xdr:rowOff>
        </xdr:from>
        <xdr:to>
          <xdr:col>5</xdr:col>
          <xdr:colOff>666750</xdr:colOff>
          <xdr:row>4</xdr:row>
          <xdr:rowOff>114300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</xdr:row>
          <xdr:rowOff>19050</xdr:rowOff>
        </xdr:from>
        <xdr:to>
          <xdr:col>5</xdr:col>
          <xdr:colOff>609600</xdr:colOff>
          <xdr:row>4</xdr:row>
          <xdr:rowOff>95250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1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H16" sqref="H16"/>
    </sheetView>
  </sheetViews>
  <sheetFormatPr defaultRowHeight="12.75" x14ac:dyDescent="0.2"/>
  <cols>
    <col min="1" max="1" width="14.85546875" style="1" customWidth="1"/>
    <col min="2" max="2" width="11.85546875" style="1" customWidth="1"/>
    <col min="3" max="3" width="14.7109375" style="1" customWidth="1"/>
    <col min="4" max="4" width="14.85546875" style="1" bestFit="1" customWidth="1"/>
    <col min="5" max="5" width="14.85546875" style="1" customWidth="1"/>
    <col min="6" max="6" width="12.85546875" style="1" bestFit="1" customWidth="1"/>
    <col min="7" max="7" width="13.7109375" style="9" bestFit="1" customWidth="1"/>
    <col min="8" max="8" width="14" style="9" customWidth="1"/>
    <col min="9" max="9" width="10.42578125" style="9" bestFit="1" customWidth="1"/>
    <col min="10" max="10" width="14.140625" style="9" customWidth="1"/>
    <col min="11" max="16384" width="9.140625" style="1"/>
  </cols>
  <sheetData>
    <row r="1" spans="1:10" customFormat="1" x14ac:dyDescent="0.2">
      <c r="A1" s="8" t="s">
        <v>13</v>
      </c>
      <c r="B1" s="3"/>
      <c r="C1" s="3"/>
      <c r="D1" s="3"/>
      <c r="E1" s="3"/>
      <c r="F1" s="3"/>
      <c r="H1" s="9"/>
      <c r="I1" s="23"/>
      <c r="J1" s="23"/>
    </row>
    <row r="2" spans="1:10" customFormat="1" x14ac:dyDescent="0.2">
      <c r="A2" s="1"/>
      <c r="B2" s="3" t="s">
        <v>9</v>
      </c>
      <c r="C2" s="3"/>
      <c r="D2" s="51">
        <v>43434</v>
      </c>
      <c r="E2" s="51"/>
      <c r="F2" s="22"/>
      <c r="G2" s="21"/>
      <c r="H2" s="9"/>
      <c r="I2" s="23"/>
      <c r="J2" s="23"/>
    </row>
    <row r="3" spans="1:10" customFormat="1" ht="6" customHeight="1" x14ac:dyDescent="0.2">
      <c r="A3" s="1"/>
      <c r="B3" s="3"/>
      <c r="C3" s="3"/>
      <c r="D3" s="3"/>
      <c r="E3" s="3"/>
      <c r="F3" s="3"/>
      <c r="G3" s="6"/>
      <c r="H3" s="9"/>
      <c r="I3" s="23"/>
      <c r="J3" s="23"/>
    </row>
    <row r="4" spans="1:10" customFormat="1" x14ac:dyDescent="0.2">
      <c r="A4" s="5" t="s">
        <v>458</v>
      </c>
      <c r="B4" s="3"/>
      <c r="C4" s="3"/>
      <c r="D4" s="3"/>
      <c r="E4" s="3"/>
      <c r="F4" s="3"/>
      <c r="H4" s="9"/>
      <c r="I4" s="23"/>
      <c r="J4" s="23"/>
    </row>
    <row r="5" spans="1:10" customFormat="1" ht="5.25" customHeight="1" x14ac:dyDescent="0.2">
      <c r="I5" s="23"/>
      <c r="J5" s="23"/>
    </row>
    <row r="6" spans="1:10" customFormat="1" x14ac:dyDescent="0.2">
      <c r="A6" s="55" t="s">
        <v>424</v>
      </c>
      <c r="B6" s="56" t="s">
        <v>412</v>
      </c>
      <c r="C6" s="56" t="s">
        <v>428</v>
      </c>
      <c r="D6" s="55" t="s">
        <v>427</v>
      </c>
      <c r="E6" s="56" t="s">
        <v>1</v>
      </c>
      <c r="F6" s="55" t="s">
        <v>2</v>
      </c>
      <c r="G6" s="56" t="s">
        <v>3</v>
      </c>
      <c r="H6" s="56" t="s">
        <v>4</v>
      </c>
      <c r="I6" s="57" t="s">
        <v>11</v>
      </c>
      <c r="J6" s="9"/>
    </row>
    <row r="7" spans="1:10" customFormat="1" x14ac:dyDescent="0.2">
      <c r="A7" s="105" t="s">
        <v>425</v>
      </c>
      <c r="B7" s="59" t="s">
        <v>415</v>
      </c>
      <c r="C7" s="106" t="s">
        <v>411</v>
      </c>
      <c r="D7" s="81" t="s">
        <v>5</v>
      </c>
      <c r="E7" s="59" t="s">
        <v>5</v>
      </c>
      <c r="F7" s="81" t="s">
        <v>5</v>
      </c>
      <c r="G7" s="59" t="s">
        <v>5</v>
      </c>
      <c r="H7" s="59" t="s">
        <v>1</v>
      </c>
      <c r="I7" s="60">
        <v>100</v>
      </c>
      <c r="J7" s="9"/>
    </row>
    <row r="8" spans="1:10" customFormat="1" ht="1.5" customHeight="1" x14ac:dyDescent="0.2">
      <c r="A8" s="31"/>
      <c r="B8" s="32"/>
      <c r="C8" s="107"/>
      <c r="D8" s="26"/>
      <c r="E8" s="2"/>
      <c r="F8" s="26"/>
      <c r="G8" s="2"/>
      <c r="H8" s="2"/>
      <c r="I8" s="24"/>
      <c r="J8" s="9"/>
    </row>
    <row r="9" spans="1:10" x14ac:dyDescent="0.2">
      <c r="A9" s="74" t="s">
        <v>459</v>
      </c>
      <c r="B9" s="87">
        <v>15000000</v>
      </c>
      <c r="C9" s="64">
        <v>3.85E-2</v>
      </c>
      <c r="D9" s="113">
        <v>42277</v>
      </c>
      <c r="E9" s="102">
        <v>43738</v>
      </c>
      <c r="F9" s="63">
        <v>43373</v>
      </c>
      <c r="G9" s="76">
        <v>43554</v>
      </c>
      <c r="H9" s="64">
        <v>3.8519999999999999E-2</v>
      </c>
      <c r="I9" s="94">
        <v>99.994290000000007</v>
      </c>
    </row>
    <row r="10" spans="1:10" x14ac:dyDescent="0.2">
      <c r="A10" s="74" t="s">
        <v>469</v>
      </c>
      <c r="B10" s="87">
        <v>10000000</v>
      </c>
      <c r="C10" s="64">
        <v>4.7500000000000001E-2</v>
      </c>
      <c r="D10" s="113">
        <v>42312</v>
      </c>
      <c r="E10" s="102">
        <v>43773</v>
      </c>
      <c r="F10" s="63">
        <v>43408</v>
      </c>
      <c r="G10" s="76">
        <v>43589</v>
      </c>
      <c r="H10" s="64">
        <v>3.9557000000000002E-2</v>
      </c>
      <c r="I10" s="94">
        <v>100.714088</v>
      </c>
    </row>
    <row r="11" spans="1:10" ht="13.5" customHeight="1" x14ac:dyDescent="0.2"/>
    <row r="12" spans="1:10" x14ac:dyDescent="0.2">
      <c r="A12" s="53" t="s">
        <v>71</v>
      </c>
      <c r="G12" s="1"/>
      <c r="H12" s="1"/>
      <c r="I12" s="1"/>
      <c r="J12" s="1"/>
    </row>
    <row r="13" spans="1:10" x14ac:dyDescent="0.2">
      <c r="A13" s="1" t="s">
        <v>72</v>
      </c>
      <c r="G13" s="1"/>
      <c r="H13" s="1"/>
      <c r="I13" s="1"/>
      <c r="J13" s="1"/>
    </row>
    <row r="14" spans="1:10" x14ac:dyDescent="0.2">
      <c r="A14" s="148" t="s">
        <v>70</v>
      </c>
      <c r="B14" s="148"/>
      <c r="C14" s="148"/>
      <c r="D14" s="148"/>
      <c r="E14" s="148"/>
      <c r="F14" s="148"/>
      <c r="G14" s="148"/>
      <c r="H14" s="148"/>
      <c r="I14" s="1"/>
      <c r="J14" s="86"/>
    </row>
    <row r="15" spans="1:10" x14ac:dyDescent="0.2">
      <c r="A15" s="1" t="s">
        <v>117</v>
      </c>
      <c r="F15" s="9"/>
      <c r="I15" s="1"/>
    </row>
    <row r="16" spans="1:10" x14ac:dyDescent="0.2">
      <c r="A16" s="1" t="s">
        <v>113</v>
      </c>
      <c r="F16" s="9"/>
      <c r="I16" s="1"/>
    </row>
    <row r="17" spans="1:10" x14ac:dyDescent="0.2">
      <c r="A17" s="1" t="s">
        <v>111</v>
      </c>
      <c r="F17" s="9"/>
      <c r="I17" s="1"/>
    </row>
    <row r="18" spans="1:10" x14ac:dyDescent="0.2">
      <c r="A18" s="1" t="s">
        <v>114</v>
      </c>
      <c r="F18" s="9"/>
    </row>
    <row r="19" spans="1:10" x14ac:dyDescent="0.2">
      <c r="A19" s="1" t="s">
        <v>115</v>
      </c>
      <c r="F19" s="9"/>
      <c r="I19" s="1"/>
    </row>
    <row r="20" spans="1:10" x14ac:dyDescent="0.2">
      <c r="A20" s="1" t="s">
        <v>12</v>
      </c>
      <c r="F20" s="9"/>
    </row>
    <row r="21" spans="1:10" x14ac:dyDescent="0.2">
      <c r="F21" s="9"/>
    </row>
    <row r="22" spans="1:10" x14ac:dyDescent="0.2">
      <c r="A22" s="38"/>
      <c r="B22" s="8"/>
      <c r="C22" s="8"/>
      <c r="D22" s="8"/>
      <c r="E22" s="8"/>
      <c r="F22" s="8"/>
    </row>
    <row r="23" spans="1:10" x14ac:dyDescent="0.2">
      <c r="B23" s="14"/>
      <c r="C23" s="14"/>
      <c r="D23" s="14"/>
      <c r="E23" s="14"/>
      <c r="H23" s="14"/>
      <c r="I23" s="1"/>
      <c r="J23" s="1"/>
    </row>
    <row r="24" spans="1:10" x14ac:dyDescent="0.2">
      <c r="A24" s="13"/>
    </row>
    <row r="26" spans="1:10" x14ac:dyDescent="0.2">
      <c r="A26" s="53"/>
    </row>
  </sheetData>
  <sheetProtection password="B0B0" sheet="1" objects="1" scenarios="1"/>
  <sortState ref="A9:I10">
    <sortCondition ref="E9:E10"/>
  </sortState>
  <mergeCells count="1">
    <mergeCell ref="A14:H14"/>
  </mergeCells>
  <printOptions horizontalCentered="1"/>
  <pageMargins left="0.98425196850393704" right="0.98425196850393704" top="0.23622047244094491" bottom="0.41" header="0.23622047244094491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15361" r:id="rId4">
          <objectPr defaultSize="0" autoPict="0" r:id="rId5">
            <anchor moveWithCells="1" sizeWithCells="1">
              <from>
                <xdr:col>8</xdr:col>
                <xdr:colOff>114300</xdr:colOff>
                <xdr:row>0</xdr:row>
                <xdr:rowOff>152400</xdr:rowOff>
              </from>
              <to>
                <xdr:col>8</xdr:col>
                <xdr:colOff>504825</xdr:colOff>
                <xdr:row>3</xdr:row>
                <xdr:rowOff>152400</xdr:rowOff>
              </to>
            </anchor>
          </objectPr>
        </oleObject>
      </mc:Choice>
      <mc:Fallback>
        <oleObject progId="PBrush" shapeId="1536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K88"/>
  <sheetViews>
    <sheetView zoomScaleNormal="100" workbookViewId="0">
      <pane ySplit="8" topLeftCell="A32" activePane="bottomLeft" state="frozen"/>
      <selection activeCell="N30" sqref="N30"/>
      <selection pane="bottomLeft" activeCell="G2" sqref="G2"/>
    </sheetView>
  </sheetViews>
  <sheetFormatPr defaultRowHeight="12.75" x14ac:dyDescent="0.2"/>
  <cols>
    <col min="1" max="1" width="14.85546875" style="1" customWidth="1"/>
    <col min="2" max="2" width="15.28515625" style="1" bestFit="1" customWidth="1"/>
    <col min="3" max="4" width="13.7109375" style="1" customWidth="1"/>
    <col min="5" max="5" width="14" style="1" customWidth="1"/>
    <col min="6" max="6" width="13.28515625" style="1" bestFit="1" customWidth="1"/>
    <col min="7" max="7" width="18.85546875" style="1" customWidth="1"/>
    <col min="8" max="9" width="11.85546875" style="1" customWidth="1"/>
    <col min="10" max="10" width="14.140625" style="9" customWidth="1"/>
    <col min="11" max="11" width="20.85546875" style="1" customWidth="1"/>
    <col min="12" max="16384" width="9.140625" style="1"/>
  </cols>
  <sheetData>
    <row r="1" spans="1:11" customFormat="1" x14ac:dyDescent="0.2">
      <c r="A1" s="8" t="s">
        <v>13</v>
      </c>
      <c r="B1" s="3"/>
      <c r="C1" s="3"/>
      <c r="D1" s="3"/>
      <c r="E1" s="3"/>
      <c r="G1" s="1"/>
      <c r="I1" s="23"/>
      <c r="J1" s="23"/>
    </row>
    <row r="2" spans="1:11" customFormat="1" x14ac:dyDescent="0.2">
      <c r="A2" s="1"/>
      <c r="B2" s="118" t="s">
        <v>9</v>
      </c>
      <c r="C2" s="51">
        <f>FSC!ValueDateFEA</f>
        <v>43434</v>
      </c>
      <c r="D2" s="51"/>
      <c r="E2" s="22"/>
      <c r="F2" s="21"/>
      <c r="G2" s="1"/>
      <c r="H2" s="23"/>
      <c r="I2" s="23"/>
      <c r="J2" s="23"/>
    </row>
    <row r="3" spans="1:11" customFormat="1" ht="6" customHeight="1" x14ac:dyDescent="0.2">
      <c r="A3" s="1"/>
      <c r="B3" s="3"/>
      <c r="C3" s="3"/>
      <c r="D3" s="3"/>
      <c r="E3" s="3"/>
      <c r="F3" s="6"/>
      <c r="G3" s="1"/>
      <c r="H3" s="23"/>
      <c r="I3" s="23"/>
      <c r="J3" s="23"/>
    </row>
    <row r="4" spans="1:11" customFormat="1" x14ac:dyDescent="0.2">
      <c r="A4" s="5" t="s">
        <v>6</v>
      </c>
      <c r="B4" s="1"/>
      <c r="C4" s="3"/>
      <c r="D4" s="3"/>
      <c r="E4" s="3"/>
      <c r="F4" s="3"/>
      <c r="H4" s="23"/>
      <c r="I4" s="23"/>
      <c r="J4" s="23"/>
    </row>
    <row r="5" spans="1:11" customFormat="1" ht="5.25" customHeight="1" x14ac:dyDescent="0.2">
      <c r="H5" s="23"/>
      <c r="I5" s="23"/>
      <c r="J5" s="23"/>
    </row>
    <row r="6" spans="1:11" customFormat="1" x14ac:dyDescent="0.2">
      <c r="A6" s="55" t="s">
        <v>424</v>
      </c>
      <c r="B6" s="56" t="s">
        <v>412</v>
      </c>
      <c r="C6" s="54" t="s">
        <v>426</v>
      </c>
      <c r="D6" s="54" t="s">
        <v>427</v>
      </c>
      <c r="E6" s="56" t="s">
        <v>1</v>
      </c>
      <c r="F6" s="55" t="s">
        <v>2</v>
      </c>
      <c r="G6" s="56" t="s">
        <v>3</v>
      </c>
      <c r="H6" s="56" t="s">
        <v>4</v>
      </c>
      <c r="I6" s="57" t="s">
        <v>11</v>
      </c>
      <c r="J6" s="9"/>
      <c r="K6" s="1"/>
    </row>
    <row r="7" spans="1:11" customFormat="1" x14ac:dyDescent="0.2">
      <c r="A7" s="81" t="s">
        <v>425</v>
      </c>
      <c r="B7" s="59" t="s">
        <v>415</v>
      </c>
      <c r="C7" s="82" t="s">
        <v>413</v>
      </c>
      <c r="D7" s="84" t="s">
        <v>5</v>
      </c>
      <c r="E7" s="59" t="s">
        <v>5</v>
      </c>
      <c r="F7" s="58" t="s">
        <v>5</v>
      </c>
      <c r="G7" s="59" t="s">
        <v>5</v>
      </c>
      <c r="H7" s="59" t="s">
        <v>1</v>
      </c>
      <c r="I7" s="60">
        <v>100</v>
      </c>
      <c r="J7" s="9"/>
      <c r="K7" s="1"/>
    </row>
    <row r="8" spans="1:11" customFormat="1" ht="3" customHeight="1" x14ac:dyDescent="0.2">
      <c r="A8" s="27"/>
      <c r="B8" s="93"/>
      <c r="C8" s="4"/>
      <c r="D8" s="4"/>
      <c r="E8" s="2"/>
      <c r="F8" s="26"/>
      <c r="G8" s="2"/>
      <c r="H8" s="2"/>
      <c r="I8" s="24"/>
      <c r="J8" s="9"/>
      <c r="K8" s="1"/>
    </row>
    <row r="9" spans="1:11" s="52" customFormat="1" x14ac:dyDescent="0.2">
      <c r="A9" s="123" t="s">
        <v>473</v>
      </c>
      <c r="B9" s="87">
        <v>3000000</v>
      </c>
      <c r="C9" s="99">
        <v>4.2000000000000003E-2</v>
      </c>
      <c r="D9" s="116">
        <v>42341</v>
      </c>
      <c r="E9" s="101">
        <v>43437</v>
      </c>
      <c r="F9" s="63">
        <v>43254</v>
      </c>
      <c r="G9" s="76">
        <v>43437</v>
      </c>
      <c r="H9" s="64">
        <v>1.25E-3</v>
      </c>
      <c r="I9" s="94">
        <v>100.03337999999999</v>
      </c>
      <c r="J9" s="9"/>
    </row>
    <row r="10" spans="1:11" s="52" customFormat="1" x14ac:dyDescent="0.2">
      <c r="A10" s="123" t="s">
        <v>373</v>
      </c>
      <c r="B10" s="87">
        <v>2000000</v>
      </c>
      <c r="C10" s="99">
        <v>2.9000000000000001E-2</v>
      </c>
      <c r="D10" s="116">
        <v>41627</v>
      </c>
      <c r="E10" s="101">
        <v>43453</v>
      </c>
      <c r="F10" s="63">
        <v>43270</v>
      </c>
      <c r="G10" s="76">
        <v>43453</v>
      </c>
      <c r="H10" s="64">
        <v>7.9170000000000004E-3</v>
      </c>
      <c r="I10" s="94">
        <v>100.108868</v>
      </c>
      <c r="J10" s="9"/>
    </row>
    <row r="11" spans="1:11" s="52" customFormat="1" x14ac:dyDescent="0.2">
      <c r="A11" s="123" t="s">
        <v>500</v>
      </c>
      <c r="B11" s="87">
        <v>5000000</v>
      </c>
      <c r="C11" s="99">
        <v>3.9E-2</v>
      </c>
      <c r="D11" s="116">
        <v>42523</v>
      </c>
      <c r="E11" s="101">
        <v>43618</v>
      </c>
      <c r="F11" s="63">
        <v>43253</v>
      </c>
      <c r="G11" s="76">
        <v>43436</v>
      </c>
      <c r="H11" s="64">
        <v>3.3700000000000001E-2</v>
      </c>
      <c r="I11" s="94">
        <v>100.263256</v>
      </c>
      <c r="J11" s="9"/>
    </row>
    <row r="12" spans="1:11" s="52" customFormat="1" x14ac:dyDescent="0.2">
      <c r="A12" s="123" t="s">
        <v>450</v>
      </c>
      <c r="B12" s="87">
        <v>1000000</v>
      </c>
      <c r="C12" s="99">
        <v>3.6999999999999998E-2</v>
      </c>
      <c r="D12" s="116">
        <v>42180</v>
      </c>
      <c r="E12" s="101">
        <v>43641</v>
      </c>
      <c r="F12" s="63">
        <v>43276</v>
      </c>
      <c r="G12" s="76">
        <v>43459</v>
      </c>
      <c r="H12" s="64">
        <v>3.4849999999999999E-2</v>
      </c>
      <c r="I12" s="94">
        <v>100.11806300000001</v>
      </c>
      <c r="J12" s="9"/>
    </row>
    <row r="13" spans="1:11" s="52" customFormat="1" x14ac:dyDescent="0.2">
      <c r="A13" s="77">
        <v>43666</v>
      </c>
      <c r="B13" s="87">
        <v>2000000</v>
      </c>
      <c r="C13" s="99">
        <v>4.5999999999999999E-2</v>
      </c>
      <c r="D13" s="116">
        <v>42936</v>
      </c>
      <c r="E13" s="101">
        <v>43666</v>
      </c>
      <c r="F13" s="63">
        <v>43301</v>
      </c>
      <c r="G13" s="76">
        <v>43485</v>
      </c>
      <c r="H13" s="64">
        <v>3.61E-2</v>
      </c>
      <c r="I13" s="94">
        <v>100.61533300000001</v>
      </c>
      <c r="J13" s="9"/>
    </row>
    <row r="14" spans="1:11" s="52" customFormat="1" x14ac:dyDescent="0.2">
      <c r="A14" s="123" t="s">
        <v>515</v>
      </c>
      <c r="B14" s="87">
        <v>3000000</v>
      </c>
      <c r="C14" s="99">
        <v>3.9600000000000003E-2</v>
      </c>
      <c r="D14" s="116">
        <v>42572</v>
      </c>
      <c r="E14" s="101">
        <v>43667</v>
      </c>
      <c r="F14" s="63">
        <v>43302</v>
      </c>
      <c r="G14" s="76">
        <v>43486</v>
      </c>
      <c r="H14" s="64">
        <v>3.6150000000000002E-2</v>
      </c>
      <c r="I14" s="94">
        <v>100.213174</v>
      </c>
      <c r="J14" s="1"/>
    </row>
    <row r="15" spans="1:11" s="52" customFormat="1" x14ac:dyDescent="0.2">
      <c r="A15" s="77">
        <v>43687</v>
      </c>
      <c r="B15" s="87">
        <v>4000000</v>
      </c>
      <c r="C15" s="99">
        <v>4.5999999999999999E-2</v>
      </c>
      <c r="D15" s="116">
        <v>42957</v>
      </c>
      <c r="E15" s="101">
        <v>43687</v>
      </c>
      <c r="F15" s="63">
        <v>43322</v>
      </c>
      <c r="G15" s="76">
        <v>43506</v>
      </c>
      <c r="H15" s="64">
        <v>3.7019999999999997E-2</v>
      </c>
      <c r="I15" s="94">
        <v>100.606127</v>
      </c>
      <c r="J15" s="9"/>
    </row>
    <row r="16" spans="1:11" s="52" customFormat="1" x14ac:dyDescent="0.2">
      <c r="A16" s="123" t="s">
        <v>460</v>
      </c>
      <c r="B16" s="87">
        <v>4000000</v>
      </c>
      <c r="C16" s="99">
        <v>3.7499999999999999E-2</v>
      </c>
      <c r="D16" s="116">
        <v>42243</v>
      </c>
      <c r="E16" s="101">
        <v>43704</v>
      </c>
      <c r="F16" s="63">
        <v>43339</v>
      </c>
      <c r="G16" s="76">
        <v>43523</v>
      </c>
      <c r="H16" s="64">
        <v>3.7699999999999997E-2</v>
      </c>
      <c r="I16" s="94">
        <v>99.981129999999993</v>
      </c>
      <c r="J16" s="9"/>
    </row>
    <row r="17" spans="1:10" s="52" customFormat="1" x14ac:dyDescent="0.2">
      <c r="A17" s="123" t="s">
        <v>529</v>
      </c>
      <c r="B17" s="87">
        <v>5000000</v>
      </c>
      <c r="C17" s="99">
        <v>4.4400000000000002E-2</v>
      </c>
      <c r="D17" s="116">
        <v>42635</v>
      </c>
      <c r="E17" s="101">
        <v>43730</v>
      </c>
      <c r="F17" s="63">
        <v>43365</v>
      </c>
      <c r="G17" s="76">
        <v>43546</v>
      </c>
      <c r="H17" s="64">
        <v>3.8307000000000001E-2</v>
      </c>
      <c r="I17" s="94">
        <v>100.47611000000001</v>
      </c>
      <c r="J17" s="9"/>
    </row>
    <row r="18" spans="1:10" s="52" customFormat="1" x14ac:dyDescent="0.2">
      <c r="A18" s="123" t="s">
        <v>461</v>
      </c>
      <c r="B18" s="87">
        <v>2500000</v>
      </c>
      <c r="C18" s="99">
        <v>4.1500000000000002E-2</v>
      </c>
      <c r="D18" s="116">
        <v>42278</v>
      </c>
      <c r="E18" s="101">
        <v>43739</v>
      </c>
      <c r="F18" s="63">
        <v>43374</v>
      </c>
      <c r="G18" s="76">
        <v>43556</v>
      </c>
      <c r="H18" s="64">
        <v>3.8550000000000001E-2</v>
      </c>
      <c r="I18" s="94">
        <v>100.23580699999999</v>
      </c>
      <c r="J18" s="9"/>
    </row>
    <row r="19" spans="1:10" s="52" customFormat="1" x14ac:dyDescent="0.2">
      <c r="A19" s="123" t="s">
        <v>423</v>
      </c>
      <c r="B19" s="87">
        <v>3000000</v>
      </c>
      <c r="C19" s="99">
        <v>3.9E-2</v>
      </c>
      <c r="D19" s="116">
        <v>41928</v>
      </c>
      <c r="E19" s="101">
        <v>43754</v>
      </c>
      <c r="F19" s="63">
        <v>43389</v>
      </c>
      <c r="G19" s="76">
        <v>43571</v>
      </c>
      <c r="H19" s="64">
        <v>3.9E-2</v>
      </c>
      <c r="I19" s="94">
        <v>99.996500999999995</v>
      </c>
      <c r="J19" s="9"/>
    </row>
    <row r="20" spans="1:10" s="52" customFormat="1" x14ac:dyDescent="0.2">
      <c r="A20" s="123" t="s">
        <v>535</v>
      </c>
      <c r="B20" s="87">
        <v>3000000</v>
      </c>
      <c r="C20" s="99">
        <v>4.4400000000000002E-2</v>
      </c>
      <c r="D20" s="116">
        <v>42663</v>
      </c>
      <c r="E20" s="101">
        <v>43758</v>
      </c>
      <c r="F20" s="63">
        <v>43393</v>
      </c>
      <c r="G20" s="76">
        <v>43575</v>
      </c>
      <c r="H20" s="64">
        <v>3.9120000000000002E-2</v>
      </c>
      <c r="I20" s="94">
        <v>100.45237299999999</v>
      </c>
      <c r="J20" s="9"/>
    </row>
    <row r="21" spans="1:10" s="52" customFormat="1" x14ac:dyDescent="0.2">
      <c r="A21" s="123" t="s">
        <v>464</v>
      </c>
      <c r="B21" s="87">
        <v>5000000</v>
      </c>
      <c r="C21" s="99">
        <v>4.2500000000000003E-2</v>
      </c>
      <c r="D21" s="116">
        <v>42299</v>
      </c>
      <c r="E21" s="101">
        <v>43760</v>
      </c>
      <c r="F21" s="63">
        <v>43395</v>
      </c>
      <c r="G21" s="76">
        <v>43577</v>
      </c>
      <c r="H21" s="64">
        <v>3.918E-2</v>
      </c>
      <c r="I21" s="94">
        <v>100.285071</v>
      </c>
      <c r="J21" s="9"/>
    </row>
    <row r="22" spans="1:10" s="52" customFormat="1" x14ac:dyDescent="0.2">
      <c r="A22" s="123" t="s">
        <v>542</v>
      </c>
      <c r="B22" s="87">
        <v>5000000</v>
      </c>
      <c r="C22" s="99">
        <v>4.4499999999999998E-2</v>
      </c>
      <c r="D22" s="116">
        <v>42684</v>
      </c>
      <c r="E22" s="101">
        <v>43779</v>
      </c>
      <c r="F22" s="63">
        <v>43414</v>
      </c>
      <c r="G22" s="76">
        <v>43595</v>
      </c>
      <c r="H22" s="64">
        <v>3.9729E-2</v>
      </c>
      <c r="I22" s="94">
        <v>100.435985</v>
      </c>
      <c r="J22" s="9"/>
    </row>
    <row r="23" spans="1:10" s="52" customFormat="1" x14ac:dyDescent="0.2">
      <c r="A23" s="123" t="s">
        <v>434</v>
      </c>
      <c r="B23" s="87">
        <v>1000000</v>
      </c>
      <c r="C23" s="99">
        <v>3.9E-2</v>
      </c>
      <c r="D23" s="116">
        <v>41956</v>
      </c>
      <c r="E23" s="101">
        <v>43782</v>
      </c>
      <c r="F23" s="63">
        <v>43417</v>
      </c>
      <c r="G23" s="76">
        <v>43598</v>
      </c>
      <c r="H23" s="64">
        <v>3.9814000000000002E-2</v>
      </c>
      <c r="I23" s="94">
        <v>99.922978999999998</v>
      </c>
      <c r="J23" s="9"/>
    </row>
    <row r="24" spans="1:10" s="52" customFormat="1" x14ac:dyDescent="0.2">
      <c r="A24" s="123" t="s">
        <v>433</v>
      </c>
      <c r="B24" s="87">
        <v>2000000</v>
      </c>
      <c r="C24" s="99">
        <v>3.9E-2</v>
      </c>
      <c r="D24" s="116">
        <v>41970</v>
      </c>
      <c r="E24" s="101">
        <v>43796</v>
      </c>
      <c r="F24" s="63">
        <v>43431</v>
      </c>
      <c r="G24" s="76">
        <v>43612</v>
      </c>
      <c r="H24" s="64">
        <v>4.0214E-2</v>
      </c>
      <c r="I24" s="94">
        <v>99.882807999999997</v>
      </c>
      <c r="J24" s="9"/>
    </row>
    <row r="25" spans="1:10" s="52" customFormat="1" x14ac:dyDescent="0.2">
      <c r="A25" s="123" t="s">
        <v>548</v>
      </c>
      <c r="B25" s="87">
        <v>5000000</v>
      </c>
      <c r="C25" s="99">
        <v>4.4499999999999998E-2</v>
      </c>
      <c r="D25" s="116">
        <v>42719</v>
      </c>
      <c r="E25" s="101">
        <v>43814</v>
      </c>
      <c r="F25" s="63">
        <v>43266</v>
      </c>
      <c r="G25" s="76">
        <v>43449</v>
      </c>
      <c r="H25" s="64">
        <v>4.0349000000000003E-2</v>
      </c>
      <c r="I25" s="94">
        <v>100.417361</v>
      </c>
      <c r="J25" s="9"/>
    </row>
    <row r="26" spans="1:10" s="52" customFormat="1" x14ac:dyDescent="0.2">
      <c r="A26" s="77">
        <v>43820</v>
      </c>
      <c r="B26" s="87">
        <v>3000000</v>
      </c>
      <c r="C26" s="99">
        <v>4.1500000000000002E-2</v>
      </c>
      <c r="D26" s="116">
        <v>43090</v>
      </c>
      <c r="E26" s="101">
        <v>43820</v>
      </c>
      <c r="F26" s="63">
        <v>43272</v>
      </c>
      <c r="G26" s="76">
        <v>43455</v>
      </c>
      <c r="H26" s="64">
        <v>4.0369000000000002E-2</v>
      </c>
      <c r="I26" s="94">
        <v>100.11382</v>
      </c>
      <c r="J26" s="9"/>
    </row>
    <row r="27" spans="1:10" s="52" customFormat="1" x14ac:dyDescent="0.2">
      <c r="A27" s="123" t="s">
        <v>559</v>
      </c>
      <c r="B27" s="87">
        <v>3000000</v>
      </c>
      <c r="C27" s="99">
        <v>4.5999999999999999E-2</v>
      </c>
      <c r="D27" s="116">
        <v>42810</v>
      </c>
      <c r="E27" s="101">
        <v>43906</v>
      </c>
      <c r="F27" s="63">
        <v>43359</v>
      </c>
      <c r="G27" s="76">
        <v>43540</v>
      </c>
      <c r="H27" s="64">
        <v>4.0652000000000001E-2</v>
      </c>
      <c r="I27" s="94">
        <v>100.66135300000001</v>
      </c>
      <c r="J27" s="9"/>
    </row>
    <row r="28" spans="1:10" s="52" customFormat="1" x14ac:dyDescent="0.2">
      <c r="A28" s="123" t="s">
        <v>560</v>
      </c>
      <c r="B28" s="87">
        <v>3000000</v>
      </c>
      <c r="C28" s="99">
        <v>4.5999999999999999E-2</v>
      </c>
      <c r="D28" s="116">
        <v>42824</v>
      </c>
      <c r="E28" s="101">
        <v>43920</v>
      </c>
      <c r="F28" s="63">
        <v>43373</v>
      </c>
      <c r="G28" s="76">
        <v>43554</v>
      </c>
      <c r="H28" s="64">
        <v>4.0697999999999998E-2</v>
      </c>
      <c r="I28" s="94">
        <v>100.675285</v>
      </c>
      <c r="J28" s="9"/>
    </row>
    <row r="29" spans="1:10" s="52" customFormat="1" x14ac:dyDescent="0.2">
      <c r="A29" s="77">
        <v>43947</v>
      </c>
      <c r="B29" s="87">
        <v>2000000</v>
      </c>
      <c r="C29" s="99">
        <v>4.2500000000000003E-2</v>
      </c>
      <c r="D29" s="116">
        <v>43216</v>
      </c>
      <c r="E29" s="101">
        <v>43947</v>
      </c>
      <c r="F29" s="63">
        <v>43399</v>
      </c>
      <c r="G29" s="76">
        <v>43581</v>
      </c>
      <c r="H29" s="64">
        <v>4.0786999999999997E-2</v>
      </c>
      <c r="I29" s="94">
        <v>100.22811400000001</v>
      </c>
      <c r="J29" s="9"/>
    </row>
    <row r="30" spans="1:10" s="52" customFormat="1" x14ac:dyDescent="0.2">
      <c r="A30" s="123" t="s">
        <v>565</v>
      </c>
      <c r="B30" s="87">
        <v>4000000</v>
      </c>
      <c r="C30" s="99">
        <v>4.5999999999999999E-2</v>
      </c>
      <c r="D30" s="116">
        <v>42866</v>
      </c>
      <c r="E30" s="101">
        <v>43962</v>
      </c>
      <c r="F30" s="63">
        <v>43415</v>
      </c>
      <c r="G30" s="76">
        <v>43596</v>
      </c>
      <c r="H30" s="64">
        <v>4.0835999999999997E-2</v>
      </c>
      <c r="I30" s="94">
        <v>100.716556</v>
      </c>
      <c r="J30" s="9"/>
    </row>
    <row r="31" spans="1:10" s="52" customFormat="1" x14ac:dyDescent="0.2">
      <c r="A31" s="123" t="s">
        <v>570</v>
      </c>
      <c r="B31" s="87">
        <v>4000000</v>
      </c>
      <c r="C31" s="99">
        <v>4.7500000000000001E-2</v>
      </c>
      <c r="D31" s="116">
        <v>42957</v>
      </c>
      <c r="E31" s="101">
        <v>44053</v>
      </c>
      <c r="F31" s="63">
        <v>43322</v>
      </c>
      <c r="G31" s="76">
        <v>43506</v>
      </c>
      <c r="H31" s="64">
        <v>4.1134999999999998E-2</v>
      </c>
      <c r="I31" s="94">
        <v>101.02652500000001</v>
      </c>
      <c r="J31" s="9"/>
    </row>
    <row r="32" spans="1:10" s="52" customFormat="1" x14ac:dyDescent="0.2">
      <c r="A32" s="123" t="s">
        <v>571</v>
      </c>
      <c r="B32" s="87">
        <v>4000000</v>
      </c>
      <c r="C32" s="99">
        <v>4.8000000000000001E-2</v>
      </c>
      <c r="D32" s="116">
        <v>42971</v>
      </c>
      <c r="E32" s="101">
        <v>44067</v>
      </c>
      <c r="F32" s="63">
        <v>43336</v>
      </c>
      <c r="G32" s="76">
        <v>43520</v>
      </c>
      <c r="H32" s="64">
        <v>4.1181000000000002E-2</v>
      </c>
      <c r="I32" s="94">
        <v>101.12371899999999</v>
      </c>
      <c r="J32" s="9"/>
    </row>
    <row r="33" spans="1:10" s="52" customFormat="1" x14ac:dyDescent="0.2">
      <c r="A33" s="77">
        <v>44080</v>
      </c>
      <c r="B33" s="87">
        <v>4000000</v>
      </c>
      <c r="C33" s="99">
        <v>4.2999999999999997E-2</v>
      </c>
      <c r="D33" s="116">
        <v>43349</v>
      </c>
      <c r="E33" s="101">
        <v>44080</v>
      </c>
      <c r="F33" s="63">
        <v>43349</v>
      </c>
      <c r="G33" s="76">
        <v>43530</v>
      </c>
      <c r="H33" s="64">
        <v>4.1223999999999997E-2</v>
      </c>
      <c r="I33" s="94">
        <v>100.293937</v>
      </c>
      <c r="J33" s="9"/>
    </row>
    <row r="34" spans="1:10" s="52" customFormat="1" x14ac:dyDescent="0.2">
      <c r="A34" s="123" t="s">
        <v>573</v>
      </c>
      <c r="B34" s="87">
        <v>6000000</v>
      </c>
      <c r="C34" s="99">
        <v>4.8000000000000001E-2</v>
      </c>
      <c r="D34" s="116">
        <v>42986</v>
      </c>
      <c r="E34" s="101">
        <v>44082</v>
      </c>
      <c r="F34" s="63">
        <v>43351</v>
      </c>
      <c r="G34" s="76">
        <v>43532</v>
      </c>
      <c r="H34" s="64">
        <v>4.1230000000000003E-2</v>
      </c>
      <c r="I34" s="94">
        <v>101.13865</v>
      </c>
      <c r="J34" s="9"/>
    </row>
    <row r="35" spans="1:10" s="52" customFormat="1" x14ac:dyDescent="0.2">
      <c r="A35" s="77" t="s">
        <v>575</v>
      </c>
      <c r="B35" s="87">
        <v>6100000</v>
      </c>
      <c r="C35" s="99">
        <v>4.2500000000000003E-2</v>
      </c>
      <c r="D35" s="116">
        <v>43013</v>
      </c>
      <c r="E35" s="101">
        <v>44109</v>
      </c>
      <c r="F35" s="63">
        <v>43378</v>
      </c>
      <c r="G35" s="76">
        <v>43560</v>
      </c>
      <c r="H35" s="64">
        <v>4.1319000000000002E-2</v>
      </c>
      <c r="I35" s="94">
        <v>100.20324100000001</v>
      </c>
      <c r="J35" s="9"/>
    </row>
    <row r="36" spans="1:10" s="52" customFormat="1" x14ac:dyDescent="0.2">
      <c r="A36" s="77">
        <v>44116</v>
      </c>
      <c r="B36" s="87">
        <v>3000000</v>
      </c>
      <c r="C36" s="99">
        <v>4.4999999999999998E-2</v>
      </c>
      <c r="D36" s="116">
        <v>43385</v>
      </c>
      <c r="E36" s="101">
        <v>44116</v>
      </c>
      <c r="F36" s="63">
        <v>43385</v>
      </c>
      <c r="G36" s="76">
        <v>43567</v>
      </c>
      <c r="H36" s="64">
        <v>4.1341999999999997E-2</v>
      </c>
      <c r="I36" s="94">
        <v>100.64574500000001</v>
      </c>
      <c r="J36" s="9"/>
    </row>
    <row r="37" spans="1:10" s="52" customFormat="1" x14ac:dyDescent="0.2">
      <c r="A37" s="77">
        <v>44129</v>
      </c>
      <c r="B37" s="87">
        <v>1000000</v>
      </c>
      <c r="C37" s="99">
        <v>4.2999999999999997E-2</v>
      </c>
      <c r="D37" s="116">
        <v>43398</v>
      </c>
      <c r="E37" s="101">
        <v>44129</v>
      </c>
      <c r="F37" s="63">
        <v>43398</v>
      </c>
      <c r="G37" s="76">
        <v>43580</v>
      </c>
      <c r="H37" s="64">
        <v>4.1384999999999998E-2</v>
      </c>
      <c r="I37" s="94">
        <v>100.288876</v>
      </c>
      <c r="J37" s="9"/>
    </row>
    <row r="38" spans="1:10" s="52" customFormat="1" x14ac:dyDescent="0.2">
      <c r="A38" s="77" t="s">
        <v>583</v>
      </c>
      <c r="B38" s="87">
        <v>2000000</v>
      </c>
      <c r="C38" s="99">
        <v>4.2500000000000003E-2</v>
      </c>
      <c r="D38" s="116">
        <v>43041</v>
      </c>
      <c r="E38" s="101">
        <v>44137</v>
      </c>
      <c r="F38" s="63">
        <v>43406</v>
      </c>
      <c r="G38" s="76">
        <v>43587</v>
      </c>
      <c r="H38" s="64">
        <v>4.1411000000000003E-2</v>
      </c>
      <c r="I38" s="94">
        <v>100.196442</v>
      </c>
      <c r="J38" s="9"/>
    </row>
    <row r="39" spans="1:10" s="52" customFormat="1" x14ac:dyDescent="0.2">
      <c r="A39" s="123" t="s">
        <v>543</v>
      </c>
      <c r="B39" s="87">
        <v>5000000</v>
      </c>
      <c r="C39" s="99">
        <v>4.5499999999999999E-2</v>
      </c>
      <c r="D39" s="116">
        <v>42684</v>
      </c>
      <c r="E39" s="101">
        <v>44145</v>
      </c>
      <c r="F39" s="63">
        <v>43414</v>
      </c>
      <c r="G39" s="76">
        <v>43595</v>
      </c>
      <c r="H39" s="64">
        <v>4.1438000000000003E-2</v>
      </c>
      <c r="I39" s="94">
        <v>100.749229</v>
      </c>
      <c r="J39" s="9"/>
    </row>
    <row r="40" spans="1:10" s="52" customFormat="1" x14ac:dyDescent="0.2">
      <c r="A40" s="77" t="s">
        <v>580</v>
      </c>
      <c r="B40" s="87">
        <v>2000000</v>
      </c>
      <c r="C40" s="99">
        <v>4.2500000000000003E-2</v>
      </c>
      <c r="D40" s="116">
        <v>43069</v>
      </c>
      <c r="E40" s="101">
        <v>44165</v>
      </c>
      <c r="F40" s="63">
        <v>43250</v>
      </c>
      <c r="G40" s="76">
        <v>43434</v>
      </c>
      <c r="H40" s="64">
        <v>4.1502999999999998E-2</v>
      </c>
      <c r="I40" s="94">
        <v>100.18947</v>
      </c>
      <c r="J40" s="9"/>
    </row>
    <row r="41" spans="1:10" s="52" customFormat="1" x14ac:dyDescent="0.2">
      <c r="A41" s="123" t="s">
        <v>549</v>
      </c>
      <c r="B41" s="87">
        <v>3000000</v>
      </c>
      <c r="C41" s="99">
        <v>4.5499999999999999E-2</v>
      </c>
      <c r="D41" s="116">
        <v>42719</v>
      </c>
      <c r="E41" s="101">
        <v>44180</v>
      </c>
      <c r="F41" s="63">
        <v>43266</v>
      </c>
      <c r="G41" s="76">
        <v>43449</v>
      </c>
      <c r="H41" s="64">
        <v>4.1543999999999998E-2</v>
      </c>
      <c r="I41" s="94">
        <v>100.764763</v>
      </c>
      <c r="J41" s="9"/>
    </row>
    <row r="42" spans="1:10" s="52" customFormat="1" x14ac:dyDescent="0.2">
      <c r="A42" s="77" t="s">
        <v>585</v>
      </c>
      <c r="B42" s="87">
        <v>6000000</v>
      </c>
      <c r="C42" s="99">
        <v>4.2500000000000003E-2</v>
      </c>
      <c r="D42" s="116">
        <v>43090</v>
      </c>
      <c r="E42" s="101">
        <v>44186</v>
      </c>
      <c r="F42" s="63">
        <v>43272</v>
      </c>
      <c r="G42" s="76">
        <v>43455</v>
      </c>
      <c r="H42" s="64">
        <v>4.156E-2</v>
      </c>
      <c r="I42" s="94">
        <v>100.18131</v>
      </c>
      <c r="J42" s="9"/>
    </row>
    <row r="43" spans="1:10" s="52" customFormat="1" x14ac:dyDescent="0.2">
      <c r="A43" s="77" t="s">
        <v>589</v>
      </c>
      <c r="B43" s="87">
        <v>5000000</v>
      </c>
      <c r="C43" s="99">
        <v>4.2500000000000003E-2</v>
      </c>
      <c r="D43" s="116">
        <v>43167</v>
      </c>
      <c r="E43" s="101">
        <v>44263</v>
      </c>
      <c r="F43" s="63">
        <v>43351</v>
      </c>
      <c r="G43" s="76">
        <v>43532</v>
      </c>
      <c r="H43" s="64">
        <v>4.1771000000000003E-2</v>
      </c>
      <c r="I43" s="94">
        <v>100.150925</v>
      </c>
      <c r="J43" s="9"/>
    </row>
    <row r="44" spans="1:10" s="52" customFormat="1" x14ac:dyDescent="0.2">
      <c r="A44" s="77" t="s">
        <v>593</v>
      </c>
      <c r="B44" s="87">
        <v>3000000</v>
      </c>
      <c r="C44" s="99">
        <v>4.2999999999999997E-2</v>
      </c>
      <c r="D44" s="116">
        <v>43216</v>
      </c>
      <c r="E44" s="101">
        <v>44312</v>
      </c>
      <c r="F44" s="63">
        <v>43399</v>
      </c>
      <c r="G44" s="76">
        <v>43581</v>
      </c>
      <c r="H44" s="64">
        <v>4.1904999999999998E-2</v>
      </c>
      <c r="I44" s="94">
        <v>100.244482</v>
      </c>
      <c r="J44" s="9"/>
    </row>
    <row r="45" spans="1:10" s="52" customFormat="1" x14ac:dyDescent="0.2">
      <c r="A45" s="123" t="s">
        <v>566</v>
      </c>
      <c r="B45" s="87">
        <v>3000000</v>
      </c>
      <c r="C45" s="99">
        <v>4.7500000000000001E-2</v>
      </c>
      <c r="D45" s="116">
        <v>42866</v>
      </c>
      <c r="E45" s="101">
        <v>44327</v>
      </c>
      <c r="F45" s="63">
        <v>43415</v>
      </c>
      <c r="G45" s="76">
        <v>43596</v>
      </c>
      <c r="H45" s="64">
        <v>4.1946999999999998E-2</v>
      </c>
      <c r="I45" s="94">
        <v>101.276664</v>
      </c>
      <c r="J45" s="9"/>
    </row>
    <row r="46" spans="1:10" s="52" customFormat="1" x14ac:dyDescent="0.2">
      <c r="A46" s="77" t="s">
        <v>595</v>
      </c>
      <c r="B46" s="87">
        <v>4000000</v>
      </c>
      <c r="C46" s="99">
        <v>4.5999999999999999E-2</v>
      </c>
      <c r="D46" s="116">
        <v>43265</v>
      </c>
      <c r="E46" s="101">
        <v>44361</v>
      </c>
      <c r="F46" s="63">
        <v>43265</v>
      </c>
      <c r="G46" s="76">
        <v>43448</v>
      </c>
      <c r="H46" s="64">
        <v>4.2040000000000001E-2</v>
      </c>
      <c r="I46" s="94">
        <v>100.942312</v>
      </c>
      <c r="J46" s="9"/>
    </row>
    <row r="47" spans="1:10" s="52" customFormat="1" x14ac:dyDescent="0.2">
      <c r="A47" s="77" t="s">
        <v>597</v>
      </c>
      <c r="B47" s="87">
        <v>4000000</v>
      </c>
      <c r="C47" s="99">
        <v>4.3999999999999997E-2</v>
      </c>
      <c r="D47" s="116">
        <v>43349</v>
      </c>
      <c r="E47" s="101">
        <v>44445</v>
      </c>
      <c r="F47" s="63">
        <v>43349</v>
      </c>
      <c r="G47" s="76">
        <v>43530</v>
      </c>
      <c r="H47" s="64">
        <v>4.2270000000000002E-2</v>
      </c>
      <c r="I47" s="94">
        <v>100.441312</v>
      </c>
      <c r="J47" s="9"/>
    </row>
    <row r="48" spans="1:10" s="52" customFormat="1" x14ac:dyDescent="0.2">
      <c r="A48" s="123" t="s">
        <v>574</v>
      </c>
      <c r="B48" s="87">
        <v>4000000</v>
      </c>
      <c r="C48" s="99">
        <v>4.9000000000000002E-2</v>
      </c>
      <c r="D48" s="116">
        <v>42986</v>
      </c>
      <c r="E48" s="101">
        <v>44447</v>
      </c>
      <c r="F48" s="63">
        <v>43351</v>
      </c>
      <c r="G48" s="76">
        <v>43532</v>
      </c>
      <c r="H48" s="64">
        <v>4.2275E-2</v>
      </c>
      <c r="I48" s="94">
        <v>101.734677</v>
      </c>
      <c r="J48" s="9"/>
    </row>
    <row r="49" spans="1:10" s="52" customFormat="1" x14ac:dyDescent="0.2">
      <c r="A49" s="77" t="s">
        <v>576</v>
      </c>
      <c r="B49" s="87">
        <v>3100000</v>
      </c>
      <c r="C49" s="99">
        <v>4.2900000000000001E-2</v>
      </c>
      <c r="D49" s="116">
        <v>43013</v>
      </c>
      <c r="E49" s="101">
        <v>44474</v>
      </c>
      <c r="F49" s="63">
        <v>43378</v>
      </c>
      <c r="G49" s="76">
        <v>43560</v>
      </c>
      <c r="H49" s="64">
        <v>4.2348999999999998E-2</v>
      </c>
      <c r="I49" s="94">
        <v>100.141508</v>
      </c>
      <c r="J49" s="9"/>
    </row>
    <row r="50" spans="1:10" s="52" customFormat="1" x14ac:dyDescent="0.2">
      <c r="A50" s="77" t="s">
        <v>598</v>
      </c>
      <c r="B50" s="87">
        <v>3000000</v>
      </c>
      <c r="C50" s="99">
        <v>4.7500000000000001E-2</v>
      </c>
      <c r="D50" s="116">
        <v>43385</v>
      </c>
      <c r="E50" s="101">
        <v>44481</v>
      </c>
      <c r="F50" s="63">
        <v>43385</v>
      </c>
      <c r="G50" s="76">
        <v>43567</v>
      </c>
      <c r="H50" s="64">
        <v>4.2368000000000003E-2</v>
      </c>
      <c r="I50" s="94">
        <v>101.366258</v>
      </c>
      <c r="J50" s="9"/>
    </row>
    <row r="51" spans="1:10" s="52" customFormat="1" x14ac:dyDescent="0.2">
      <c r="A51" s="77" t="s">
        <v>599</v>
      </c>
      <c r="B51" s="87">
        <v>1000000</v>
      </c>
      <c r="C51" s="99">
        <v>4.4999999999999998E-2</v>
      </c>
      <c r="D51" s="116">
        <v>43398</v>
      </c>
      <c r="E51" s="101">
        <v>44494</v>
      </c>
      <c r="F51" s="63">
        <v>43398</v>
      </c>
      <c r="G51" s="76">
        <v>43580</v>
      </c>
      <c r="H51" s="64">
        <v>4.2403999999999997E-2</v>
      </c>
      <c r="I51" s="94">
        <v>100.697941</v>
      </c>
      <c r="J51" s="9"/>
    </row>
    <row r="52" spans="1:10" s="52" customFormat="1" x14ac:dyDescent="0.2">
      <c r="A52" s="77" t="s">
        <v>584</v>
      </c>
      <c r="B52" s="87">
        <v>3000000</v>
      </c>
      <c r="C52" s="99">
        <v>4.2999999999999997E-2</v>
      </c>
      <c r="D52" s="116">
        <v>43041</v>
      </c>
      <c r="E52" s="101">
        <v>44502</v>
      </c>
      <c r="F52" s="63">
        <v>43406</v>
      </c>
      <c r="G52" s="76">
        <v>43587</v>
      </c>
      <c r="H52" s="64">
        <v>4.2425999999999998E-2</v>
      </c>
      <c r="I52" s="94">
        <v>100.153282</v>
      </c>
      <c r="J52" s="9"/>
    </row>
    <row r="53" spans="1:10" s="52" customFormat="1" x14ac:dyDescent="0.2">
      <c r="A53" s="77" t="s">
        <v>581</v>
      </c>
      <c r="B53" s="87">
        <v>2000000</v>
      </c>
      <c r="C53" s="99">
        <v>4.2999999999999997E-2</v>
      </c>
      <c r="D53" s="116">
        <v>43069</v>
      </c>
      <c r="E53" s="101">
        <v>44530</v>
      </c>
      <c r="F53" s="63">
        <v>43250</v>
      </c>
      <c r="G53" s="76">
        <v>43434</v>
      </c>
      <c r="H53" s="64">
        <v>4.2504E-2</v>
      </c>
      <c r="I53" s="94">
        <v>100.13833</v>
      </c>
      <c r="J53" s="9"/>
    </row>
    <row r="54" spans="1:10" s="52" customFormat="1" x14ac:dyDescent="0.2">
      <c r="A54" s="77" t="s">
        <v>586</v>
      </c>
      <c r="B54" s="87">
        <v>2000000</v>
      </c>
      <c r="C54" s="99">
        <v>4.3999999999999997E-2</v>
      </c>
      <c r="D54" s="116">
        <v>43090</v>
      </c>
      <c r="E54" s="101">
        <v>44551</v>
      </c>
      <c r="F54" s="63">
        <v>43272</v>
      </c>
      <c r="G54" s="76">
        <v>43455</v>
      </c>
      <c r="H54" s="64">
        <v>4.2590000000000003E-2</v>
      </c>
      <c r="I54" s="94">
        <v>100.39786599999999</v>
      </c>
      <c r="J54" s="9"/>
    </row>
    <row r="55" spans="1:10" s="52" customFormat="1" x14ac:dyDescent="0.2">
      <c r="A55" s="77" t="s">
        <v>590</v>
      </c>
      <c r="B55" s="87">
        <v>3000000</v>
      </c>
      <c r="C55" s="99">
        <v>4.3999999999999997E-2</v>
      </c>
      <c r="D55" s="116">
        <v>43167</v>
      </c>
      <c r="E55" s="101">
        <v>44628</v>
      </c>
      <c r="F55" s="63">
        <v>43351</v>
      </c>
      <c r="G55" s="76">
        <v>43532</v>
      </c>
      <c r="H55" s="64">
        <v>4.2907000000000001E-2</v>
      </c>
      <c r="I55" s="94">
        <v>100.324455</v>
      </c>
      <c r="J55" s="9"/>
    </row>
    <row r="56" spans="1:10" s="52" customFormat="1" x14ac:dyDescent="0.2">
      <c r="A56" s="77" t="s">
        <v>577</v>
      </c>
      <c r="B56" s="87">
        <v>100000</v>
      </c>
      <c r="C56" s="99">
        <v>4.5900000000000003E-2</v>
      </c>
      <c r="D56" s="116">
        <v>43013</v>
      </c>
      <c r="E56" s="101">
        <v>44839</v>
      </c>
      <c r="F56" s="63">
        <v>43378</v>
      </c>
      <c r="G56" s="76">
        <v>43560</v>
      </c>
      <c r="H56" s="64">
        <v>4.3774E-2</v>
      </c>
      <c r="I56" s="94">
        <v>100.739819</v>
      </c>
      <c r="J56" s="9"/>
    </row>
    <row r="57" spans="1:10" s="52" customFormat="1" x14ac:dyDescent="0.2">
      <c r="A57" s="77" t="s">
        <v>600</v>
      </c>
      <c r="B57" s="87">
        <v>3000000</v>
      </c>
      <c r="C57" s="99">
        <v>5.2499999999999998E-2</v>
      </c>
      <c r="D57" s="116">
        <v>43398</v>
      </c>
      <c r="E57" s="101">
        <v>44859</v>
      </c>
      <c r="F57" s="63">
        <v>43398</v>
      </c>
      <c r="G57" s="76">
        <v>43580</v>
      </c>
      <c r="H57" s="64">
        <v>4.3855999999999999E-2</v>
      </c>
      <c r="I57" s="94">
        <v>103.064173</v>
      </c>
      <c r="J57" s="9"/>
    </row>
    <row r="58" spans="1:10" s="52" customFormat="1" x14ac:dyDescent="0.2">
      <c r="A58" s="77" t="s">
        <v>582</v>
      </c>
      <c r="B58" s="87">
        <v>1000000</v>
      </c>
      <c r="C58" s="99">
        <v>4.4999999999999998E-2</v>
      </c>
      <c r="D58" s="116">
        <v>43069</v>
      </c>
      <c r="E58" s="101">
        <v>44895</v>
      </c>
      <c r="F58" s="63">
        <v>43250</v>
      </c>
      <c r="G58" s="76">
        <v>43434</v>
      </c>
      <c r="H58" s="64">
        <v>4.4005000000000002E-2</v>
      </c>
      <c r="I58" s="94">
        <v>100.361318</v>
      </c>
      <c r="J58" s="9"/>
    </row>
    <row r="59" spans="1:10" s="52" customFormat="1" x14ac:dyDescent="0.2">
      <c r="A59" s="77" t="s">
        <v>587</v>
      </c>
      <c r="B59" s="87">
        <v>2000000</v>
      </c>
      <c r="C59" s="99">
        <v>4.5999999999999999E-2</v>
      </c>
      <c r="D59" s="116">
        <v>43090</v>
      </c>
      <c r="E59" s="101">
        <v>44916</v>
      </c>
      <c r="F59" s="63">
        <v>43272</v>
      </c>
      <c r="G59" s="76">
        <v>43455</v>
      </c>
      <c r="H59" s="64">
        <v>4.4121E-2</v>
      </c>
      <c r="I59" s="94">
        <v>100.688546</v>
      </c>
      <c r="J59" s="9"/>
    </row>
    <row r="60" spans="1:10" s="52" customFormat="1" x14ac:dyDescent="0.2">
      <c r="A60" s="77" t="s">
        <v>591</v>
      </c>
      <c r="B60" s="87">
        <v>2000000</v>
      </c>
      <c r="C60" s="99">
        <v>4.5999999999999999E-2</v>
      </c>
      <c r="D60" s="116">
        <v>43167</v>
      </c>
      <c r="E60" s="101">
        <v>44993</v>
      </c>
      <c r="F60" s="63">
        <v>43351</v>
      </c>
      <c r="G60" s="76">
        <v>43532</v>
      </c>
      <c r="H60" s="64">
        <v>4.4541999999999998E-2</v>
      </c>
      <c r="I60" s="94">
        <v>100.555088</v>
      </c>
      <c r="J60" s="9"/>
    </row>
    <row r="61" spans="1:10" s="52" customFormat="1" x14ac:dyDescent="0.2">
      <c r="A61" s="77" t="s">
        <v>601</v>
      </c>
      <c r="B61" s="87">
        <v>2000000</v>
      </c>
      <c r="C61" s="99">
        <v>5.5E-2</v>
      </c>
      <c r="D61" s="116">
        <v>43398</v>
      </c>
      <c r="E61" s="101">
        <v>45224</v>
      </c>
      <c r="F61" s="63">
        <v>43398</v>
      </c>
      <c r="G61" s="76">
        <v>43580</v>
      </c>
      <c r="H61" s="64">
        <v>4.5808000000000001E-2</v>
      </c>
      <c r="I61" s="94">
        <v>103.98960599999999</v>
      </c>
      <c r="J61" s="9"/>
    </row>
    <row r="62" spans="1:10" s="52" customFormat="1" x14ac:dyDescent="0.2">
      <c r="A62" s="77">
        <v>44136</v>
      </c>
      <c r="B62" s="87">
        <v>1000000</v>
      </c>
      <c r="C62" s="99">
        <v>4.3499999999999997E-2</v>
      </c>
      <c r="D62" s="116">
        <v>43405</v>
      </c>
      <c r="E62" s="101">
        <v>44136</v>
      </c>
      <c r="F62" s="63">
        <v>43405</v>
      </c>
      <c r="G62" s="76">
        <v>43586</v>
      </c>
      <c r="H62" s="64">
        <v>4.1408E-2</v>
      </c>
      <c r="I62" s="94">
        <v>100.37931</v>
      </c>
      <c r="J62" s="9"/>
    </row>
    <row r="63" spans="1:10" s="52" customFormat="1" x14ac:dyDescent="0.2">
      <c r="A63" s="77" t="s">
        <v>604</v>
      </c>
      <c r="B63" s="87">
        <v>1000000</v>
      </c>
      <c r="C63" s="99">
        <v>4.5499999999999999E-2</v>
      </c>
      <c r="D63" s="116">
        <v>43405</v>
      </c>
      <c r="E63" s="101">
        <v>44501</v>
      </c>
      <c r="F63" s="63">
        <v>43405</v>
      </c>
      <c r="G63" s="76">
        <v>43586</v>
      </c>
      <c r="H63" s="64">
        <v>4.2423000000000002E-2</v>
      </c>
      <c r="I63" s="94">
        <v>100.833521</v>
      </c>
      <c r="J63" s="9"/>
    </row>
    <row r="64" spans="1:10" s="52" customFormat="1" x14ac:dyDescent="0.2">
      <c r="A64" s="77" t="s">
        <v>605</v>
      </c>
      <c r="B64" s="87">
        <v>2000000</v>
      </c>
      <c r="C64" s="99">
        <v>5.5E-2</v>
      </c>
      <c r="D64" s="116">
        <v>43405</v>
      </c>
      <c r="E64" s="101">
        <v>44866</v>
      </c>
      <c r="F64" s="63">
        <v>43405</v>
      </c>
      <c r="G64" s="76">
        <v>43586</v>
      </c>
      <c r="H64" s="64">
        <v>4.3885E-2</v>
      </c>
      <c r="I64" s="94">
        <v>103.959091</v>
      </c>
      <c r="J64" s="9"/>
    </row>
    <row r="65" spans="1:10" s="52" customFormat="1" x14ac:dyDescent="0.2">
      <c r="A65" s="77" t="s">
        <v>606</v>
      </c>
      <c r="B65" s="87">
        <v>3000000</v>
      </c>
      <c r="C65" s="99">
        <v>5.7500000000000002E-2</v>
      </c>
      <c r="D65" s="116">
        <v>43405</v>
      </c>
      <c r="E65" s="101">
        <v>45231</v>
      </c>
      <c r="F65" s="63">
        <v>43405</v>
      </c>
      <c r="G65" s="76">
        <v>43586</v>
      </c>
      <c r="H65" s="64">
        <v>4.5846999999999999E-2</v>
      </c>
      <c r="I65" s="94">
        <v>105.076457</v>
      </c>
      <c r="J65" s="9"/>
    </row>
    <row r="66" spans="1:10" s="52" customFormat="1" x14ac:dyDescent="0.2">
      <c r="A66" s="77">
        <v>44150</v>
      </c>
      <c r="B66" s="87">
        <v>3000000</v>
      </c>
      <c r="C66" s="99">
        <v>0.05</v>
      </c>
      <c r="D66" s="116">
        <v>43419</v>
      </c>
      <c r="E66" s="101">
        <v>44150</v>
      </c>
      <c r="F66" s="63">
        <v>43419</v>
      </c>
      <c r="G66" s="76">
        <v>43600</v>
      </c>
      <c r="H66" s="64">
        <v>4.1453999999999998E-2</v>
      </c>
      <c r="I66" s="94">
        <v>101.589917</v>
      </c>
      <c r="J66" s="9"/>
    </row>
    <row r="67" spans="1:10" s="52" customFormat="1" x14ac:dyDescent="0.2">
      <c r="A67" s="77" t="s">
        <v>607</v>
      </c>
      <c r="B67" s="87">
        <v>3000000</v>
      </c>
      <c r="C67" s="99">
        <v>5.5E-2</v>
      </c>
      <c r="D67" s="116">
        <v>43419</v>
      </c>
      <c r="E67" s="101">
        <v>44515</v>
      </c>
      <c r="F67" s="63">
        <v>43419</v>
      </c>
      <c r="G67" s="76">
        <v>43600</v>
      </c>
      <c r="H67" s="64">
        <v>4.2462E-2</v>
      </c>
      <c r="I67" s="94">
        <v>103.44944599999999</v>
      </c>
      <c r="J67" s="9"/>
    </row>
    <row r="68" spans="1:10" s="52" customFormat="1" x14ac:dyDescent="0.2">
      <c r="A68" s="77" t="s">
        <v>608</v>
      </c>
      <c r="B68" s="87">
        <v>3000000</v>
      </c>
      <c r="C68" s="99">
        <v>5.7500000000000002E-2</v>
      </c>
      <c r="D68" s="116">
        <v>43419</v>
      </c>
      <c r="E68" s="101">
        <v>44880</v>
      </c>
      <c r="F68" s="63">
        <v>43419</v>
      </c>
      <c r="G68" s="76">
        <v>43600</v>
      </c>
      <c r="H68" s="64">
        <v>4.3942000000000002E-2</v>
      </c>
      <c r="I68" s="94">
        <v>104.874914</v>
      </c>
      <c r="J68" s="9"/>
    </row>
    <row r="69" spans="1:10" s="52" customFormat="1" x14ac:dyDescent="0.2">
      <c r="A69" s="77" t="s">
        <v>609</v>
      </c>
      <c r="B69" s="87">
        <v>3000000</v>
      </c>
      <c r="C69" s="99">
        <v>0.06</v>
      </c>
      <c r="D69" s="116">
        <v>43419</v>
      </c>
      <c r="E69" s="101">
        <v>45245</v>
      </c>
      <c r="F69" s="63">
        <v>43419</v>
      </c>
      <c r="G69" s="76">
        <v>43600</v>
      </c>
      <c r="H69" s="64">
        <v>4.5922999999999999E-2</v>
      </c>
      <c r="I69" s="94">
        <v>106.176957</v>
      </c>
      <c r="J69" s="9"/>
    </row>
    <row r="70" spans="1:10" s="52" customFormat="1" x14ac:dyDescent="0.2">
      <c r="A70" s="1"/>
      <c r="B70" s="1"/>
      <c r="C70" s="1"/>
      <c r="D70" s="1"/>
      <c r="E70" s="1"/>
      <c r="F70" s="1"/>
      <c r="G70" s="1"/>
      <c r="H70" s="1"/>
      <c r="I70" s="1"/>
      <c r="J70" s="9"/>
    </row>
    <row r="71" spans="1:10" s="52" customFormat="1" x14ac:dyDescent="0.2">
      <c r="A71" s="1"/>
      <c r="B71" s="1"/>
      <c r="C71" s="1"/>
      <c r="D71" s="1"/>
      <c r="E71" s="1"/>
      <c r="F71" s="1"/>
      <c r="G71" s="1"/>
      <c r="H71" s="1"/>
      <c r="I71" s="1"/>
      <c r="J71" s="9"/>
    </row>
    <row r="72" spans="1:10" x14ac:dyDescent="0.2">
      <c r="A72" s="1" t="s">
        <v>71</v>
      </c>
      <c r="I72" s="86"/>
    </row>
    <row r="73" spans="1:10" x14ac:dyDescent="0.2">
      <c r="A73" s="1" t="s">
        <v>76</v>
      </c>
    </row>
    <row r="74" spans="1:10" x14ac:dyDescent="0.2">
      <c r="A74" s="148" t="s">
        <v>75</v>
      </c>
      <c r="B74" s="148"/>
      <c r="C74" s="148"/>
      <c r="D74" s="148"/>
      <c r="E74" s="148"/>
      <c r="F74" s="148"/>
      <c r="G74" s="148"/>
      <c r="H74" s="148"/>
    </row>
    <row r="75" spans="1:10" x14ac:dyDescent="0.2">
      <c r="A75" s="48" t="s">
        <v>116</v>
      </c>
    </row>
    <row r="76" spans="1:10" ht="14.25" customHeight="1" x14ac:dyDescent="0.2">
      <c r="A76" s="1" t="s">
        <v>113</v>
      </c>
    </row>
    <row r="77" spans="1:10" x14ac:dyDescent="0.2">
      <c r="A77" s="1" t="s">
        <v>111</v>
      </c>
    </row>
    <row r="78" spans="1:10" ht="14.25" customHeight="1" x14ac:dyDescent="0.2">
      <c r="A78" s="1" t="s">
        <v>114</v>
      </c>
    </row>
    <row r="79" spans="1:10" ht="15" customHeight="1" x14ac:dyDescent="0.2">
      <c r="A79" s="1" t="s">
        <v>115</v>
      </c>
    </row>
    <row r="80" spans="1:10" x14ac:dyDescent="0.2">
      <c r="A80" s="1" t="s">
        <v>12</v>
      </c>
    </row>
    <row r="81" spans="1:9" x14ac:dyDescent="0.2">
      <c r="I81" s="18"/>
    </row>
    <row r="82" spans="1:9" x14ac:dyDescent="0.2">
      <c r="F82" s="17"/>
      <c r="H82" s="17"/>
    </row>
    <row r="83" spans="1:9" x14ac:dyDescent="0.2">
      <c r="B83" s="14"/>
      <c r="C83" s="14"/>
      <c r="D83" s="14"/>
      <c r="F83" s="14"/>
    </row>
    <row r="85" spans="1:9" x14ac:dyDescent="0.2">
      <c r="A85" s="20"/>
    </row>
    <row r="88" spans="1:9" x14ac:dyDescent="0.2">
      <c r="A88" s="53"/>
    </row>
  </sheetData>
  <sheetProtection password="B0B0" sheet="1" objects="1" scenarios="1"/>
  <sortState ref="A9:I64">
    <sortCondition ref="E9:E64"/>
  </sortState>
  <mergeCells count="1">
    <mergeCell ref="A74:H74"/>
  </mergeCells>
  <phoneticPr fontId="0" type="noConversion"/>
  <printOptions horizontalCentered="1"/>
  <pageMargins left="0.25" right="0.25" top="0.75" bottom="0.75" header="0.3" footer="0.3"/>
  <pageSetup paperSize="9" scale="94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8</xdr:col>
                <xdr:colOff>123825</xdr:colOff>
                <xdr:row>0</xdr:row>
                <xdr:rowOff>95250</xdr:rowOff>
              </from>
              <to>
                <xdr:col>8</xdr:col>
                <xdr:colOff>581025</xdr:colOff>
                <xdr:row>3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K27"/>
  <sheetViews>
    <sheetView workbookViewId="0">
      <selection activeCell="G17" sqref="G17"/>
    </sheetView>
  </sheetViews>
  <sheetFormatPr defaultRowHeight="12.75" x14ac:dyDescent="0.2"/>
  <cols>
    <col min="1" max="1" width="14.85546875" style="1" customWidth="1"/>
    <col min="2" max="2" width="11.85546875" style="1" customWidth="1"/>
    <col min="3" max="3" width="14.7109375" style="1" customWidth="1"/>
    <col min="4" max="4" width="14.85546875" style="1" bestFit="1" customWidth="1"/>
    <col min="5" max="5" width="14.85546875" style="1" customWidth="1"/>
    <col min="6" max="6" width="12.85546875" style="1" bestFit="1" customWidth="1"/>
    <col min="7" max="7" width="13.7109375" style="9" bestFit="1" customWidth="1"/>
    <col min="8" max="8" width="14" style="9" customWidth="1"/>
    <col min="9" max="9" width="10.42578125" style="9" bestFit="1" customWidth="1"/>
    <col min="10" max="10" width="14.140625" style="9" customWidth="1"/>
    <col min="11" max="16384" width="9.140625" style="1"/>
  </cols>
  <sheetData>
    <row r="1" spans="1:11" customFormat="1" x14ac:dyDescent="0.2">
      <c r="A1" s="8" t="s">
        <v>13</v>
      </c>
      <c r="B1" s="3"/>
      <c r="C1" s="3"/>
      <c r="D1" s="3"/>
      <c r="E1" s="3"/>
      <c r="F1" s="3"/>
      <c r="H1" s="9"/>
      <c r="I1" s="23"/>
      <c r="J1" s="23"/>
      <c r="K1" s="10"/>
    </row>
    <row r="2" spans="1:11" customFormat="1" x14ac:dyDescent="0.2">
      <c r="A2" s="1"/>
      <c r="B2" s="3" t="s">
        <v>9</v>
      </c>
      <c r="C2" s="3"/>
      <c r="D2" s="51">
        <f>ValueDate</f>
        <v>43434</v>
      </c>
      <c r="E2" s="51"/>
      <c r="F2" s="22"/>
      <c r="G2" s="21"/>
      <c r="H2" s="9"/>
      <c r="I2" s="23"/>
      <c r="J2" s="23"/>
      <c r="K2" s="10"/>
    </row>
    <row r="3" spans="1:11" customFormat="1" ht="6" customHeight="1" x14ac:dyDescent="0.2">
      <c r="A3" s="1"/>
      <c r="B3" s="3"/>
      <c r="C3" s="3"/>
      <c r="D3" s="3"/>
      <c r="E3" s="3"/>
      <c r="F3" s="3"/>
      <c r="G3" s="6"/>
      <c r="H3" s="9"/>
      <c r="I3" s="23"/>
      <c r="J3" s="23"/>
      <c r="K3" s="10"/>
    </row>
    <row r="4" spans="1:11" customFormat="1" x14ac:dyDescent="0.2">
      <c r="A4" s="5" t="s">
        <v>7</v>
      </c>
      <c r="B4" s="3"/>
      <c r="C4" s="3"/>
      <c r="D4" s="3"/>
      <c r="E4" s="3"/>
      <c r="F4" s="3"/>
      <c r="H4" s="9"/>
      <c r="I4" s="23"/>
      <c r="J4" s="23"/>
      <c r="K4" s="10"/>
    </row>
    <row r="5" spans="1:11" customFormat="1" ht="5.25" customHeight="1" x14ac:dyDescent="0.2">
      <c r="I5" s="23"/>
      <c r="J5" s="23"/>
      <c r="K5" s="10"/>
    </row>
    <row r="6" spans="1:11" customFormat="1" x14ac:dyDescent="0.2">
      <c r="A6" s="55" t="s">
        <v>424</v>
      </c>
      <c r="B6" s="56" t="s">
        <v>412</v>
      </c>
      <c r="C6" s="56" t="s">
        <v>428</v>
      </c>
      <c r="D6" s="55" t="s">
        <v>427</v>
      </c>
      <c r="E6" s="56" t="s">
        <v>1</v>
      </c>
      <c r="F6" s="55" t="s">
        <v>2</v>
      </c>
      <c r="G6" s="56" t="s">
        <v>3</v>
      </c>
      <c r="H6" s="56" t="s">
        <v>4</v>
      </c>
      <c r="I6" s="57" t="s">
        <v>11</v>
      </c>
      <c r="J6" s="9"/>
      <c r="K6" s="12"/>
    </row>
    <row r="7" spans="1:11" customFormat="1" x14ac:dyDescent="0.2">
      <c r="A7" s="105" t="s">
        <v>425</v>
      </c>
      <c r="B7" s="59" t="s">
        <v>415</v>
      </c>
      <c r="C7" s="106" t="s">
        <v>411</v>
      </c>
      <c r="D7" s="81" t="s">
        <v>5</v>
      </c>
      <c r="E7" s="59" t="s">
        <v>5</v>
      </c>
      <c r="F7" s="58" t="s">
        <v>5</v>
      </c>
      <c r="G7" s="59" t="s">
        <v>5</v>
      </c>
      <c r="H7" s="59" t="s">
        <v>1</v>
      </c>
      <c r="I7" s="60">
        <v>100</v>
      </c>
      <c r="J7" s="9"/>
      <c r="K7" s="15"/>
    </row>
    <row r="8" spans="1:11" customFormat="1" ht="1.5" customHeight="1" x14ac:dyDescent="0.2">
      <c r="A8" s="31"/>
      <c r="B8" s="32"/>
      <c r="C8" s="107"/>
      <c r="D8" s="26"/>
      <c r="E8" s="2"/>
      <c r="F8" s="26"/>
      <c r="G8" s="2"/>
      <c r="H8" s="2"/>
      <c r="I8" s="24"/>
      <c r="J8" s="9"/>
      <c r="K8" s="16"/>
    </row>
    <row r="9" spans="1:11" x14ac:dyDescent="0.2">
      <c r="A9" s="73" t="s">
        <v>118</v>
      </c>
      <c r="B9" s="87">
        <v>14250000</v>
      </c>
      <c r="C9" s="64">
        <v>6.83E-2</v>
      </c>
      <c r="D9" s="113" t="s">
        <v>429</v>
      </c>
      <c r="E9" s="145">
        <v>43470</v>
      </c>
      <c r="F9" s="63">
        <v>43286</v>
      </c>
      <c r="G9" s="76">
        <v>43470</v>
      </c>
      <c r="H9" s="64">
        <v>1.2760000000000001E-2</v>
      </c>
      <c r="I9" s="94">
        <v>100.539224</v>
      </c>
      <c r="J9" s="122"/>
    </row>
    <row r="10" spans="1:11" x14ac:dyDescent="0.2">
      <c r="A10" s="73" t="s">
        <v>60</v>
      </c>
      <c r="B10" s="87">
        <v>15000000</v>
      </c>
      <c r="C10" s="64">
        <v>6.8000000000000005E-2</v>
      </c>
      <c r="D10" s="113">
        <v>38687</v>
      </c>
      <c r="E10" s="146">
        <v>43466</v>
      </c>
      <c r="F10" s="63">
        <v>43282</v>
      </c>
      <c r="G10" s="76">
        <v>43466</v>
      </c>
      <c r="H10" s="64">
        <v>1.2586999999999999E-2</v>
      </c>
      <c r="I10" s="94">
        <v>100.478255</v>
      </c>
      <c r="J10" s="122"/>
    </row>
    <row r="11" spans="1:11" x14ac:dyDescent="0.2">
      <c r="A11" s="73" t="s">
        <v>131</v>
      </c>
      <c r="B11" s="87">
        <v>8000000</v>
      </c>
      <c r="C11" s="64">
        <v>7.1900000000000006E-2</v>
      </c>
      <c r="D11" s="113">
        <v>39632</v>
      </c>
      <c r="E11" s="102">
        <v>45110</v>
      </c>
      <c r="F11" s="63">
        <v>43284</v>
      </c>
      <c r="G11" s="76">
        <v>43468</v>
      </c>
      <c r="H11" s="64">
        <v>4.5184000000000002E-2</v>
      </c>
      <c r="I11" s="94">
        <v>110.962621</v>
      </c>
      <c r="J11" s="122"/>
    </row>
    <row r="12" spans="1:11" ht="13.5" customHeight="1" x14ac:dyDescent="0.2"/>
    <row r="13" spans="1:11" x14ac:dyDescent="0.2">
      <c r="A13" s="1" t="s">
        <v>71</v>
      </c>
      <c r="G13" s="1"/>
      <c r="H13" s="1"/>
      <c r="I13" s="1"/>
      <c r="J13" s="1"/>
    </row>
    <row r="14" spans="1:11" x14ac:dyDescent="0.2">
      <c r="A14" s="1" t="s">
        <v>72</v>
      </c>
      <c r="G14" s="1"/>
      <c r="H14" s="1"/>
      <c r="I14" s="1"/>
      <c r="J14" s="1"/>
    </row>
    <row r="15" spans="1:11" x14ac:dyDescent="0.2">
      <c r="A15" s="148" t="s">
        <v>70</v>
      </c>
      <c r="B15" s="148"/>
      <c r="C15" s="148"/>
      <c r="D15" s="148"/>
      <c r="E15" s="148"/>
      <c r="F15" s="148"/>
      <c r="G15" s="148"/>
      <c r="H15" s="148"/>
      <c r="I15" s="1"/>
      <c r="J15" s="86"/>
    </row>
    <row r="16" spans="1:11" x14ac:dyDescent="0.2">
      <c r="A16" s="1" t="s">
        <v>117</v>
      </c>
      <c r="F16" s="9"/>
      <c r="I16" s="1"/>
    </row>
    <row r="17" spans="1:10" x14ac:dyDescent="0.2">
      <c r="A17" s="1" t="s">
        <v>113</v>
      </c>
      <c r="F17" s="9"/>
      <c r="I17" s="1"/>
    </row>
    <row r="18" spans="1:10" x14ac:dyDescent="0.2">
      <c r="A18" s="1" t="s">
        <v>111</v>
      </c>
      <c r="F18" s="9"/>
      <c r="I18" s="1"/>
    </row>
    <row r="19" spans="1:10" x14ac:dyDescent="0.2">
      <c r="A19" s="1" t="s">
        <v>114</v>
      </c>
      <c r="F19" s="9"/>
    </row>
    <row r="20" spans="1:10" x14ac:dyDescent="0.2">
      <c r="A20" s="1" t="s">
        <v>115</v>
      </c>
      <c r="F20" s="9"/>
      <c r="I20" s="1"/>
    </row>
    <row r="21" spans="1:10" x14ac:dyDescent="0.2">
      <c r="A21" s="1" t="s">
        <v>12</v>
      </c>
      <c r="F21" s="9"/>
    </row>
    <row r="22" spans="1:10" x14ac:dyDescent="0.2">
      <c r="F22" s="9"/>
    </row>
    <row r="23" spans="1:10" x14ac:dyDescent="0.2">
      <c r="A23" s="38"/>
      <c r="B23" s="8"/>
      <c r="C23" s="8"/>
      <c r="D23" s="8"/>
      <c r="E23" s="8"/>
      <c r="F23" s="8"/>
    </row>
    <row r="24" spans="1:10" x14ac:dyDescent="0.2">
      <c r="A24" s="38" t="s">
        <v>610</v>
      </c>
      <c r="B24" s="8"/>
      <c r="C24" s="8"/>
      <c r="D24" s="14"/>
      <c r="E24" s="37"/>
      <c r="H24" s="14"/>
      <c r="I24" s="1"/>
      <c r="J24" s="1"/>
    </row>
    <row r="25" spans="1:10" x14ac:dyDescent="0.2">
      <c r="A25" s="13"/>
      <c r="E25" s="7"/>
    </row>
    <row r="26" spans="1:10" x14ac:dyDescent="0.2">
      <c r="A26" s="53"/>
      <c r="E26" s="7"/>
    </row>
    <row r="27" spans="1:10" x14ac:dyDescent="0.2">
      <c r="E27" s="7"/>
    </row>
  </sheetData>
  <sheetProtection password="B0B0" sheet="1" objects="1" scenarios="1"/>
  <sortState ref="A9:I11">
    <sortCondition ref="E9:E11"/>
  </sortState>
  <mergeCells count="1">
    <mergeCell ref="A15:H15"/>
  </mergeCells>
  <phoneticPr fontId="0" type="noConversion"/>
  <printOptions horizontalCentered="1"/>
  <pageMargins left="0.98425196850393704" right="0.98425196850393704" top="0.23622047244094491" bottom="0.41" header="0.23622047244094491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8</xdr:col>
                <xdr:colOff>114300</xdr:colOff>
                <xdr:row>0</xdr:row>
                <xdr:rowOff>152400</xdr:rowOff>
              </from>
              <to>
                <xdr:col>8</xdr:col>
                <xdr:colOff>504825</xdr:colOff>
                <xdr:row>3</xdr:row>
                <xdr:rowOff>152400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L33"/>
  <sheetViews>
    <sheetView workbookViewId="0">
      <pane ySplit="8" topLeftCell="A9" activePane="bottomLeft" state="frozen"/>
      <selection activeCell="F108" sqref="F108"/>
      <selection pane="bottomLeft" activeCell="H23" sqref="H23"/>
    </sheetView>
  </sheetViews>
  <sheetFormatPr defaultRowHeight="12.75" x14ac:dyDescent="0.2"/>
  <cols>
    <col min="1" max="1" width="16" style="1" customWidth="1"/>
    <col min="2" max="2" width="15.28515625" style="1" bestFit="1" customWidth="1"/>
    <col min="3" max="4" width="15.140625" style="1" customWidth="1"/>
    <col min="5" max="5" width="14.7109375" style="1" customWidth="1"/>
    <col min="6" max="6" width="13" style="1" bestFit="1" customWidth="1"/>
    <col min="7" max="7" width="13" style="1" customWidth="1"/>
    <col min="8" max="8" width="11.7109375" style="1" customWidth="1"/>
    <col min="9" max="9" width="10.7109375" style="1" customWidth="1"/>
    <col min="10" max="10" width="14.140625" style="9" customWidth="1"/>
    <col min="11" max="16384" width="9.140625" style="1"/>
  </cols>
  <sheetData>
    <row r="1" spans="1:10" customFormat="1" x14ac:dyDescent="0.2">
      <c r="A1" s="38" t="s">
        <v>13</v>
      </c>
      <c r="B1" s="39"/>
      <c r="C1" s="39"/>
      <c r="D1" s="39"/>
      <c r="E1" s="39"/>
      <c r="F1" s="33"/>
      <c r="G1" s="33"/>
      <c r="H1" s="7"/>
      <c r="I1" s="40"/>
      <c r="J1" s="23"/>
    </row>
    <row r="2" spans="1:10" customFormat="1" x14ac:dyDescent="0.2">
      <c r="A2" s="7"/>
      <c r="B2" s="39" t="s">
        <v>9</v>
      </c>
      <c r="C2" s="51">
        <f>ValueDateFEA</f>
        <v>43434</v>
      </c>
      <c r="D2" s="51"/>
      <c r="E2" s="41"/>
      <c r="F2" s="34"/>
      <c r="G2" s="34"/>
      <c r="H2" s="7"/>
      <c r="I2" s="40"/>
      <c r="J2" s="23"/>
    </row>
    <row r="3" spans="1:10" customFormat="1" ht="6" customHeight="1" x14ac:dyDescent="0.2">
      <c r="A3" s="7"/>
      <c r="B3" s="39"/>
      <c r="C3" s="39"/>
      <c r="D3" s="39"/>
      <c r="E3" s="39"/>
      <c r="F3" s="35"/>
      <c r="G3" s="35"/>
      <c r="H3" s="7"/>
      <c r="I3" s="40"/>
      <c r="J3" s="23"/>
    </row>
    <row r="4" spans="1:10" customFormat="1" x14ac:dyDescent="0.2">
      <c r="A4" s="42" t="s">
        <v>8</v>
      </c>
      <c r="B4" s="39"/>
      <c r="C4" s="39"/>
      <c r="D4" s="39"/>
      <c r="E4" s="39"/>
      <c r="F4" s="33"/>
      <c r="G4" s="33"/>
      <c r="H4" s="7"/>
      <c r="I4" s="40"/>
      <c r="J4" s="23"/>
    </row>
    <row r="5" spans="1:10" customFormat="1" ht="5.25" customHeight="1" x14ac:dyDescent="0.2">
      <c r="A5" s="33"/>
      <c r="B5" s="33"/>
      <c r="C5" s="33"/>
      <c r="D5" s="33"/>
      <c r="E5" s="33"/>
      <c r="F5" s="33"/>
      <c r="G5" s="33"/>
      <c r="H5" s="33"/>
      <c r="I5" s="40"/>
      <c r="J5" s="23"/>
    </row>
    <row r="6" spans="1:10" customFormat="1" x14ac:dyDescent="0.2">
      <c r="A6" s="56" t="s">
        <v>424</v>
      </c>
      <c r="B6" s="89" t="s">
        <v>412</v>
      </c>
      <c r="C6" s="54" t="s">
        <v>426</v>
      </c>
      <c r="D6" s="54" t="s">
        <v>427</v>
      </c>
      <c r="E6" s="56" t="s">
        <v>1</v>
      </c>
      <c r="F6" s="55" t="s">
        <v>2</v>
      </c>
      <c r="G6" s="56" t="s">
        <v>3</v>
      </c>
      <c r="H6" s="56" t="s">
        <v>4</v>
      </c>
      <c r="I6" s="57" t="s">
        <v>11</v>
      </c>
      <c r="J6" s="9"/>
    </row>
    <row r="7" spans="1:10" customFormat="1" x14ac:dyDescent="0.2">
      <c r="A7" s="106" t="s">
        <v>425</v>
      </c>
      <c r="B7" s="90" t="s">
        <v>415</v>
      </c>
      <c r="C7" s="83" t="s">
        <v>411</v>
      </c>
      <c r="D7" s="83" t="s">
        <v>5</v>
      </c>
      <c r="E7" s="59" t="s">
        <v>5</v>
      </c>
      <c r="F7" s="58" t="s">
        <v>5</v>
      </c>
      <c r="G7" s="59" t="s">
        <v>5</v>
      </c>
      <c r="H7" s="59" t="s">
        <v>1</v>
      </c>
      <c r="I7" s="60">
        <v>100</v>
      </c>
      <c r="J7" s="9"/>
    </row>
    <row r="8" spans="1:10" customFormat="1" ht="1.5" customHeight="1" x14ac:dyDescent="0.2">
      <c r="A8" s="108"/>
      <c r="B8" s="91"/>
      <c r="C8" s="45"/>
      <c r="D8" s="45"/>
      <c r="E8" s="36"/>
      <c r="F8" s="30"/>
      <c r="G8" s="36"/>
      <c r="H8" s="36"/>
      <c r="I8" s="43"/>
      <c r="J8" s="9"/>
    </row>
    <row r="9" spans="1:10" x14ac:dyDescent="0.2">
      <c r="A9" s="109" t="s">
        <v>416</v>
      </c>
      <c r="B9" s="88">
        <v>5200000</v>
      </c>
      <c r="C9" s="64">
        <v>4.7399999999999998E-2</v>
      </c>
      <c r="D9" s="113">
        <v>41859</v>
      </c>
      <c r="E9" s="102">
        <v>43685</v>
      </c>
      <c r="F9" s="63">
        <v>43320</v>
      </c>
      <c r="G9" s="76">
        <v>43504</v>
      </c>
      <c r="H9" s="64">
        <v>3.6940000000000001E-2</v>
      </c>
      <c r="I9" s="94">
        <v>100.70130399999999</v>
      </c>
      <c r="J9" s="1"/>
    </row>
    <row r="10" spans="1:10" x14ac:dyDescent="0.2">
      <c r="A10" s="144">
        <v>44116</v>
      </c>
      <c r="B10" s="88">
        <v>3000000</v>
      </c>
      <c r="C10" s="64">
        <v>4.6699999999999998E-2</v>
      </c>
      <c r="D10" s="113">
        <v>43385</v>
      </c>
      <c r="E10" s="102">
        <v>44116</v>
      </c>
      <c r="F10" s="63">
        <v>43385</v>
      </c>
      <c r="G10" s="76">
        <v>43567</v>
      </c>
      <c r="H10" s="64">
        <v>4.1341999999999997E-2</v>
      </c>
      <c r="I10" s="94">
        <v>100.947776</v>
      </c>
      <c r="J10" s="1"/>
    </row>
    <row r="11" spans="1:10" x14ac:dyDescent="0.2">
      <c r="A11" s="109" t="s">
        <v>417</v>
      </c>
      <c r="B11" s="88">
        <v>5200000</v>
      </c>
      <c r="C11" s="64">
        <v>4.9500000000000002E-2</v>
      </c>
      <c r="D11" s="113">
        <v>41859</v>
      </c>
      <c r="E11" s="102">
        <v>44416</v>
      </c>
      <c r="F11" s="63">
        <v>43320</v>
      </c>
      <c r="G11" s="76">
        <v>43504</v>
      </c>
      <c r="H11" s="64">
        <v>4.2189999999999998E-2</v>
      </c>
      <c r="I11" s="94">
        <v>101.834687</v>
      </c>
      <c r="J11" s="86"/>
    </row>
    <row r="12" spans="1:10" x14ac:dyDescent="0.2">
      <c r="A12" s="109" t="s">
        <v>598</v>
      </c>
      <c r="B12" s="88">
        <v>2000000</v>
      </c>
      <c r="C12" s="64">
        <v>5.5E-2</v>
      </c>
      <c r="D12" s="113">
        <v>43385</v>
      </c>
      <c r="E12" s="102">
        <v>44481</v>
      </c>
      <c r="F12" s="63">
        <v>43385</v>
      </c>
      <c r="G12" s="76">
        <v>43567</v>
      </c>
      <c r="H12" s="64">
        <v>4.2368000000000003E-2</v>
      </c>
      <c r="I12" s="94">
        <v>103.36930700000001</v>
      </c>
      <c r="J12" s="86"/>
    </row>
    <row r="13" spans="1:10" x14ac:dyDescent="0.2">
      <c r="A13" s="110" t="s">
        <v>256</v>
      </c>
      <c r="B13" s="88">
        <v>1700000</v>
      </c>
      <c r="C13" s="64">
        <v>8.2500000000000004E-2</v>
      </c>
      <c r="D13" s="113">
        <v>40413</v>
      </c>
      <c r="E13" s="102">
        <v>45892</v>
      </c>
      <c r="F13" s="63">
        <v>43335</v>
      </c>
      <c r="G13" s="76">
        <v>43519</v>
      </c>
      <c r="H13" s="64">
        <v>4.8835999999999997E-2</v>
      </c>
      <c r="I13" s="94">
        <v>119.102874</v>
      </c>
    </row>
    <row r="14" spans="1:10" x14ac:dyDescent="0.2">
      <c r="A14" s="109" t="s">
        <v>261</v>
      </c>
      <c r="B14" s="88">
        <v>1600000</v>
      </c>
      <c r="C14" s="64">
        <v>0.09</v>
      </c>
      <c r="D14" s="112">
        <v>40466</v>
      </c>
      <c r="E14" s="102">
        <v>45945</v>
      </c>
      <c r="F14" s="63">
        <v>43388</v>
      </c>
      <c r="G14" s="76">
        <v>43570</v>
      </c>
      <c r="H14" s="64">
        <v>4.9199E-2</v>
      </c>
      <c r="I14" s="94">
        <v>123.54244</v>
      </c>
    </row>
    <row r="15" spans="1:10" x14ac:dyDescent="0.2">
      <c r="A15" s="144">
        <v>44144</v>
      </c>
      <c r="B15" s="88">
        <v>5000000</v>
      </c>
      <c r="C15" s="64">
        <v>0.05</v>
      </c>
      <c r="D15" s="112">
        <v>43413</v>
      </c>
      <c r="E15" s="102">
        <v>44144</v>
      </c>
      <c r="F15" s="63">
        <v>43413</v>
      </c>
      <c r="G15" s="76">
        <v>43594</v>
      </c>
      <c r="H15" s="64">
        <v>4.1433999999999999E-2</v>
      </c>
      <c r="I15" s="94">
        <v>101.580029</v>
      </c>
    </row>
    <row r="16" spans="1:10" x14ac:dyDescent="0.2">
      <c r="A16" s="109" t="s">
        <v>603</v>
      </c>
      <c r="B16" s="88">
        <v>5000000</v>
      </c>
      <c r="C16" s="64">
        <v>0.06</v>
      </c>
      <c r="D16" s="112">
        <v>43413</v>
      </c>
      <c r="E16" s="102">
        <v>45239</v>
      </c>
      <c r="F16" s="63">
        <v>43413</v>
      </c>
      <c r="G16" s="76">
        <v>43594</v>
      </c>
      <c r="H16" s="64">
        <v>4.589E-2</v>
      </c>
      <c r="I16" s="94">
        <v>106.17259900000001</v>
      </c>
    </row>
    <row r="17" spans="1:12" x14ac:dyDescent="0.2">
      <c r="A17" s="7"/>
      <c r="B17" s="7"/>
      <c r="C17" s="7"/>
      <c r="D17" s="7"/>
      <c r="E17" s="7"/>
      <c r="F17" s="7"/>
      <c r="G17" s="7"/>
      <c r="H17" s="7"/>
      <c r="I17" s="7"/>
    </row>
    <row r="18" spans="1:12" x14ac:dyDescent="0.2">
      <c r="A18" s="1" t="s">
        <v>71</v>
      </c>
    </row>
    <row r="19" spans="1:12" x14ac:dyDescent="0.2">
      <c r="A19" s="1" t="s">
        <v>74</v>
      </c>
    </row>
    <row r="20" spans="1:12" x14ac:dyDescent="0.2">
      <c r="A20" s="148" t="s">
        <v>73</v>
      </c>
      <c r="B20" s="148"/>
      <c r="C20" s="148"/>
      <c r="D20" s="148"/>
      <c r="E20" s="148"/>
      <c r="F20" s="148"/>
      <c r="G20" s="148"/>
      <c r="H20" s="148"/>
      <c r="I20" s="148"/>
    </row>
    <row r="21" spans="1:12" x14ac:dyDescent="0.2">
      <c r="A21" s="7" t="s">
        <v>117</v>
      </c>
      <c r="B21" s="7"/>
      <c r="C21" s="7"/>
      <c r="D21" s="7"/>
      <c r="E21" s="7"/>
      <c r="F21" s="7"/>
      <c r="G21" s="7"/>
      <c r="H21" s="7"/>
      <c r="I21" s="7"/>
    </row>
    <row r="22" spans="1:12" x14ac:dyDescent="0.2">
      <c r="A22" s="7" t="s">
        <v>113</v>
      </c>
      <c r="B22" s="7"/>
      <c r="C22" s="7"/>
      <c r="D22" s="7"/>
      <c r="E22" s="7"/>
      <c r="F22" s="7"/>
      <c r="G22" s="7"/>
      <c r="H22" s="7"/>
      <c r="I22" s="7"/>
    </row>
    <row r="23" spans="1:12" x14ac:dyDescent="0.2">
      <c r="A23" s="7" t="s">
        <v>111</v>
      </c>
      <c r="B23" s="7"/>
      <c r="C23" s="7"/>
      <c r="D23" s="7"/>
      <c r="E23" s="7"/>
      <c r="F23" s="7"/>
      <c r="G23" s="7"/>
      <c r="H23" s="7"/>
      <c r="I23" s="7"/>
      <c r="J23" s="1"/>
    </row>
    <row r="24" spans="1:12" x14ac:dyDescent="0.2">
      <c r="A24" s="7" t="s">
        <v>114</v>
      </c>
      <c r="B24" s="7"/>
      <c r="C24" s="7"/>
      <c r="D24" s="7"/>
      <c r="E24" s="7"/>
      <c r="F24" s="7"/>
      <c r="G24" s="7"/>
      <c r="H24" s="7"/>
      <c r="I24" s="7"/>
    </row>
    <row r="25" spans="1:12" x14ac:dyDescent="0.2">
      <c r="A25" s="7" t="s">
        <v>115</v>
      </c>
      <c r="B25" s="7"/>
      <c r="C25" s="7"/>
      <c r="D25" s="7"/>
      <c r="E25" s="7"/>
      <c r="F25" s="7"/>
      <c r="G25" s="7"/>
      <c r="H25" s="7"/>
      <c r="I25" s="7"/>
    </row>
    <row r="26" spans="1:12" ht="12.75" customHeight="1" x14ac:dyDescent="0.2">
      <c r="A26" s="7" t="s">
        <v>12</v>
      </c>
      <c r="B26" s="7"/>
      <c r="C26" s="7"/>
      <c r="D26" s="7"/>
      <c r="E26" s="7"/>
      <c r="F26" s="7"/>
      <c r="G26" s="7"/>
      <c r="H26" s="7"/>
      <c r="I26" s="7"/>
    </row>
    <row r="27" spans="1:12" ht="12.75" customHeight="1" x14ac:dyDescent="0.2">
      <c r="A27" s="38"/>
      <c r="B27" s="38"/>
      <c r="C27" s="38"/>
      <c r="D27" s="38"/>
      <c r="E27" s="38"/>
      <c r="F27" s="7"/>
      <c r="G27" s="7"/>
      <c r="H27" s="7"/>
      <c r="I27" s="7"/>
    </row>
    <row r="28" spans="1:12" x14ac:dyDescent="0.2">
      <c r="A28" s="38"/>
      <c r="B28" s="8"/>
      <c r="C28" s="8"/>
      <c r="D28" s="8"/>
      <c r="E28" s="8"/>
      <c r="I28" s="18"/>
      <c r="K28" s="18"/>
      <c r="L28" s="19"/>
    </row>
    <row r="29" spans="1:12" x14ac:dyDescent="0.2">
      <c r="A29" s="7"/>
      <c r="B29" s="37"/>
      <c r="C29" s="37"/>
      <c r="D29" s="37"/>
      <c r="E29" s="7"/>
      <c r="F29" s="7"/>
      <c r="G29" s="7"/>
      <c r="H29" s="37"/>
      <c r="I29" s="7"/>
    </row>
    <row r="31" spans="1:12" x14ac:dyDescent="0.2">
      <c r="A31" s="44"/>
    </row>
    <row r="33" spans="1:1" x14ac:dyDescent="0.2">
      <c r="A33" s="53"/>
    </row>
  </sheetData>
  <sheetProtection password="B0B0" sheet="1" objects="1" scenarios="1"/>
  <sortState ref="A9:I17">
    <sortCondition ref="E9:E17"/>
  </sortState>
  <mergeCells count="1">
    <mergeCell ref="A20:I20"/>
  </mergeCells>
  <phoneticPr fontId="0" type="noConversion"/>
  <printOptions horizontalCentered="1"/>
  <pageMargins left="0.98425196850393704" right="0.98425196850393704" top="0.23622047244094499" bottom="0.41" header="0.23622047244094499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8</xdr:col>
                <xdr:colOff>104775</xdr:colOff>
                <xdr:row>0</xdr:row>
                <xdr:rowOff>152400</xdr:rowOff>
              </from>
              <to>
                <xdr:col>8</xdr:col>
                <xdr:colOff>561975</xdr:colOff>
                <xdr:row>3</xdr:row>
                <xdr:rowOff>152400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282"/>
  <sheetViews>
    <sheetView zoomScaleNormal="100" workbookViewId="0">
      <pane ySplit="8" topLeftCell="A249" activePane="bottomLeft" state="frozen"/>
      <selection activeCell="N30" sqref="N30"/>
      <selection pane="bottomLeft" activeCell="C259" sqref="C259"/>
    </sheetView>
  </sheetViews>
  <sheetFormatPr defaultRowHeight="12.75" x14ac:dyDescent="0.2"/>
  <cols>
    <col min="1" max="1" width="17.28515625" customWidth="1"/>
    <col min="2" max="2" width="15.5703125" bestFit="1" customWidth="1"/>
    <col min="3" max="4" width="14.7109375" customWidth="1"/>
    <col min="5" max="5" width="15.5703125" customWidth="1"/>
    <col min="6" max="7" width="15.7109375" style="33" customWidth="1"/>
    <col min="8" max="8" width="11.28515625" customWidth="1"/>
    <col min="9" max="9" width="11" style="23" bestFit="1" customWidth="1"/>
    <col min="10" max="10" width="14.7109375" style="129" customWidth="1"/>
  </cols>
  <sheetData>
    <row r="1" spans="1:10" x14ac:dyDescent="0.2">
      <c r="A1" s="8" t="s">
        <v>13</v>
      </c>
      <c r="B1" s="3"/>
      <c r="C1" s="3"/>
      <c r="D1" s="3"/>
      <c r="E1" s="3"/>
      <c r="H1" s="23"/>
    </row>
    <row r="2" spans="1:10" x14ac:dyDescent="0.2">
      <c r="B2" s="3" t="s">
        <v>9</v>
      </c>
      <c r="C2" s="51">
        <f>ValueDateFDB</f>
        <v>43434</v>
      </c>
      <c r="D2" s="51"/>
      <c r="E2" s="22"/>
      <c r="F2" s="34"/>
      <c r="G2" s="34"/>
      <c r="H2" s="23"/>
    </row>
    <row r="3" spans="1:10" ht="6" customHeight="1" x14ac:dyDescent="0.2">
      <c r="A3" s="1"/>
      <c r="B3" s="3"/>
      <c r="C3" s="3"/>
      <c r="D3" s="3"/>
      <c r="E3" s="3"/>
      <c r="F3" s="35"/>
      <c r="G3" s="35"/>
      <c r="H3" s="23"/>
    </row>
    <row r="4" spans="1:10" x14ac:dyDescent="0.2">
      <c r="A4" s="5" t="s">
        <v>0</v>
      </c>
      <c r="B4" s="3"/>
      <c r="C4" s="3"/>
      <c r="D4" s="3"/>
      <c r="E4" s="3"/>
      <c r="H4" s="23"/>
    </row>
    <row r="5" spans="1:10" ht="5.25" customHeight="1" x14ac:dyDescent="0.2"/>
    <row r="6" spans="1:10" x14ac:dyDescent="0.2">
      <c r="A6" s="55" t="s">
        <v>424</v>
      </c>
      <c r="B6" s="56" t="s">
        <v>412</v>
      </c>
      <c r="C6" s="54" t="s">
        <v>426</v>
      </c>
      <c r="D6" s="55" t="s">
        <v>427</v>
      </c>
      <c r="E6" s="56" t="s">
        <v>1</v>
      </c>
      <c r="F6" s="55" t="s">
        <v>2</v>
      </c>
      <c r="G6" s="56" t="s">
        <v>3</v>
      </c>
      <c r="H6" s="56" t="s">
        <v>4</v>
      </c>
      <c r="I6" s="57" t="s">
        <v>11</v>
      </c>
    </row>
    <row r="7" spans="1:10" ht="14.25" customHeight="1" x14ac:dyDescent="0.2">
      <c r="A7" s="81" t="s">
        <v>425</v>
      </c>
      <c r="B7" s="59" t="s">
        <v>414</v>
      </c>
      <c r="C7" s="84" t="s">
        <v>413</v>
      </c>
      <c r="D7" s="81" t="s">
        <v>5</v>
      </c>
      <c r="E7" s="59" t="s">
        <v>5</v>
      </c>
      <c r="F7" s="81" t="s">
        <v>5</v>
      </c>
      <c r="G7" s="59" t="s">
        <v>5</v>
      </c>
      <c r="H7" s="59" t="s">
        <v>1</v>
      </c>
      <c r="I7" s="60">
        <v>100</v>
      </c>
    </row>
    <row r="8" spans="1:10" ht="1.5" customHeight="1" x14ac:dyDescent="0.2">
      <c r="A8" s="29"/>
      <c r="B8" s="93"/>
      <c r="C8" s="28"/>
      <c r="D8" s="26"/>
      <c r="E8" s="36"/>
      <c r="F8" s="26"/>
      <c r="G8" s="2"/>
      <c r="H8" s="2"/>
      <c r="I8" s="24"/>
    </row>
    <row r="9" spans="1:10" s="47" customFormat="1" x14ac:dyDescent="0.2">
      <c r="A9" s="68" t="s">
        <v>144</v>
      </c>
      <c r="B9" s="87">
        <v>5200000</v>
      </c>
      <c r="C9" s="64">
        <v>7.2499999999999995E-2</v>
      </c>
      <c r="D9" s="115">
        <v>39787</v>
      </c>
      <c r="E9" s="66">
        <v>43439</v>
      </c>
      <c r="F9" s="62">
        <v>43256</v>
      </c>
      <c r="G9" s="63">
        <v>43439</v>
      </c>
      <c r="H9" s="64">
        <v>1.6670000000000001E-3</v>
      </c>
      <c r="I9" s="95">
        <v>100.096684</v>
      </c>
      <c r="J9" s="130"/>
    </row>
    <row r="10" spans="1:10" s="47" customFormat="1" x14ac:dyDescent="0.2">
      <c r="A10" s="68" t="s">
        <v>147</v>
      </c>
      <c r="B10" s="87">
        <v>3000000</v>
      </c>
      <c r="C10" s="64">
        <v>7.4999999999999997E-2</v>
      </c>
      <c r="D10" s="115">
        <v>39799</v>
      </c>
      <c r="E10" s="66">
        <v>43451</v>
      </c>
      <c r="F10" s="62">
        <v>43268</v>
      </c>
      <c r="G10" s="63">
        <v>43451</v>
      </c>
      <c r="H10" s="64">
        <v>5.6670000000000002E-3</v>
      </c>
      <c r="I10" s="95">
        <v>100.32105900000001</v>
      </c>
      <c r="J10" s="130"/>
    </row>
    <row r="11" spans="1:10" s="47" customFormat="1" x14ac:dyDescent="0.2">
      <c r="A11" s="65" t="s">
        <v>14</v>
      </c>
      <c r="B11" s="87">
        <v>4000000</v>
      </c>
      <c r="C11" s="64">
        <v>5.5399999999999998E-2</v>
      </c>
      <c r="D11" s="115">
        <v>37979</v>
      </c>
      <c r="E11" s="66">
        <v>43458</v>
      </c>
      <c r="F11" s="62">
        <v>43275</v>
      </c>
      <c r="G11" s="63">
        <v>43458</v>
      </c>
      <c r="H11" s="64">
        <v>8.0000000000000002E-3</v>
      </c>
      <c r="I11" s="95">
        <v>100.30939499999999</v>
      </c>
      <c r="J11" s="130"/>
    </row>
    <row r="12" spans="1:10" s="47" customFormat="1" x14ac:dyDescent="0.2">
      <c r="A12" s="68" t="s">
        <v>150</v>
      </c>
      <c r="B12" s="87">
        <v>3000000</v>
      </c>
      <c r="C12" s="64">
        <v>7.8E-2</v>
      </c>
      <c r="D12" s="115">
        <v>39806</v>
      </c>
      <c r="E12" s="66">
        <v>43458</v>
      </c>
      <c r="F12" s="62">
        <v>43275</v>
      </c>
      <c r="G12" s="63">
        <v>43458</v>
      </c>
      <c r="H12" s="64">
        <v>8.0000000000000002E-3</v>
      </c>
      <c r="I12" s="95">
        <v>100.456999</v>
      </c>
      <c r="J12" s="130"/>
    </row>
    <row r="13" spans="1:10" s="47" customFormat="1" x14ac:dyDescent="0.2">
      <c r="A13" s="68" t="s">
        <v>153</v>
      </c>
      <c r="B13" s="87">
        <v>2000000</v>
      </c>
      <c r="C13" s="64">
        <v>8.7999999999999995E-2</v>
      </c>
      <c r="D13" s="115">
        <v>39813</v>
      </c>
      <c r="E13" s="66">
        <v>43465</v>
      </c>
      <c r="F13" s="62">
        <v>43281</v>
      </c>
      <c r="G13" s="63">
        <v>43465</v>
      </c>
      <c r="H13" s="64">
        <v>1.0043E-2</v>
      </c>
      <c r="I13" s="95">
        <v>100.65305499999999</v>
      </c>
      <c r="J13" s="130"/>
    </row>
    <row r="14" spans="1:10" s="47" customFormat="1" x14ac:dyDescent="0.2">
      <c r="A14" s="68" t="s">
        <v>156</v>
      </c>
      <c r="B14" s="87">
        <v>2000000</v>
      </c>
      <c r="C14" s="64">
        <v>9.8000000000000004E-2</v>
      </c>
      <c r="D14" s="115">
        <v>39820</v>
      </c>
      <c r="E14" s="66">
        <v>43472</v>
      </c>
      <c r="F14" s="62">
        <v>43288</v>
      </c>
      <c r="G14" s="63">
        <v>43472</v>
      </c>
      <c r="H14" s="64">
        <v>1.0347E-2</v>
      </c>
      <c r="I14" s="95">
        <v>100.899997</v>
      </c>
      <c r="J14" s="130"/>
    </row>
    <row r="15" spans="1:10" s="47" customFormat="1" x14ac:dyDescent="0.2">
      <c r="A15" s="68" t="s">
        <v>159</v>
      </c>
      <c r="B15" s="87">
        <v>3600000</v>
      </c>
      <c r="C15" s="64">
        <v>0.1</v>
      </c>
      <c r="D15" s="115">
        <v>39834</v>
      </c>
      <c r="E15" s="66">
        <v>43486</v>
      </c>
      <c r="F15" s="62">
        <v>43302</v>
      </c>
      <c r="G15" s="63">
        <v>43486</v>
      </c>
      <c r="H15" s="64">
        <v>1.0952999999999999E-2</v>
      </c>
      <c r="I15" s="95">
        <v>101.25078499999999</v>
      </c>
      <c r="J15" s="130"/>
    </row>
    <row r="16" spans="1:10" s="47" customFormat="1" x14ac:dyDescent="0.2">
      <c r="A16" s="68" t="s">
        <v>162</v>
      </c>
      <c r="B16" s="87">
        <v>2600000</v>
      </c>
      <c r="C16" s="64">
        <v>0.10249999999999999</v>
      </c>
      <c r="D16" s="115">
        <v>39841</v>
      </c>
      <c r="E16" s="66">
        <v>43493</v>
      </c>
      <c r="F16" s="62">
        <v>43309</v>
      </c>
      <c r="G16" s="63">
        <v>43493</v>
      </c>
      <c r="H16" s="64">
        <v>1.1257E-2</v>
      </c>
      <c r="I16" s="95">
        <v>101.45395600000001</v>
      </c>
      <c r="J16" s="130"/>
    </row>
    <row r="17" spans="1:10" s="47" customFormat="1" x14ac:dyDescent="0.2">
      <c r="A17" s="68" t="s">
        <v>165</v>
      </c>
      <c r="B17" s="87">
        <v>3000000</v>
      </c>
      <c r="C17" s="64">
        <v>0.10249999999999999</v>
      </c>
      <c r="D17" s="115">
        <v>39850</v>
      </c>
      <c r="E17" s="66">
        <v>43502</v>
      </c>
      <c r="F17" s="62">
        <v>43318</v>
      </c>
      <c r="G17" s="63">
        <v>43502</v>
      </c>
      <c r="H17" s="64">
        <v>1.2153000000000001E-2</v>
      </c>
      <c r="I17" s="95">
        <v>101.658475</v>
      </c>
      <c r="J17" s="130"/>
    </row>
    <row r="18" spans="1:10" s="47" customFormat="1" x14ac:dyDescent="0.2">
      <c r="A18" s="68" t="s">
        <v>170</v>
      </c>
      <c r="B18" s="87">
        <v>3300000</v>
      </c>
      <c r="C18" s="64">
        <v>0.10249999999999999</v>
      </c>
      <c r="D18" s="115">
        <v>39864</v>
      </c>
      <c r="E18" s="66">
        <v>43516</v>
      </c>
      <c r="F18" s="62">
        <v>43332</v>
      </c>
      <c r="G18" s="63">
        <v>43516</v>
      </c>
      <c r="H18" s="64">
        <v>1.3646999999999999E-2</v>
      </c>
      <c r="I18" s="95">
        <v>101.965261</v>
      </c>
      <c r="J18" s="130"/>
    </row>
    <row r="19" spans="1:10" s="47" customFormat="1" x14ac:dyDescent="0.2">
      <c r="A19" s="65" t="s">
        <v>15</v>
      </c>
      <c r="B19" s="87">
        <v>4000000</v>
      </c>
      <c r="C19" s="64">
        <v>5.5E-2</v>
      </c>
      <c r="D19" s="115">
        <v>38042</v>
      </c>
      <c r="E19" s="66">
        <v>43521</v>
      </c>
      <c r="F19" s="62">
        <v>43337</v>
      </c>
      <c r="G19" s="63">
        <v>43521</v>
      </c>
      <c r="H19" s="64">
        <v>1.418E-2</v>
      </c>
      <c r="I19" s="95">
        <v>100.95697</v>
      </c>
      <c r="J19" s="130"/>
    </row>
    <row r="20" spans="1:10" s="47" customFormat="1" x14ac:dyDescent="0.2">
      <c r="A20" s="68" t="s">
        <v>174</v>
      </c>
      <c r="B20" s="87">
        <v>2200000</v>
      </c>
      <c r="C20" s="64">
        <v>0.105</v>
      </c>
      <c r="D20" s="115">
        <v>39871</v>
      </c>
      <c r="E20" s="66">
        <v>43523</v>
      </c>
      <c r="F20" s="62">
        <v>43339</v>
      </c>
      <c r="G20" s="63">
        <v>43523</v>
      </c>
      <c r="H20" s="64">
        <v>1.4393E-2</v>
      </c>
      <c r="I20" s="95">
        <v>102.174307</v>
      </c>
      <c r="J20" s="130"/>
    </row>
    <row r="21" spans="1:10" s="47" customFormat="1" x14ac:dyDescent="0.2">
      <c r="A21" s="68" t="s">
        <v>176</v>
      </c>
      <c r="B21" s="87">
        <v>4600000</v>
      </c>
      <c r="C21" s="64">
        <v>0.105</v>
      </c>
      <c r="D21" s="115">
        <v>39876</v>
      </c>
      <c r="E21" s="66">
        <v>43528</v>
      </c>
      <c r="F21" s="62">
        <v>43347</v>
      </c>
      <c r="G21" s="63">
        <v>43528</v>
      </c>
      <c r="H21" s="64">
        <v>1.5207E-2</v>
      </c>
      <c r="I21" s="95">
        <v>102.312545</v>
      </c>
      <c r="J21" s="130"/>
    </row>
    <row r="22" spans="1:10" s="47" customFormat="1" x14ac:dyDescent="0.2">
      <c r="A22" s="68" t="s">
        <v>179</v>
      </c>
      <c r="B22" s="87">
        <v>4600000</v>
      </c>
      <c r="C22" s="64">
        <v>0.1075</v>
      </c>
      <c r="D22" s="115">
        <v>39883</v>
      </c>
      <c r="E22" s="66">
        <v>43535</v>
      </c>
      <c r="F22" s="62">
        <v>43354</v>
      </c>
      <c r="G22" s="63">
        <v>43535</v>
      </c>
      <c r="H22" s="64">
        <v>1.6442999999999999E-2</v>
      </c>
      <c r="I22" s="95">
        <v>102.518089</v>
      </c>
      <c r="J22" s="130"/>
    </row>
    <row r="23" spans="1:10" s="47" customFormat="1" x14ac:dyDescent="0.2">
      <c r="A23" s="65" t="s">
        <v>16</v>
      </c>
      <c r="B23" s="87">
        <v>5000000</v>
      </c>
      <c r="C23" s="64">
        <v>5.4899999999999997E-2</v>
      </c>
      <c r="D23" s="115">
        <v>38063</v>
      </c>
      <c r="E23" s="66">
        <v>43541</v>
      </c>
      <c r="F23" s="62">
        <v>43360</v>
      </c>
      <c r="G23" s="63">
        <v>43541</v>
      </c>
      <c r="H23" s="64">
        <v>1.7503000000000001E-2</v>
      </c>
      <c r="I23" s="95">
        <v>101.093915</v>
      </c>
      <c r="J23" s="130"/>
    </row>
    <row r="24" spans="1:10" s="47" customFormat="1" x14ac:dyDescent="0.2">
      <c r="A24" s="68" t="s">
        <v>184</v>
      </c>
      <c r="B24" s="87">
        <v>3100000</v>
      </c>
      <c r="C24" s="64">
        <v>0.1075</v>
      </c>
      <c r="D24" s="115">
        <v>39897</v>
      </c>
      <c r="E24" s="66">
        <v>43549</v>
      </c>
      <c r="F24" s="62">
        <v>43368</v>
      </c>
      <c r="G24" s="63">
        <v>43549</v>
      </c>
      <c r="H24" s="64">
        <v>1.8917E-2</v>
      </c>
      <c r="I24" s="95">
        <v>102.78558200000001</v>
      </c>
      <c r="J24" s="130"/>
    </row>
    <row r="25" spans="1:10" s="47" customFormat="1" x14ac:dyDescent="0.2">
      <c r="A25" s="67" t="s">
        <v>272</v>
      </c>
      <c r="B25" s="87">
        <v>100000</v>
      </c>
      <c r="C25" s="64">
        <v>6.5500000000000003E-2</v>
      </c>
      <c r="D25" s="115">
        <v>40632</v>
      </c>
      <c r="E25" s="66">
        <v>43554</v>
      </c>
      <c r="F25" s="62">
        <v>43373</v>
      </c>
      <c r="G25" s="63">
        <v>43554</v>
      </c>
      <c r="H25" s="64">
        <v>1.9800000000000002E-2</v>
      </c>
      <c r="I25" s="95">
        <v>101.49784200000001</v>
      </c>
      <c r="J25" s="130"/>
    </row>
    <row r="26" spans="1:10" s="47" customFormat="1" x14ac:dyDescent="0.2">
      <c r="A26" s="65" t="s">
        <v>17</v>
      </c>
      <c r="B26" s="87">
        <v>7000000</v>
      </c>
      <c r="C26" s="64">
        <v>5.4600000000000003E-2</v>
      </c>
      <c r="D26" s="115">
        <v>38077</v>
      </c>
      <c r="E26" s="66">
        <v>43555</v>
      </c>
      <c r="F26" s="62">
        <v>43373</v>
      </c>
      <c r="G26" s="63">
        <v>43555</v>
      </c>
      <c r="H26" s="64">
        <v>1.9980000000000001E-2</v>
      </c>
      <c r="I26" s="95">
        <v>101.13720000000001</v>
      </c>
      <c r="J26" s="130"/>
    </row>
    <row r="27" spans="1:10" s="47" customFormat="1" x14ac:dyDescent="0.2">
      <c r="A27" s="68" t="s">
        <v>187</v>
      </c>
      <c r="B27" s="87">
        <v>1450000</v>
      </c>
      <c r="C27" s="64">
        <v>0.11</v>
      </c>
      <c r="D27" s="116">
        <v>39918</v>
      </c>
      <c r="E27" s="66">
        <v>43570</v>
      </c>
      <c r="F27" s="62">
        <v>43388</v>
      </c>
      <c r="G27" s="63">
        <v>43570</v>
      </c>
      <c r="H27" s="64">
        <v>2.2679999999999999E-2</v>
      </c>
      <c r="I27" s="95">
        <v>103.223411</v>
      </c>
      <c r="J27" s="130"/>
    </row>
    <row r="28" spans="1:10" s="47" customFormat="1" x14ac:dyDescent="0.2">
      <c r="A28" s="68" t="s">
        <v>190</v>
      </c>
      <c r="B28" s="87">
        <v>3100000</v>
      </c>
      <c r="C28" s="64">
        <v>0.11</v>
      </c>
      <c r="D28" s="116">
        <v>39925</v>
      </c>
      <c r="E28" s="66">
        <v>43577</v>
      </c>
      <c r="F28" s="62">
        <v>43395</v>
      </c>
      <c r="G28" s="63">
        <v>43577</v>
      </c>
      <c r="H28" s="64">
        <v>2.3939999999999999E-2</v>
      </c>
      <c r="I28" s="95">
        <v>103.338446</v>
      </c>
      <c r="J28" s="130"/>
    </row>
    <row r="29" spans="1:10" s="47" customFormat="1" x14ac:dyDescent="0.2">
      <c r="A29" s="65" t="s">
        <v>19</v>
      </c>
      <c r="B29" s="87">
        <v>7000000</v>
      </c>
      <c r="C29" s="64">
        <v>5.45E-2</v>
      </c>
      <c r="D29" s="115">
        <v>38119</v>
      </c>
      <c r="E29" s="66">
        <v>43597</v>
      </c>
      <c r="F29" s="62">
        <v>43416</v>
      </c>
      <c r="G29" s="63">
        <v>43597</v>
      </c>
      <c r="H29" s="64">
        <v>2.7497000000000001E-2</v>
      </c>
      <c r="I29" s="95">
        <v>101.19769700000001</v>
      </c>
      <c r="J29" s="130"/>
    </row>
    <row r="30" spans="1:10" s="47" customFormat="1" x14ac:dyDescent="0.2">
      <c r="A30" s="67" t="s">
        <v>191</v>
      </c>
      <c r="B30" s="87">
        <v>100000</v>
      </c>
      <c r="C30" s="64">
        <v>0.11</v>
      </c>
      <c r="D30" s="115">
        <v>39946</v>
      </c>
      <c r="E30" s="66">
        <v>43598</v>
      </c>
      <c r="F30" s="62">
        <v>43417</v>
      </c>
      <c r="G30" s="63">
        <v>43598</v>
      </c>
      <c r="H30" s="64">
        <v>2.7673E-2</v>
      </c>
      <c r="I30" s="95">
        <v>103.677155</v>
      </c>
      <c r="J30" s="130"/>
    </row>
    <row r="31" spans="1:10" s="47" customFormat="1" x14ac:dyDescent="0.2">
      <c r="A31" s="65" t="s">
        <v>18</v>
      </c>
      <c r="B31" s="87">
        <v>3000000</v>
      </c>
      <c r="C31" s="64">
        <v>5.4399999999999997E-2</v>
      </c>
      <c r="D31" s="115">
        <v>38133</v>
      </c>
      <c r="E31" s="66">
        <v>43611</v>
      </c>
      <c r="F31" s="62">
        <v>43430</v>
      </c>
      <c r="G31" s="63">
        <v>43611</v>
      </c>
      <c r="H31" s="64">
        <v>2.997E-2</v>
      </c>
      <c r="I31" s="95">
        <v>101.17638599999999</v>
      </c>
      <c r="J31" s="130"/>
    </row>
    <row r="32" spans="1:10" s="47" customFormat="1" x14ac:dyDescent="0.2">
      <c r="A32" s="67" t="s">
        <v>194</v>
      </c>
      <c r="B32" s="87">
        <v>3100000</v>
      </c>
      <c r="C32" s="64">
        <v>0.105</v>
      </c>
      <c r="D32" s="115">
        <v>39960</v>
      </c>
      <c r="E32" s="66">
        <v>43612</v>
      </c>
      <c r="F32" s="62">
        <v>43431</v>
      </c>
      <c r="G32" s="63">
        <v>43612</v>
      </c>
      <c r="H32" s="64">
        <v>3.0147E-2</v>
      </c>
      <c r="I32" s="95">
        <v>103.62558300000001</v>
      </c>
      <c r="J32" s="130"/>
    </row>
    <row r="33" spans="1:10" s="47" customFormat="1" x14ac:dyDescent="0.2">
      <c r="A33" s="67" t="s">
        <v>195</v>
      </c>
      <c r="B33" s="87">
        <v>3900000</v>
      </c>
      <c r="C33" s="64">
        <v>0.1075</v>
      </c>
      <c r="D33" s="116">
        <v>39974</v>
      </c>
      <c r="E33" s="66">
        <v>43626</v>
      </c>
      <c r="F33" s="62">
        <v>43261</v>
      </c>
      <c r="G33" s="63">
        <v>43444</v>
      </c>
      <c r="H33" s="64">
        <v>3.09E-2</v>
      </c>
      <c r="I33" s="95">
        <v>103.974037</v>
      </c>
      <c r="J33" s="130"/>
    </row>
    <row r="34" spans="1:10" s="47" customFormat="1" x14ac:dyDescent="0.2">
      <c r="A34" s="65" t="s">
        <v>20</v>
      </c>
      <c r="B34" s="87">
        <v>5800000</v>
      </c>
      <c r="C34" s="64">
        <v>5.4399999999999997E-2</v>
      </c>
      <c r="D34" s="115">
        <v>38154</v>
      </c>
      <c r="E34" s="66">
        <v>43632</v>
      </c>
      <c r="F34" s="62">
        <v>43267</v>
      </c>
      <c r="G34" s="63">
        <v>43450</v>
      </c>
      <c r="H34" s="64">
        <v>3.1099999999999999E-2</v>
      </c>
      <c r="I34" s="95">
        <v>101.24494300000001</v>
      </c>
      <c r="J34" s="130"/>
    </row>
    <row r="35" spans="1:10" s="47" customFormat="1" x14ac:dyDescent="0.2">
      <c r="A35" s="65" t="s">
        <v>21</v>
      </c>
      <c r="B35" s="87">
        <v>6000000</v>
      </c>
      <c r="C35" s="64">
        <v>5.45E-2</v>
      </c>
      <c r="D35" s="115">
        <v>38168</v>
      </c>
      <c r="E35" s="66">
        <v>43646</v>
      </c>
      <c r="F35" s="62">
        <v>43281</v>
      </c>
      <c r="G35" s="63">
        <v>43465</v>
      </c>
      <c r="H35" s="64">
        <v>3.1566999999999998E-2</v>
      </c>
      <c r="I35" s="95">
        <v>101.314289</v>
      </c>
      <c r="J35" s="130"/>
    </row>
    <row r="36" spans="1:10" s="47" customFormat="1" x14ac:dyDescent="0.2">
      <c r="A36" s="65" t="s">
        <v>22</v>
      </c>
      <c r="B36" s="87">
        <v>7000000</v>
      </c>
      <c r="C36" s="64">
        <v>5.4800000000000001E-2</v>
      </c>
      <c r="D36" s="115">
        <v>38182</v>
      </c>
      <c r="E36" s="66">
        <v>43660</v>
      </c>
      <c r="F36" s="62">
        <v>43295</v>
      </c>
      <c r="G36" s="63">
        <v>43479</v>
      </c>
      <c r="H36" s="64">
        <v>3.2032999999999999E-2</v>
      </c>
      <c r="I36" s="95">
        <v>101.387691</v>
      </c>
      <c r="J36" s="130"/>
    </row>
    <row r="37" spans="1:10" s="47" customFormat="1" x14ac:dyDescent="0.2">
      <c r="A37" s="65" t="s">
        <v>23</v>
      </c>
      <c r="B37" s="87">
        <v>7000000</v>
      </c>
      <c r="C37" s="64">
        <v>5.5199999999999999E-2</v>
      </c>
      <c r="D37" s="115">
        <v>38189</v>
      </c>
      <c r="E37" s="66">
        <v>43667</v>
      </c>
      <c r="F37" s="62">
        <v>43302</v>
      </c>
      <c r="G37" s="63">
        <v>43486</v>
      </c>
      <c r="H37" s="64">
        <v>3.2266999999999997E-2</v>
      </c>
      <c r="I37" s="95">
        <v>101.43961</v>
      </c>
      <c r="J37" s="130"/>
    </row>
    <row r="38" spans="1:10" s="47" customFormat="1" x14ac:dyDescent="0.2">
      <c r="A38" s="65" t="s">
        <v>24</v>
      </c>
      <c r="B38" s="87">
        <v>7000000</v>
      </c>
      <c r="C38" s="64">
        <v>5.5500000000000001E-2</v>
      </c>
      <c r="D38" s="115">
        <v>38196</v>
      </c>
      <c r="E38" s="66">
        <v>43674</v>
      </c>
      <c r="F38" s="62">
        <v>43309</v>
      </c>
      <c r="G38" s="63">
        <v>43493</v>
      </c>
      <c r="H38" s="64">
        <v>3.2500000000000001E-2</v>
      </c>
      <c r="I38" s="95">
        <v>101.485743</v>
      </c>
      <c r="J38" s="130"/>
    </row>
    <row r="39" spans="1:10" s="47" customFormat="1" x14ac:dyDescent="0.2">
      <c r="A39" s="65" t="s">
        <v>25</v>
      </c>
      <c r="B39" s="87">
        <v>5000000</v>
      </c>
      <c r="C39" s="64">
        <v>5.6000000000000001E-2</v>
      </c>
      <c r="D39" s="115">
        <v>38203</v>
      </c>
      <c r="E39" s="66">
        <v>43681</v>
      </c>
      <c r="F39" s="62">
        <v>43316</v>
      </c>
      <c r="G39" s="63">
        <v>43500</v>
      </c>
      <c r="H39" s="64">
        <v>3.2710000000000003E-2</v>
      </c>
      <c r="I39" s="95">
        <v>101.547004</v>
      </c>
      <c r="J39" s="130"/>
    </row>
    <row r="40" spans="1:10" s="47" customFormat="1" x14ac:dyDescent="0.2">
      <c r="A40" s="67" t="s">
        <v>277</v>
      </c>
      <c r="B40" s="87">
        <v>200000</v>
      </c>
      <c r="C40" s="64">
        <v>6.0999999999999999E-2</v>
      </c>
      <c r="D40" s="115">
        <v>40765</v>
      </c>
      <c r="E40" s="69">
        <v>43687</v>
      </c>
      <c r="F40" s="62">
        <v>43322</v>
      </c>
      <c r="G40" s="63">
        <v>43506</v>
      </c>
      <c r="H40" s="64">
        <v>3.2890000000000003E-2</v>
      </c>
      <c r="I40" s="95">
        <v>101.91180300000001</v>
      </c>
      <c r="J40" s="130"/>
    </row>
    <row r="41" spans="1:10" s="47" customFormat="1" x14ac:dyDescent="0.2">
      <c r="A41" s="65" t="s">
        <v>26</v>
      </c>
      <c r="B41" s="87">
        <v>3000000</v>
      </c>
      <c r="C41" s="64">
        <v>5.6500000000000002E-2</v>
      </c>
      <c r="D41" s="115">
        <v>38210</v>
      </c>
      <c r="E41" s="66">
        <v>43688</v>
      </c>
      <c r="F41" s="62">
        <v>43323</v>
      </c>
      <c r="G41" s="63">
        <v>43507</v>
      </c>
      <c r="H41" s="64">
        <v>3.2919999999999998E-2</v>
      </c>
      <c r="I41" s="95">
        <v>101.609345</v>
      </c>
      <c r="J41" s="130"/>
    </row>
    <row r="42" spans="1:10" s="47" customFormat="1" x14ac:dyDescent="0.2">
      <c r="A42" s="65" t="s">
        <v>27</v>
      </c>
      <c r="B42" s="87">
        <v>6000000</v>
      </c>
      <c r="C42" s="64">
        <v>5.7000000000000002E-2</v>
      </c>
      <c r="D42" s="115">
        <v>38217</v>
      </c>
      <c r="E42" s="66">
        <v>43695</v>
      </c>
      <c r="F42" s="62">
        <v>43330</v>
      </c>
      <c r="G42" s="63">
        <v>43514</v>
      </c>
      <c r="H42" s="64">
        <v>3.313E-2</v>
      </c>
      <c r="I42" s="95">
        <v>101.672768</v>
      </c>
      <c r="J42" s="130"/>
    </row>
    <row r="43" spans="1:10" s="47" customFormat="1" x14ac:dyDescent="0.2">
      <c r="A43" s="67" t="s">
        <v>279</v>
      </c>
      <c r="B43" s="87">
        <v>400000</v>
      </c>
      <c r="C43" s="64">
        <v>5.6500000000000002E-2</v>
      </c>
      <c r="D43" s="115">
        <v>40779</v>
      </c>
      <c r="E43" s="66">
        <v>43701</v>
      </c>
      <c r="F43" s="62">
        <v>43336</v>
      </c>
      <c r="G43" s="63">
        <v>43520</v>
      </c>
      <c r="H43" s="64">
        <v>3.3309999999999999E-2</v>
      </c>
      <c r="I43" s="95">
        <v>101.661332</v>
      </c>
      <c r="J43" s="130"/>
    </row>
    <row r="44" spans="1:10" s="47" customFormat="1" x14ac:dyDescent="0.2">
      <c r="A44" s="65" t="s">
        <v>28</v>
      </c>
      <c r="B44" s="87">
        <v>6000000</v>
      </c>
      <c r="C44" s="64">
        <v>5.8000000000000003E-2</v>
      </c>
      <c r="D44" s="115">
        <v>38231</v>
      </c>
      <c r="E44" s="66">
        <v>43709</v>
      </c>
      <c r="F44" s="62">
        <v>43344</v>
      </c>
      <c r="G44" s="63">
        <v>43525</v>
      </c>
      <c r="H44" s="64">
        <v>3.3567E-2</v>
      </c>
      <c r="I44" s="95">
        <v>101.792001</v>
      </c>
      <c r="J44" s="130"/>
    </row>
    <row r="45" spans="1:10" s="7" customFormat="1" x14ac:dyDescent="0.2">
      <c r="A45" s="67" t="s">
        <v>281</v>
      </c>
      <c r="B45" s="87">
        <v>200000</v>
      </c>
      <c r="C45" s="64">
        <v>5.6000000000000001E-2</v>
      </c>
      <c r="D45" s="115">
        <v>40793</v>
      </c>
      <c r="E45" s="66">
        <v>43715</v>
      </c>
      <c r="F45" s="62">
        <v>43350</v>
      </c>
      <c r="G45" s="63">
        <v>43531</v>
      </c>
      <c r="H45" s="64">
        <v>3.3766999999999998E-2</v>
      </c>
      <c r="I45" s="95">
        <v>101.66573</v>
      </c>
      <c r="J45" s="130"/>
    </row>
    <row r="46" spans="1:10" s="47" customFormat="1" x14ac:dyDescent="0.2">
      <c r="A46" s="65" t="s">
        <v>30</v>
      </c>
      <c r="B46" s="87">
        <v>5000000</v>
      </c>
      <c r="C46" s="64">
        <v>5.8500000000000003E-2</v>
      </c>
      <c r="D46" s="115">
        <v>38245</v>
      </c>
      <c r="E46" s="66">
        <v>43723</v>
      </c>
      <c r="F46" s="62">
        <v>43358</v>
      </c>
      <c r="G46" s="63">
        <v>43539</v>
      </c>
      <c r="H46" s="64">
        <v>3.4033000000000001E-2</v>
      </c>
      <c r="I46" s="95">
        <v>101.885431</v>
      </c>
      <c r="J46" s="130"/>
    </row>
    <row r="47" spans="1:10" s="47" customFormat="1" x14ac:dyDescent="0.2">
      <c r="A47" s="65" t="s">
        <v>29</v>
      </c>
      <c r="B47" s="87">
        <v>7000000</v>
      </c>
      <c r="C47" s="64">
        <v>5.8799999999999998E-2</v>
      </c>
      <c r="D47" s="115">
        <v>38259</v>
      </c>
      <c r="E47" s="66">
        <v>43737</v>
      </c>
      <c r="F47" s="62">
        <v>43372</v>
      </c>
      <c r="G47" s="63">
        <v>43553</v>
      </c>
      <c r="H47" s="64">
        <v>3.449E-2</v>
      </c>
      <c r="I47" s="95">
        <v>101.963774</v>
      </c>
      <c r="J47" s="130"/>
    </row>
    <row r="48" spans="1:10" s="47" customFormat="1" x14ac:dyDescent="0.2">
      <c r="A48" s="67" t="s">
        <v>208</v>
      </c>
      <c r="B48" s="87">
        <v>250000</v>
      </c>
      <c r="C48" s="64">
        <v>9.5000000000000001E-2</v>
      </c>
      <c r="D48" s="115">
        <v>40086</v>
      </c>
      <c r="E48" s="66">
        <v>43738</v>
      </c>
      <c r="F48" s="62">
        <v>43373</v>
      </c>
      <c r="G48" s="63">
        <v>43555</v>
      </c>
      <c r="H48" s="64">
        <v>3.4520000000000002E-2</v>
      </c>
      <c r="I48" s="95">
        <v>104.91202699999999</v>
      </c>
      <c r="J48" s="130"/>
    </row>
    <row r="49" spans="1:10" s="47" customFormat="1" x14ac:dyDescent="0.2">
      <c r="A49" s="65" t="s">
        <v>31</v>
      </c>
      <c r="B49" s="87">
        <v>7000000</v>
      </c>
      <c r="C49" s="64">
        <v>5.8799999999999998E-2</v>
      </c>
      <c r="D49" s="115">
        <v>38273</v>
      </c>
      <c r="E49" s="66">
        <v>43751</v>
      </c>
      <c r="F49" s="62">
        <v>43386</v>
      </c>
      <c r="G49" s="63">
        <v>43568</v>
      </c>
      <c r="H49" s="64">
        <v>3.4909999999999997E-2</v>
      </c>
      <c r="I49" s="95">
        <v>102.020561</v>
      </c>
      <c r="J49" s="130"/>
    </row>
    <row r="50" spans="1:10" s="47" customFormat="1" x14ac:dyDescent="0.2">
      <c r="A50" s="65" t="s">
        <v>32</v>
      </c>
      <c r="B50" s="87">
        <v>6500000</v>
      </c>
      <c r="C50" s="64">
        <v>5.8900000000000001E-2</v>
      </c>
      <c r="D50" s="115">
        <v>38280</v>
      </c>
      <c r="E50" s="66">
        <v>43758</v>
      </c>
      <c r="F50" s="62">
        <v>43393</v>
      </c>
      <c r="G50" s="63">
        <v>43575</v>
      </c>
      <c r="H50" s="64">
        <v>3.5119999999999998E-2</v>
      </c>
      <c r="I50" s="95">
        <v>102.055387</v>
      </c>
      <c r="J50" s="130"/>
    </row>
    <row r="51" spans="1:10" s="47" customFormat="1" x14ac:dyDescent="0.2">
      <c r="A51" s="65" t="s">
        <v>33</v>
      </c>
      <c r="B51" s="87">
        <v>3000000</v>
      </c>
      <c r="C51" s="64">
        <v>5.8999999999999997E-2</v>
      </c>
      <c r="D51" s="115">
        <v>38287</v>
      </c>
      <c r="E51" s="66">
        <v>43765</v>
      </c>
      <c r="F51" s="62">
        <v>43400</v>
      </c>
      <c r="G51" s="63">
        <v>43582</v>
      </c>
      <c r="H51" s="64">
        <v>3.5328999999999999E-2</v>
      </c>
      <c r="I51" s="95">
        <v>102.089932</v>
      </c>
      <c r="J51" s="130"/>
    </row>
    <row r="52" spans="1:10" s="47" customFormat="1" x14ac:dyDescent="0.2">
      <c r="A52" s="67" t="s">
        <v>216</v>
      </c>
      <c r="B52" s="87">
        <v>2000000</v>
      </c>
      <c r="C52" s="64">
        <v>6.5000000000000002E-2</v>
      </c>
      <c r="D52" s="115">
        <v>40123</v>
      </c>
      <c r="E52" s="66">
        <v>43775</v>
      </c>
      <c r="F52" s="62">
        <v>43410</v>
      </c>
      <c r="G52" s="63">
        <v>43591</v>
      </c>
      <c r="H52" s="64">
        <v>3.5614E-2</v>
      </c>
      <c r="I52" s="95">
        <v>102.672009</v>
      </c>
      <c r="J52" s="130"/>
    </row>
    <row r="53" spans="1:10" s="47" customFormat="1" x14ac:dyDescent="0.2">
      <c r="A53" s="65" t="s">
        <v>34</v>
      </c>
      <c r="B53" s="87">
        <v>6000000</v>
      </c>
      <c r="C53" s="64">
        <v>5.8999999999999997E-2</v>
      </c>
      <c r="D53" s="115">
        <v>38301</v>
      </c>
      <c r="E53" s="66">
        <v>43779</v>
      </c>
      <c r="F53" s="62">
        <v>43414</v>
      </c>
      <c r="G53" s="63">
        <v>43595</v>
      </c>
      <c r="H53" s="64">
        <v>3.5728999999999997E-2</v>
      </c>
      <c r="I53" s="95">
        <v>102.140512</v>
      </c>
      <c r="J53" s="130"/>
    </row>
    <row r="54" spans="1:10" s="47" customFormat="1" x14ac:dyDescent="0.2">
      <c r="A54" s="65" t="s">
        <v>35</v>
      </c>
      <c r="B54" s="87">
        <v>3000000</v>
      </c>
      <c r="C54" s="64">
        <v>5.8999999999999997E-2</v>
      </c>
      <c r="D54" s="115">
        <v>38308</v>
      </c>
      <c r="E54" s="66">
        <v>43786</v>
      </c>
      <c r="F54" s="62">
        <v>43421</v>
      </c>
      <c r="G54" s="63">
        <v>43602</v>
      </c>
      <c r="H54" s="64">
        <v>3.5929000000000003E-2</v>
      </c>
      <c r="I54" s="95">
        <v>102.165347</v>
      </c>
      <c r="J54" s="130"/>
    </row>
    <row r="55" spans="1:10" s="47" customFormat="1" x14ac:dyDescent="0.2">
      <c r="A55" s="65" t="s">
        <v>36</v>
      </c>
      <c r="B55" s="87">
        <v>6700000</v>
      </c>
      <c r="C55" s="64">
        <v>5.8999999999999997E-2</v>
      </c>
      <c r="D55" s="115">
        <v>38315</v>
      </c>
      <c r="E55" s="66">
        <v>43793</v>
      </c>
      <c r="F55" s="62">
        <v>43428</v>
      </c>
      <c r="G55" s="63">
        <v>43609</v>
      </c>
      <c r="H55" s="64">
        <v>3.6129000000000001E-2</v>
      </c>
      <c r="I55" s="95">
        <v>102.18948399999999</v>
      </c>
      <c r="J55" s="130"/>
    </row>
    <row r="56" spans="1:10" s="47" customFormat="1" x14ac:dyDescent="0.2">
      <c r="A56" s="65" t="s">
        <v>37</v>
      </c>
      <c r="B56" s="87">
        <v>6000000</v>
      </c>
      <c r="C56" s="64">
        <v>5.91E-2</v>
      </c>
      <c r="D56" s="115">
        <v>38329</v>
      </c>
      <c r="E56" s="66">
        <v>43807</v>
      </c>
      <c r="F56" s="62">
        <v>43259</v>
      </c>
      <c r="G56" s="63">
        <v>43442</v>
      </c>
      <c r="H56" s="64">
        <v>3.6319999999999998E-2</v>
      </c>
      <c r="I56" s="95">
        <v>102.263884</v>
      </c>
      <c r="J56" s="130"/>
    </row>
    <row r="57" spans="1:10" s="47" customFormat="1" x14ac:dyDescent="0.2">
      <c r="A57" s="65" t="s">
        <v>38</v>
      </c>
      <c r="B57" s="87">
        <v>6000000</v>
      </c>
      <c r="C57" s="64">
        <v>5.9400000000000001E-2</v>
      </c>
      <c r="D57" s="115">
        <v>38343</v>
      </c>
      <c r="E57" s="66">
        <v>43821</v>
      </c>
      <c r="F57" s="62">
        <v>43273</v>
      </c>
      <c r="G57" s="63">
        <v>43456</v>
      </c>
      <c r="H57" s="64">
        <v>3.6353999999999997E-2</v>
      </c>
      <c r="I57" s="95">
        <v>102.37269999999999</v>
      </c>
      <c r="J57" s="130"/>
    </row>
    <row r="58" spans="1:10" s="47" customFormat="1" x14ac:dyDescent="0.2">
      <c r="A58" s="65" t="s">
        <v>39</v>
      </c>
      <c r="B58" s="87">
        <v>6000000</v>
      </c>
      <c r="C58" s="64">
        <v>5.9700000000000003E-2</v>
      </c>
      <c r="D58" s="115">
        <v>38350</v>
      </c>
      <c r="E58" s="66">
        <v>43828</v>
      </c>
      <c r="F58" s="62">
        <v>43280</v>
      </c>
      <c r="G58" s="63">
        <v>43463</v>
      </c>
      <c r="H58" s="64">
        <v>3.6372000000000002E-2</v>
      </c>
      <c r="I58" s="95">
        <v>102.44351899999999</v>
      </c>
      <c r="J58" s="130"/>
    </row>
    <row r="59" spans="1:10" s="47" customFormat="1" x14ac:dyDescent="0.2">
      <c r="A59" s="65" t="s">
        <v>40</v>
      </c>
      <c r="B59" s="87">
        <v>3000000</v>
      </c>
      <c r="C59" s="64">
        <v>0.06</v>
      </c>
      <c r="D59" s="115">
        <v>38399</v>
      </c>
      <c r="E59" s="66">
        <v>43877</v>
      </c>
      <c r="F59" s="62">
        <v>43328</v>
      </c>
      <c r="G59" s="63">
        <v>43512</v>
      </c>
      <c r="H59" s="64">
        <v>3.6491999999999997E-2</v>
      </c>
      <c r="I59" s="95">
        <v>102.75578299999999</v>
      </c>
      <c r="J59" s="130"/>
    </row>
    <row r="60" spans="1:10" s="47" customFormat="1" x14ac:dyDescent="0.2">
      <c r="A60" s="65" t="s">
        <v>41</v>
      </c>
      <c r="B60" s="87">
        <v>3000000</v>
      </c>
      <c r="C60" s="64">
        <v>6.0400000000000002E-2</v>
      </c>
      <c r="D60" s="115">
        <v>38413</v>
      </c>
      <c r="E60" s="66">
        <v>43892</v>
      </c>
      <c r="F60" s="62">
        <v>43345</v>
      </c>
      <c r="G60" s="63">
        <v>43526</v>
      </c>
      <c r="H60" s="64">
        <v>3.6528999999999999E-2</v>
      </c>
      <c r="I60" s="95">
        <v>102.89358799999999</v>
      </c>
      <c r="J60" s="130"/>
    </row>
    <row r="61" spans="1:10" s="47" customFormat="1" x14ac:dyDescent="0.2">
      <c r="A61" s="65" t="s">
        <v>42</v>
      </c>
      <c r="B61" s="87">
        <v>6700000</v>
      </c>
      <c r="C61" s="64">
        <v>6.0699999999999997E-2</v>
      </c>
      <c r="D61" s="115">
        <v>38427</v>
      </c>
      <c r="E61" s="66">
        <v>43906</v>
      </c>
      <c r="F61" s="62">
        <v>43359</v>
      </c>
      <c r="G61" s="63">
        <v>43540</v>
      </c>
      <c r="H61" s="64">
        <v>3.6563999999999999E-2</v>
      </c>
      <c r="I61" s="95">
        <v>103.01419</v>
      </c>
      <c r="J61" s="130"/>
    </row>
    <row r="62" spans="1:10" s="47" customFormat="1" x14ac:dyDescent="0.2">
      <c r="A62" s="65" t="s">
        <v>43</v>
      </c>
      <c r="B62" s="87">
        <v>3000000</v>
      </c>
      <c r="C62" s="64">
        <v>6.0999999999999999E-2</v>
      </c>
      <c r="D62" s="115">
        <v>38441</v>
      </c>
      <c r="E62" s="66">
        <v>43920</v>
      </c>
      <c r="F62" s="62">
        <v>43373</v>
      </c>
      <c r="G62" s="63">
        <v>43554</v>
      </c>
      <c r="H62" s="64">
        <v>3.6597999999999999E-2</v>
      </c>
      <c r="I62" s="95">
        <v>103.13706000000001</v>
      </c>
      <c r="J62" s="130"/>
    </row>
    <row r="63" spans="1:10" s="47" customFormat="1" x14ac:dyDescent="0.2">
      <c r="A63" s="65" t="s">
        <v>44</v>
      </c>
      <c r="B63" s="87">
        <v>4600000</v>
      </c>
      <c r="C63" s="64">
        <v>6.1400000000000003E-2</v>
      </c>
      <c r="D63" s="115">
        <v>38483</v>
      </c>
      <c r="E63" s="66">
        <v>43962</v>
      </c>
      <c r="F63" s="62">
        <v>43415</v>
      </c>
      <c r="G63" s="63">
        <v>43596</v>
      </c>
      <c r="H63" s="64">
        <v>3.6701999999999999E-2</v>
      </c>
      <c r="I63" s="95">
        <v>103.448409</v>
      </c>
      <c r="J63" s="130"/>
    </row>
    <row r="64" spans="1:10" s="47" customFormat="1" x14ac:dyDescent="0.2">
      <c r="A64" s="65" t="s">
        <v>45</v>
      </c>
      <c r="B64" s="87">
        <v>4000000</v>
      </c>
      <c r="C64" s="64">
        <v>6.1600000000000002E-2</v>
      </c>
      <c r="D64" s="115">
        <v>38497</v>
      </c>
      <c r="E64" s="66">
        <v>43976</v>
      </c>
      <c r="F64" s="62">
        <v>43429</v>
      </c>
      <c r="G64" s="63">
        <v>43610</v>
      </c>
      <c r="H64" s="64">
        <v>3.6735999999999998E-2</v>
      </c>
      <c r="I64" s="95">
        <v>103.56368999999999</v>
      </c>
      <c r="J64" s="130"/>
    </row>
    <row r="65" spans="1:10" s="47" customFormat="1" x14ac:dyDescent="0.2">
      <c r="A65" s="65" t="s">
        <v>46</v>
      </c>
      <c r="B65" s="87">
        <v>3000000</v>
      </c>
      <c r="C65" s="64">
        <v>6.1499999999999999E-2</v>
      </c>
      <c r="D65" s="115">
        <v>38511</v>
      </c>
      <c r="E65" s="66">
        <v>43990</v>
      </c>
      <c r="F65" s="62">
        <v>43259</v>
      </c>
      <c r="G65" s="63">
        <v>43442</v>
      </c>
      <c r="H65" s="64">
        <v>3.6770999999999998E-2</v>
      </c>
      <c r="I65" s="95">
        <v>103.62653899999999</v>
      </c>
      <c r="J65" s="130"/>
    </row>
    <row r="66" spans="1:10" s="49" customFormat="1" x14ac:dyDescent="0.2">
      <c r="A66" s="65" t="s">
        <v>47</v>
      </c>
      <c r="B66" s="87">
        <v>6160000</v>
      </c>
      <c r="C66" s="64">
        <v>6.1800000000000001E-2</v>
      </c>
      <c r="D66" s="115">
        <v>38525</v>
      </c>
      <c r="E66" s="66">
        <v>44004</v>
      </c>
      <c r="F66" s="62">
        <v>43273</v>
      </c>
      <c r="G66" s="63">
        <v>43456</v>
      </c>
      <c r="H66" s="64">
        <v>3.6804999999999997E-2</v>
      </c>
      <c r="I66" s="95">
        <v>103.75318799999999</v>
      </c>
      <c r="J66" s="130"/>
    </row>
    <row r="67" spans="1:10" s="49" customFormat="1" x14ac:dyDescent="0.2">
      <c r="A67" s="65" t="s">
        <v>48</v>
      </c>
      <c r="B67" s="87">
        <v>4820000</v>
      </c>
      <c r="C67" s="64">
        <v>6.2E-2</v>
      </c>
      <c r="D67" s="115">
        <v>38539</v>
      </c>
      <c r="E67" s="66">
        <v>44018</v>
      </c>
      <c r="F67" s="62">
        <v>43287</v>
      </c>
      <c r="G67" s="63">
        <v>43471</v>
      </c>
      <c r="H67" s="64">
        <v>3.6839999999999998E-2</v>
      </c>
      <c r="I67" s="95">
        <v>103.87144000000001</v>
      </c>
      <c r="J67" s="130"/>
    </row>
    <row r="68" spans="1:10" s="49" customFormat="1" x14ac:dyDescent="0.2">
      <c r="A68" s="70" t="s">
        <v>68</v>
      </c>
      <c r="B68" s="87">
        <v>6000000</v>
      </c>
      <c r="C68" s="64">
        <v>6.2199999999999998E-2</v>
      </c>
      <c r="D68" s="115">
        <v>38553</v>
      </c>
      <c r="E68" s="66">
        <v>44032</v>
      </c>
      <c r="F68" s="62">
        <v>43301</v>
      </c>
      <c r="G68" s="63">
        <v>43485</v>
      </c>
      <c r="H68" s="64">
        <v>3.6874999999999998E-2</v>
      </c>
      <c r="I68" s="95">
        <v>103.98555500000001</v>
      </c>
      <c r="J68" s="130"/>
    </row>
    <row r="69" spans="1:10" s="49" customFormat="1" x14ac:dyDescent="0.2">
      <c r="A69" s="65" t="s">
        <v>49</v>
      </c>
      <c r="B69" s="87">
        <v>6000000</v>
      </c>
      <c r="C69" s="64">
        <v>6.2399999999999997E-2</v>
      </c>
      <c r="D69" s="115">
        <v>38581</v>
      </c>
      <c r="E69" s="66">
        <v>44060</v>
      </c>
      <c r="F69" s="62">
        <v>43329</v>
      </c>
      <c r="G69" s="63">
        <v>43513</v>
      </c>
      <c r="H69" s="64">
        <v>3.6943999999999998E-2</v>
      </c>
      <c r="I69" s="95">
        <v>104.185107</v>
      </c>
      <c r="J69" s="130"/>
    </row>
    <row r="70" spans="1:10" s="49" customFormat="1" x14ac:dyDescent="0.2">
      <c r="A70" s="65" t="s">
        <v>50</v>
      </c>
      <c r="B70" s="87">
        <v>6000000</v>
      </c>
      <c r="C70" s="64">
        <v>6.2600000000000003E-2</v>
      </c>
      <c r="D70" s="115">
        <v>38595</v>
      </c>
      <c r="E70" s="66">
        <v>44074</v>
      </c>
      <c r="F70" s="62">
        <v>43343</v>
      </c>
      <c r="G70" s="63">
        <v>43524</v>
      </c>
      <c r="H70" s="64">
        <v>3.6977999999999997E-2</v>
      </c>
      <c r="I70" s="95">
        <v>104.293002</v>
      </c>
      <c r="J70" s="130"/>
    </row>
    <row r="71" spans="1:10" s="49" customFormat="1" x14ac:dyDescent="0.2">
      <c r="A71" s="65" t="s">
        <v>51</v>
      </c>
      <c r="B71" s="87">
        <v>4000000</v>
      </c>
      <c r="C71" s="64">
        <v>6.3E-2</v>
      </c>
      <c r="D71" s="115">
        <v>38609</v>
      </c>
      <c r="E71" s="66">
        <v>44088</v>
      </c>
      <c r="F71" s="62">
        <v>43357</v>
      </c>
      <c r="G71" s="63">
        <v>43538</v>
      </c>
      <c r="H71" s="64">
        <v>3.7012999999999997E-2</v>
      </c>
      <c r="I71" s="95">
        <v>104.447536</v>
      </c>
      <c r="J71" s="130"/>
    </row>
    <row r="72" spans="1:10" s="49" customFormat="1" x14ac:dyDescent="0.2">
      <c r="A72" s="65" t="s">
        <v>52</v>
      </c>
      <c r="B72" s="87">
        <v>3000000</v>
      </c>
      <c r="C72" s="64">
        <v>6.3200000000000006E-2</v>
      </c>
      <c r="D72" s="115">
        <v>38616</v>
      </c>
      <c r="E72" s="66">
        <v>44095</v>
      </c>
      <c r="F72" s="62">
        <v>43364</v>
      </c>
      <c r="G72" s="63">
        <v>43545</v>
      </c>
      <c r="H72" s="64">
        <v>3.703E-2</v>
      </c>
      <c r="I72" s="95">
        <v>104.525949</v>
      </c>
      <c r="J72" s="130"/>
    </row>
    <row r="73" spans="1:10" s="49" customFormat="1" x14ac:dyDescent="0.2">
      <c r="A73" s="65" t="s">
        <v>53</v>
      </c>
      <c r="B73" s="87">
        <v>3800000</v>
      </c>
      <c r="C73" s="64">
        <v>6.3500000000000001E-2</v>
      </c>
      <c r="D73" s="115">
        <v>38623</v>
      </c>
      <c r="E73" s="66">
        <v>44102</v>
      </c>
      <c r="F73" s="62">
        <v>43371</v>
      </c>
      <c r="G73" s="63">
        <v>43552</v>
      </c>
      <c r="H73" s="64">
        <v>3.7046999999999997E-2</v>
      </c>
      <c r="I73" s="95">
        <v>104.622559</v>
      </c>
      <c r="J73" s="130"/>
    </row>
    <row r="74" spans="1:10" s="49" customFormat="1" x14ac:dyDescent="0.2">
      <c r="A74" s="65" t="s">
        <v>54</v>
      </c>
      <c r="B74" s="87">
        <v>3000000</v>
      </c>
      <c r="C74" s="64">
        <v>6.3700000000000007E-2</v>
      </c>
      <c r="D74" s="115">
        <v>38637</v>
      </c>
      <c r="E74" s="66">
        <v>44116</v>
      </c>
      <c r="F74" s="62">
        <v>43385</v>
      </c>
      <c r="G74" s="63">
        <v>43567</v>
      </c>
      <c r="H74" s="64">
        <v>3.7081999999999997E-2</v>
      </c>
      <c r="I74" s="95">
        <v>104.749251</v>
      </c>
      <c r="J74" s="130"/>
    </row>
    <row r="75" spans="1:10" s="49" customFormat="1" x14ac:dyDescent="0.2">
      <c r="A75" s="65" t="s">
        <v>55</v>
      </c>
      <c r="B75" s="87">
        <v>3800000</v>
      </c>
      <c r="C75" s="64">
        <v>6.4000000000000001E-2</v>
      </c>
      <c r="D75" s="115">
        <v>38644</v>
      </c>
      <c r="E75" s="66">
        <v>44123</v>
      </c>
      <c r="F75" s="62">
        <v>43392</v>
      </c>
      <c r="G75" s="63">
        <v>43574</v>
      </c>
      <c r="H75" s="64">
        <v>3.7099E-2</v>
      </c>
      <c r="I75" s="95">
        <v>104.84809300000001</v>
      </c>
      <c r="J75" s="130"/>
    </row>
    <row r="76" spans="1:10" s="49" customFormat="1" x14ac:dyDescent="0.2">
      <c r="A76" s="65" t="s">
        <v>56</v>
      </c>
      <c r="B76" s="87">
        <v>3000000</v>
      </c>
      <c r="C76" s="64">
        <v>6.4199999999999993E-2</v>
      </c>
      <c r="D76" s="115">
        <v>38651</v>
      </c>
      <c r="E76" s="66">
        <v>44130</v>
      </c>
      <c r="F76" s="62">
        <v>43399</v>
      </c>
      <c r="G76" s="63">
        <v>43581</v>
      </c>
      <c r="H76" s="64">
        <v>3.7116000000000003E-2</v>
      </c>
      <c r="I76" s="95">
        <v>104.929783</v>
      </c>
      <c r="J76" s="130"/>
    </row>
    <row r="77" spans="1:10" s="49" customFormat="1" x14ac:dyDescent="0.2">
      <c r="A77" s="65" t="s">
        <v>58</v>
      </c>
      <c r="B77" s="87">
        <v>5000000</v>
      </c>
      <c r="C77" s="64">
        <v>6.4399999999999999E-2</v>
      </c>
      <c r="D77" s="115">
        <v>38665</v>
      </c>
      <c r="E77" s="66">
        <v>44144</v>
      </c>
      <c r="F77" s="62">
        <v>43413</v>
      </c>
      <c r="G77" s="63">
        <v>43594</v>
      </c>
      <c r="H77" s="64">
        <v>3.7151000000000003E-2</v>
      </c>
      <c r="I77" s="95">
        <v>105.057129</v>
      </c>
      <c r="J77" s="130"/>
    </row>
    <row r="78" spans="1:10" s="49" customFormat="1" x14ac:dyDescent="0.2">
      <c r="A78" s="65" t="s">
        <v>59</v>
      </c>
      <c r="B78" s="87">
        <v>3000000</v>
      </c>
      <c r="C78" s="64">
        <v>6.4600000000000005E-2</v>
      </c>
      <c r="D78" s="115">
        <v>38679</v>
      </c>
      <c r="E78" s="66">
        <v>44158</v>
      </c>
      <c r="F78" s="62">
        <v>43427</v>
      </c>
      <c r="G78" s="63">
        <v>43608</v>
      </c>
      <c r="H78" s="64">
        <v>3.7185000000000003E-2</v>
      </c>
      <c r="I78" s="95">
        <v>105.187406</v>
      </c>
      <c r="J78" s="130"/>
    </row>
    <row r="79" spans="1:10" s="49" customFormat="1" x14ac:dyDescent="0.2">
      <c r="A79" s="65" t="s">
        <v>57</v>
      </c>
      <c r="B79" s="87">
        <v>2000000</v>
      </c>
      <c r="C79" s="64">
        <v>6.5100000000000005E-2</v>
      </c>
      <c r="D79" s="115">
        <v>38686</v>
      </c>
      <c r="E79" s="66">
        <v>44165</v>
      </c>
      <c r="F79" s="62">
        <v>43434</v>
      </c>
      <c r="G79" s="63">
        <v>43616</v>
      </c>
      <c r="H79" s="64">
        <v>3.7201999999999999E-2</v>
      </c>
      <c r="I79" s="95">
        <v>105.329482</v>
      </c>
      <c r="J79" s="130"/>
    </row>
    <row r="80" spans="1:10" s="49" customFormat="1" x14ac:dyDescent="0.2">
      <c r="A80" s="65" t="s">
        <v>61</v>
      </c>
      <c r="B80" s="87">
        <v>3900000</v>
      </c>
      <c r="C80" s="64">
        <v>6.54E-2</v>
      </c>
      <c r="D80" s="115">
        <v>38693</v>
      </c>
      <c r="E80" s="66">
        <v>44172</v>
      </c>
      <c r="F80" s="62">
        <v>43258</v>
      </c>
      <c r="G80" s="63">
        <v>43441</v>
      </c>
      <c r="H80" s="64">
        <v>3.7220000000000003E-2</v>
      </c>
      <c r="I80" s="95">
        <v>105.43171</v>
      </c>
      <c r="J80" s="130"/>
    </row>
    <row r="81" spans="1:10" s="49" customFormat="1" x14ac:dyDescent="0.2">
      <c r="A81" s="65" t="s">
        <v>62</v>
      </c>
      <c r="B81" s="87">
        <v>2500000</v>
      </c>
      <c r="C81" s="64">
        <v>6.6000000000000003E-2</v>
      </c>
      <c r="D81" s="115">
        <v>38700</v>
      </c>
      <c r="E81" s="66">
        <v>44179</v>
      </c>
      <c r="F81" s="62">
        <v>43265</v>
      </c>
      <c r="G81" s="63">
        <v>43448</v>
      </c>
      <c r="H81" s="64">
        <v>3.7236999999999999E-2</v>
      </c>
      <c r="I81" s="95">
        <v>105.59352199999999</v>
      </c>
      <c r="J81" s="130"/>
    </row>
    <row r="82" spans="1:10" s="49" customFormat="1" x14ac:dyDescent="0.2">
      <c r="A82" s="65" t="s">
        <v>63</v>
      </c>
      <c r="B82" s="87">
        <v>800000</v>
      </c>
      <c r="C82" s="64">
        <v>6.6500000000000004E-2</v>
      </c>
      <c r="D82" s="115">
        <v>38707</v>
      </c>
      <c r="E82" s="66">
        <v>44186</v>
      </c>
      <c r="F82" s="62">
        <v>43272</v>
      </c>
      <c r="G82" s="63">
        <v>43455</v>
      </c>
      <c r="H82" s="64">
        <v>3.7254000000000002E-2</v>
      </c>
      <c r="I82" s="95">
        <v>105.737785</v>
      </c>
      <c r="J82" s="130"/>
    </row>
    <row r="83" spans="1:10" s="49" customFormat="1" x14ac:dyDescent="0.2">
      <c r="A83" s="65" t="s">
        <v>64</v>
      </c>
      <c r="B83" s="87">
        <v>2000000</v>
      </c>
      <c r="C83" s="64">
        <v>6.7500000000000004E-2</v>
      </c>
      <c r="D83" s="115">
        <v>38716</v>
      </c>
      <c r="E83" s="66">
        <v>44195</v>
      </c>
      <c r="F83" s="62">
        <v>43281</v>
      </c>
      <c r="G83" s="63">
        <v>43464</v>
      </c>
      <c r="H83" s="64">
        <v>3.7275999999999997E-2</v>
      </c>
      <c r="I83" s="95">
        <v>105.996664</v>
      </c>
      <c r="J83" s="130"/>
    </row>
    <row r="84" spans="1:10" s="49" customFormat="1" x14ac:dyDescent="0.2">
      <c r="A84" s="65" t="s">
        <v>65</v>
      </c>
      <c r="B84" s="87">
        <v>6700000</v>
      </c>
      <c r="C84" s="64">
        <v>7.6799999999999993E-2</v>
      </c>
      <c r="D84" s="115">
        <v>38756</v>
      </c>
      <c r="E84" s="66">
        <v>44235</v>
      </c>
      <c r="F84" s="62">
        <v>43320</v>
      </c>
      <c r="G84" s="63">
        <v>43504</v>
      </c>
      <c r="H84" s="64">
        <v>3.7374999999999999E-2</v>
      </c>
      <c r="I84" s="95">
        <v>108.20911599999999</v>
      </c>
      <c r="J84" s="130"/>
    </row>
    <row r="85" spans="1:10" s="49" customFormat="1" x14ac:dyDescent="0.2">
      <c r="A85" s="65" t="s">
        <v>66</v>
      </c>
      <c r="B85" s="87">
        <v>100000</v>
      </c>
      <c r="C85" s="64">
        <v>7.6799999999999993E-2</v>
      </c>
      <c r="D85" s="115">
        <v>38770</v>
      </c>
      <c r="E85" s="66">
        <v>44249</v>
      </c>
      <c r="F85" s="62">
        <v>43334</v>
      </c>
      <c r="G85" s="63">
        <v>43518</v>
      </c>
      <c r="H85" s="64">
        <v>3.7409999999999999E-2</v>
      </c>
      <c r="I85" s="95">
        <v>108.337796</v>
      </c>
      <c r="J85" s="130"/>
    </row>
    <row r="86" spans="1:10" s="49" customFormat="1" x14ac:dyDescent="0.2">
      <c r="A86" s="65" t="s">
        <v>67</v>
      </c>
      <c r="B86" s="87">
        <v>200000</v>
      </c>
      <c r="C86" s="64">
        <v>7.7499999999999999E-2</v>
      </c>
      <c r="D86" s="115">
        <v>38784</v>
      </c>
      <c r="E86" s="66">
        <v>44263</v>
      </c>
      <c r="F86" s="62">
        <v>43351</v>
      </c>
      <c r="G86" s="63">
        <v>43532</v>
      </c>
      <c r="H86" s="64">
        <v>3.7443999999999998E-2</v>
      </c>
      <c r="I86" s="95">
        <v>108.63345200000001</v>
      </c>
      <c r="J86" s="130"/>
    </row>
    <row r="87" spans="1:10" s="49" customFormat="1" x14ac:dyDescent="0.2">
      <c r="A87" s="65" t="s">
        <v>77</v>
      </c>
      <c r="B87" s="87">
        <v>2300000</v>
      </c>
      <c r="C87" s="64">
        <v>7.7799999999999994E-2</v>
      </c>
      <c r="D87" s="115">
        <v>38812</v>
      </c>
      <c r="E87" s="66">
        <v>44291</v>
      </c>
      <c r="F87" s="62">
        <v>43378</v>
      </c>
      <c r="G87" s="63">
        <v>43560</v>
      </c>
      <c r="H87" s="64">
        <v>3.7512999999999998E-2</v>
      </c>
      <c r="I87" s="95">
        <v>108.960053</v>
      </c>
      <c r="J87" s="130"/>
    </row>
    <row r="88" spans="1:10" s="49" customFormat="1" x14ac:dyDescent="0.2">
      <c r="A88" s="65" t="s">
        <v>78</v>
      </c>
      <c r="B88" s="87">
        <v>2300000</v>
      </c>
      <c r="C88" s="64">
        <v>7.85E-2</v>
      </c>
      <c r="D88" s="115">
        <v>38819</v>
      </c>
      <c r="E88" s="66">
        <v>44298</v>
      </c>
      <c r="F88" s="62">
        <v>43385</v>
      </c>
      <c r="G88" s="63">
        <v>43567</v>
      </c>
      <c r="H88" s="64">
        <v>3.7530000000000001E-2</v>
      </c>
      <c r="I88" s="95">
        <v>109.18390599999999</v>
      </c>
      <c r="J88" s="130"/>
    </row>
    <row r="89" spans="1:10" s="49" customFormat="1" x14ac:dyDescent="0.2">
      <c r="A89" s="65" t="s">
        <v>79</v>
      </c>
      <c r="B89" s="87">
        <v>400000</v>
      </c>
      <c r="C89" s="64">
        <v>0.08</v>
      </c>
      <c r="D89" s="115">
        <v>38833</v>
      </c>
      <c r="E89" s="66">
        <v>44312</v>
      </c>
      <c r="F89" s="62">
        <v>43399</v>
      </c>
      <c r="G89" s="63">
        <v>43581</v>
      </c>
      <c r="H89" s="64">
        <v>3.7565000000000001E-2</v>
      </c>
      <c r="I89" s="95">
        <v>109.661461</v>
      </c>
      <c r="J89" s="130"/>
    </row>
    <row r="90" spans="1:10" s="49" customFormat="1" x14ac:dyDescent="0.2">
      <c r="A90" s="72" t="s">
        <v>80</v>
      </c>
      <c r="B90" s="87">
        <v>4000000</v>
      </c>
      <c r="C90" s="71">
        <v>9.6000000000000002E-2</v>
      </c>
      <c r="D90" s="114">
        <v>38847</v>
      </c>
      <c r="E90" s="66">
        <v>44326</v>
      </c>
      <c r="F90" s="62">
        <v>43414</v>
      </c>
      <c r="G90" s="63">
        <v>43595</v>
      </c>
      <c r="H90" s="64">
        <v>3.7599E-2</v>
      </c>
      <c r="I90" s="95">
        <v>113.515704</v>
      </c>
      <c r="J90" s="130"/>
    </row>
    <row r="91" spans="1:10" s="49" customFormat="1" x14ac:dyDescent="0.2">
      <c r="A91" s="72" t="s">
        <v>81</v>
      </c>
      <c r="B91" s="87">
        <v>5100000</v>
      </c>
      <c r="C91" s="71">
        <v>9.7500000000000003E-2</v>
      </c>
      <c r="D91" s="114">
        <v>38856</v>
      </c>
      <c r="E91" s="66">
        <v>44335</v>
      </c>
      <c r="F91" s="62">
        <v>43423</v>
      </c>
      <c r="G91" s="63">
        <v>43604</v>
      </c>
      <c r="H91" s="64">
        <v>3.7622000000000003E-2</v>
      </c>
      <c r="I91" s="95">
        <v>113.993556</v>
      </c>
      <c r="J91" s="130"/>
    </row>
    <row r="92" spans="1:10" s="49" customFormat="1" x14ac:dyDescent="0.2">
      <c r="A92" s="72" t="s">
        <v>83</v>
      </c>
      <c r="B92" s="87">
        <v>2300000</v>
      </c>
      <c r="C92" s="71">
        <v>9.7699999999999995E-2</v>
      </c>
      <c r="D92" s="114">
        <v>38861</v>
      </c>
      <c r="E92" s="66">
        <v>44340</v>
      </c>
      <c r="F92" s="62">
        <v>43428</v>
      </c>
      <c r="G92" s="63">
        <v>43609</v>
      </c>
      <c r="H92" s="64">
        <v>3.7634000000000001E-2</v>
      </c>
      <c r="I92" s="95">
        <v>114.113331</v>
      </c>
      <c r="J92" s="130"/>
    </row>
    <row r="93" spans="1:10" s="49" customFormat="1" x14ac:dyDescent="0.2">
      <c r="A93" s="72" t="s">
        <v>82</v>
      </c>
      <c r="B93" s="87">
        <v>9100000</v>
      </c>
      <c r="C93" s="71">
        <v>9.9500000000000005E-2</v>
      </c>
      <c r="D93" s="114">
        <v>38868</v>
      </c>
      <c r="E93" s="66">
        <v>44347</v>
      </c>
      <c r="F93" s="62">
        <v>43434</v>
      </c>
      <c r="G93" s="63">
        <v>43616</v>
      </c>
      <c r="H93" s="64">
        <v>3.7650999999999997E-2</v>
      </c>
      <c r="I93" s="95">
        <v>114.625958</v>
      </c>
      <c r="J93" s="130"/>
    </row>
    <row r="94" spans="1:10" s="49" customFormat="1" x14ac:dyDescent="0.2">
      <c r="A94" s="72" t="s">
        <v>84</v>
      </c>
      <c r="B94" s="87">
        <v>12100000</v>
      </c>
      <c r="C94" s="71">
        <v>9.9500000000000005E-2</v>
      </c>
      <c r="D94" s="114">
        <v>38875</v>
      </c>
      <c r="E94" s="66">
        <v>44354</v>
      </c>
      <c r="F94" s="62">
        <v>43258</v>
      </c>
      <c r="G94" s="63">
        <v>43441</v>
      </c>
      <c r="H94" s="64">
        <v>3.7668E-2</v>
      </c>
      <c r="I94" s="95">
        <v>114.72654799999999</v>
      </c>
      <c r="J94" s="130"/>
    </row>
    <row r="95" spans="1:10" s="49" customFormat="1" x14ac:dyDescent="0.2">
      <c r="A95" s="72" t="s">
        <v>85</v>
      </c>
      <c r="B95" s="87">
        <v>16900000</v>
      </c>
      <c r="C95" s="71">
        <v>0.10009999999999999</v>
      </c>
      <c r="D95" s="114">
        <v>38884</v>
      </c>
      <c r="E95" s="66">
        <v>44363</v>
      </c>
      <c r="F95" s="62">
        <v>43267</v>
      </c>
      <c r="G95" s="63">
        <v>43450</v>
      </c>
      <c r="H95" s="64">
        <v>3.7691000000000002E-2</v>
      </c>
      <c r="I95" s="95">
        <v>114.999787</v>
      </c>
      <c r="J95" s="130"/>
    </row>
    <row r="96" spans="1:10" s="49" customFormat="1" x14ac:dyDescent="0.2">
      <c r="A96" s="72" t="s">
        <v>86</v>
      </c>
      <c r="B96" s="87">
        <v>6300000</v>
      </c>
      <c r="C96" s="71">
        <v>0.1002</v>
      </c>
      <c r="D96" s="114">
        <v>38889</v>
      </c>
      <c r="E96" s="66">
        <v>44368</v>
      </c>
      <c r="F96" s="62">
        <v>43272</v>
      </c>
      <c r="G96" s="63">
        <v>43455</v>
      </c>
      <c r="H96" s="64">
        <v>3.7703E-2</v>
      </c>
      <c r="I96" s="95">
        <v>115.096548</v>
      </c>
      <c r="J96" s="130"/>
    </row>
    <row r="97" spans="1:10" s="49" customFormat="1" x14ac:dyDescent="0.2">
      <c r="A97" s="72" t="s">
        <v>87</v>
      </c>
      <c r="B97" s="87">
        <v>15100000</v>
      </c>
      <c r="C97" s="71">
        <v>0.10150000000000001</v>
      </c>
      <c r="D97" s="114">
        <v>38896</v>
      </c>
      <c r="E97" s="66">
        <v>44375</v>
      </c>
      <c r="F97" s="62">
        <v>43279</v>
      </c>
      <c r="G97" s="63">
        <v>43462</v>
      </c>
      <c r="H97" s="64">
        <v>3.7719999999999997E-2</v>
      </c>
      <c r="I97" s="95">
        <v>115.51457499999999</v>
      </c>
      <c r="J97" s="130"/>
    </row>
    <row r="98" spans="1:10" s="49" customFormat="1" x14ac:dyDescent="0.2">
      <c r="A98" s="72" t="s">
        <v>88</v>
      </c>
      <c r="B98" s="87">
        <v>15100000</v>
      </c>
      <c r="C98" s="71">
        <v>0.10199999999999999</v>
      </c>
      <c r="D98" s="114">
        <v>38898</v>
      </c>
      <c r="E98" s="66">
        <v>44377</v>
      </c>
      <c r="F98" s="62">
        <v>43281</v>
      </c>
      <c r="G98" s="63">
        <v>43465</v>
      </c>
      <c r="H98" s="64">
        <v>3.7725000000000002E-2</v>
      </c>
      <c r="I98" s="95">
        <v>115.679118</v>
      </c>
      <c r="J98" s="130"/>
    </row>
    <row r="99" spans="1:10" s="49" customFormat="1" x14ac:dyDescent="0.2">
      <c r="A99" s="72" t="s">
        <v>89</v>
      </c>
      <c r="B99" s="87">
        <v>15000000</v>
      </c>
      <c r="C99" s="71">
        <v>0.10249999999999999</v>
      </c>
      <c r="D99" s="114">
        <v>38912</v>
      </c>
      <c r="E99" s="66">
        <v>44391</v>
      </c>
      <c r="F99" s="62">
        <v>43295</v>
      </c>
      <c r="G99" s="63">
        <v>43479</v>
      </c>
      <c r="H99" s="64">
        <v>3.7760000000000002E-2</v>
      </c>
      <c r="I99" s="95">
        <v>116.010948</v>
      </c>
      <c r="J99" s="130"/>
    </row>
    <row r="100" spans="1:10" s="7" customFormat="1" x14ac:dyDescent="0.2">
      <c r="A100" s="72" t="s">
        <v>90</v>
      </c>
      <c r="B100" s="87">
        <v>15000000</v>
      </c>
      <c r="C100" s="71">
        <v>0.10299999999999999</v>
      </c>
      <c r="D100" s="114">
        <v>38926</v>
      </c>
      <c r="E100" s="66">
        <v>44405</v>
      </c>
      <c r="F100" s="62">
        <v>43309</v>
      </c>
      <c r="G100" s="63">
        <v>43493</v>
      </c>
      <c r="H100" s="64">
        <v>3.7794000000000001E-2</v>
      </c>
      <c r="I100" s="95">
        <v>116.346397</v>
      </c>
      <c r="J100" s="130"/>
    </row>
    <row r="101" spans="1:10" s="7" customFormat="1" x14ac:dyDescent="0.2">
      <c r="A101" s="72" t="s">
        <v>91</v>
      </c>
      <c r="B101" s="87">
        <v>10030000</v>
      </c>
      <c r="C101" s="71">
        <v>0.10349999999999999</v>
      </c>
      <c r="D101" s="114" t="s">
        <v>430</v>
      </c>
      <c r="E101" s="66">
        <v>44431</v>
      </c>
      <c r="F101" s="62">
        <v>43335</v>
      </c>
      <c r="G101" s="63">
        <v>43519</v>
      </c>
      <c r="H101" s="64">
        <v>3.7858000000000003E-2</v>
      </c>
      <c r="I101" s="95">
        <v>116.867868</v>
      </c>
      <c r="J101" s="130"/>
    </row>
    <row r="102" spans="1:10" s="7" customFormat="1" x14ac:dyDescent="0.2">
      <c r="A102" s="72" t="s">
        <v>92</v>
      </c>
      <c r="B102" s="87">
        <v>17030000</v>
      </c>
      <c r="C102" s="71">
        <v>0.104</v>
      </c>
      <c r="D102" s="114">
        <v>38958</v>
      </c>
      <c r="E102" s="66">
        <v>44437</v>
      </c>
      <c r="F102" s="62">
        <v>43341</v>
      </c>
      <c r="G102" s="63">
        <v>43524</v>
      </c>
      <c r="H102" s="64">
        <v>3.7872999999999997E-2</v>
      </c>
      <c r="I102" s="95">
        <v>117.080275</v>
      </c>
      <c r="J102" s="130"/>
    </row>
    <row r="103" spans="1:10" s="7" customFormat="1" x14ac:dyDescent="0.2">
      <c r="A103" s="72" t="s">
        <v>93</v>
      </c>
      <c r="B103" s="87">
        <v>9900000</v>
      </c>
      <c r="C103" s="71">
        <v>0.1045</v>
      </c>
      <c r="D103" s="114">
        <v>38968</v>
      </c>
      <c r="E103" s="66">
        <v>44447</v>
      </c>
      <c r="F103" s="62">
        <v>43351</v>
      </c>
      <c r="G103" s="63">
        <v>43532</v>
      </c>
      <c r="H103" s="64">
        <v>3.7898000000000001E-2</v>
      </c>
      <c r="I103" s="95">
        <v>117.350024</v>
      </c>
      <c r="J103" s="130"/>
    </row>
    <row r="104" spans="1:10" s="7" customFormat="1" x14ac:dyDescent="0.2">
      <c r="A104" s="72" t="s">
        <v>94</v>
      </c>
      <c r="B104" s="87">
        <v>500000</v>
      </c>
      <c r="C104" s="71">
        <v>0.10349999999999999</v>
      </c>
      <c r="D104" s="114">
        <v>38975</v>
      </c>
      <c r="E104" s="66">
        <v>44454</v>
      </c>
      <c r="F104" s="62">
        <v>43358</v>
      </c>
      <c r="G104" s="63">
        <v>43539</v>
      </c>
      <c r="H104" s="64">
        <v>3.7914999999999997E-2</v>
      </c>
      <c r="I104" s="95">
        <v>117.19796599999999</v>
      </c>
      <c r="J104" s="130"/>
    </row>
    <row r="105" spans="1:10" s="7" customFormat="1" x14ac:dyDescent="0.2">
      <c r="A105" s="72" t="s">
        <v>95</v>
      </c>
      <c r="B105" s="87">
        <v>2000000</v>
      </c>
      <c r="C105" s="71">
        <v>0.1045</v>
      </c>
      <c r="D105" s="114">
        <v>38980</v>
      </c>
      <c r="E105" s="66">
        <v>44459</v>
      </c>
      <c r="F105" s="62">
        <v>43363</v>
      </c>
      <c r="G105" s="63">
        <v>43544</v>
      </c>
      <c r="H105" s="64">
        <v>3.7927000000000002E-2</v>
      </c>
      <c r="I105" s="95">
        <v>117.53903</v>
      </c>
      <c r="J105" s="130"/>
    </row>
    <row r="106" spans="1:10" s="7" customFormat="1" x14ac:dyDescent="0.2">
      <c r="A106" s="72" t="s">
        <v>96</v>
      </c>
      <c r="B106" s="87">
        <v>11700000</v>
      </c>
      <c r="C106" s="71">
        <v>0.105</v>
      </c>
      <c r="D106" s="114">
        <v>38994</v>
      </c>
      <c r="E106" s="66">
        <v>44473</v>
      </c>
      <c r="F106" s="62">
        <v>43377</v>
      </c>
      <c r="G106" s="63">
        <v>43559</v>
      </c>
      <c r="H106" s="64">
        <v>3.7962000000000003E-2</v>
      </c>
      <c r="I106" s="95">
        <v>117.89784400000001</v>
      </c>
      <c r="J106" s="130"/>
    </row>
    <row r="107" spans="1:10" s="7" customFormat="1" x14ac:dyDescent="0.2">
      <c r="A107" s="72" t="s">
        <v>97</v>
      </c>
      <c r="B107" s="87">
        <v>5600000</v>
      </c>
      <c r="C107" s="71">
        <v>0.10970000000000001</v>
      </c>
      <c r="D107" s="114">
        <v>39008</v>
      </c>
      <c r="E107" s="66">
        <v>44487</v>
      </c>
      <c r="F107" s="62">
        <v>43391</v>
      </c>
      <c r="G107" s="63">
        <v>43573</v>
      </c>
      <c r="H107" s="64">
        <v>3.7996000000000002E-2</v>
      </c>
      <c r="I107" s="95">
        <v>119.389859</v>
      </c>
      <c r="J107" s="130"/>
    </row>
    <row r="108" spans="1:10" s="7" customFormat="1" x14ac:dyDescent="0.2">
      <c r="A108" s="72" t="s">
        <v>98</v>
      </c>
      <c r="B108" s="87">
        <v>6000000</v>
      </c>
      <c r="C108" s="71">
        <v>0.10979999999999999</v>
      </c>
      <c r="D108" s="114">
        <v>39022</v>
      </c>
      <c r="E108" s="66">
        <v>44501</v>
      </c>
      <c r="F108" s="62">
        <v>43405</v>
      </c>
      <c r="G108" s="63">
        <v>43586</v>
      </c>
      <c r="H108" s="64">
        <v>3.8031000000000002E-2</v>
      </c>
      <c r="I108" s="95">
        <v>119.651017</v>
      </c>
      <c r="J108" s="130"/>
    </row>
    <row r="109" spans="1:10" s="7" customFormat="1" x14ac:dyDescent="0.2">
      <c r="A109" s="72" t="s">
        <v>99</v>
      </c>
      <c r="B109" s="87">
        <v>10000000</v>
      </c>
      <c r="C109" s="71">
        <v>0.11</v>
      </c>
      <c r="D109" s="114">
        <v>39036</v>
      </c>
      <c r="E109" s="66">
        <v>44515</v>
      </c>
      <c r="F109" s="62">
        <v>43419</v>
      </c>
      <c r="G109" s="63">
        <v>43600</v>
      </c>
      <c r="H109" s="64">
        <v>3.8065000000000002E-2</v>
      </c>
      <c r="I109" s="95">
        <v>119.94506699999999</v>
      </c>
      <c r="J109" s="130"/>
    </row>
    <row r="110" spans="1:10" s="7" customFormat="1" x14ac:dyDescent="0.2">
      <c r="A110" s="72" t="s">
        <v>105</v>
      </c>
      <c r="B110" s="87">
        <v>9700000</v>
      </c>
      <c r="C110" s="71">
        <v>0.12709999999999999</v>
      </c>
      <c r="D110" s="114">
        <v>39058</v>
      </c>
      <c r="E110" s="66">
        <v>44537</v>
      </c>
      <c r="F110" s="62">
        <v>43258</v>
      </c>
      <c r="G110" s="63">
        <v>43441</v>
      </c>
      <c r="H110" s="64">
        <v>3.8122000000000003E-2</v>
      </c>
      <c r="I110" s="95">
        <v>125.14762</v>
      </c>
      <c r="J110" s="130"/>
    </row>
    <row r="111" spans="1:10" s="7" customFormat="1" x14ac:dyDescent="0.2">
      <c r="A111" s="72" t="s">
        <v>102</v>
      </c>
      <c r="B111" s="87">
        <v>10000000</v>
      </c>
      <c r="C111" s="71">
        <v>0.13</v>
      </c>
      <c r="D111" s="114">
        <v>39064</v>
      </c>
      <c r="E111" s="66">
        <v>44543</v>
      </c>
      <c r="F111" s="62">
        <v>43264</v>
      </c>
      <c r="G111" s="63">
        <v>43447</v>
      </c>
      <c r="H111" s="64">
        <v>3.8137999999999998E-2</v>
      </c>
      <c r="I111" s="95">
        <v>126.093288</v>
      </c>
      <c r="J111" s="130"/>
    </row>
    <row r="112" spans="1:10" s="7" customFormat="1" x14ac:dyDescent="0.2">
      <c r="A112" s="72" t="s">
        <v>103</v>
      </c>
      <c r="B112" s="87">
        <v>7000000</v>
      </c>
      <c r="C112" s="71">
        <v>0.13489999999999999</v>
      </c>
      <c r="D112" s="114">
        <v>39071</v>
      </c>
      <c r="E112" s="66">
        <v>44550</v>
      </c>
      <c r="F112" s="62">
        <v>43271</v>
      </c>
      <c r="G112" s="63">
        <v>43454</v>
      </c>
      <c r="H112" s="64">
        <v>3.8157999999999997E-2</v>
      </c>
      <c r="I112" s="95">
        <v>127.639922</v>
      </c>
      <c r="J112" s="130"/>
    </row>
    <row r="113" spans="1:10" s="7" customFormat="1" x14ac:dyDescent="0.2">
      <c r="A113" s="72" t="s">
        <v>104</v>
      </c>
      <c r="B113" s="87">
        <v>10005000</v>
      </c>
      <c r="C113" s="71">
        <v>0.13489999999999999</v>
      </c>
      <c r="D113" s="114">
        <v>39080</v>
      </c>
      <c r="E113" s="66">
        <v>44559</v>
      </c>
      <c r="F113" s="62">
        <v>43280</v>
      </c>
      <c r="G113" s="63">
        <v>43463</v>
      </c>
      <c r="H113" s="64">
        <v>3.8182000000000001E-2</v>
      </c>
      <c r="I113" s="95">
        <v>127.83940800000001</v>
      </c>
      <c r="J113" s="130"/>
    </row>
    <row r="114" spans="1:10" s="7" customFormat="1" x14ac:dyDescent="0.2">
      <c r="A114" s="72" t="s">
        <v>100</v>
      </c>
      <c r="B114" s="87">
        <v>9200000</v>
      </c>
      <c r="C114" s="71">
        <v>0.1358</v>
      </c>
      <c r="D114" s="114">
        <v>39092</v>
      </c>
      <c r="E114" s="66">
        <v>44571</v>
      </c>
      <c r="F114" s="62">
        <v>43291</v>
      </c>
      <c r="G114" s="63">
        <v>43475</v>
      </c>
      <c r="H114" s="64">
        <v>3.8214999999999999E-2</v>
      </c>
      <c r="I114" s="95">
        <v>128.36147299999999</v>
      </c>
      <c r="J114" s="130"/>
    </row>
    <row r="115" spans="1:10" s="49" customFormat="1" x14ac:dyDescent="0.2">
      <c r="A115" s="72" t="s">
        <v>101</v>
      </c>
      <c r="B115" s="87">
        <v>15000000</v>
      </c>
      <c r="C115" s="71">
        <v>0.13600000000000001</v>
      </c>
      <c r="D115" s="114">
        <v>39106</v>
      </c>
      <c r="E115" s="66">
        <v>44585</v>
      </c>
      <c r="F115" s="62">
        <v>43305</v>
      </c>
      <c r="G115" s="63">
        <v>43489</v>
      </c>
      <c r="H115" s="64">
        <v>3.8253000000000002E-2</v>
      </c>
      <c r="I115" s="95">
        <v>128.73147399999999</v>
      </c>
      <c r="J115" s="130"/>
    </row>
    <row r="116" spans="1:10" s="49" customFormat="1" x14ac:dyDescent="0.2">
      <c r="A116" s="72" t="s">
        <v>106</v>
      </c>
      <c r="B116" s="87">
        <v>15000000</v>
      </c>
      <c r="C116" s="71">
        <v>0.13589999999999999</v>
      </c>
      <c r="D116" s="114">
        <v>39127</v>
      </c>
      <c r="E116" s="66">
        <v>44606</v>
      </c>
      <c r="F116" s="62">
        <v>43326</v>
      </c>
      <c r="G116" s="63">
        <v>43510</v>
      </c>
      <c r="H116" s="64">
        <v>3.8310999999999998E-2</v>
      </c>
      <c r="I116" s="95">
        <v>129.168915</v>
      </c>
      <c r="J116" s="130"/>
    </row>
    <row r="117" spans="1:10" s="49" customFormat="1" x14ac:dyDescent="0.2">
      <c r="A117" s="72" t="s">
        <v>107</v>
      </c>
      <c r="B117" s="87">
        <v>2827500</v>
      </c>
      <c r="C117" s="71">
        <v>0.1231</v>
      </c>
      <c r="D117" s="114">
        <v>39183</v>
      </c>
      <c r="E117" s="66">
        <v>44662</v>
      </c>
      <c r="F117" s="62">
        <v>43384</v>
      </c>
      <c r="G117" s="63">
        <v>43566</v>
      </c>
      <c r="H117" s="64">
        <v>3.8463999999999998E-2</v>
      </c>
      <c r="I117" s="95">
        <v>126.447113</v>
      </c>
      <c r="J117" s="130"/>
    </row>
    <row r="118" spans="1:10" s="49" customFormat="1" x14ac:dyDescent="0.2">
      <c r="A118" s="72" t="s">
        <v>108</v>
      </c>
      <c r="B118" s="87">
        <v>2520000</v>
      </c>
      <c r="C118" s="71">
        <v>0.09</v>
      </c>
      <c r="D118" s="114">
        <v>39241</v>
      </c>
      <c r="E118" s="66">
        <v>44720</v>
      </c>
      <c r="F118" s="62">
        <v>43259</v>
      </c>
      <c r="G118" s="63">
        <v>43442</v>
      </c>
      <c r="H118" s="64">
        <v>3.8622999999999998E-2</v>
      </c>
      <c r="I118" s="95">
        <v>116.765108</v>
      </c>
      <c r="J118" s="130"/>
    </row>
    <row r="119" spans="1:10" s="49" customFormat="1" x14ac:dyDescent="0.2">
      <c r="A119" s="72" t="s">
        <v>109</v>
      </c>
      <c r="B119" s="87">
        <v>3000000</v>
      </c>
      <c r="C119" s="71">
        <v>7.85E-2</v>
      </c>
      <c r="D119" s="114">
        <v>39311</v>
      </c>
      <c r="E119" s="66">
        <v>44790</v>
      </c>
      <c r="F119" s="62">
        <v>43329</v>
      </c>
      <c r="G119" s="63">
        <v>43513</v>
      </c>
      <c r="H119" s="64">
        <v>3.8815000000000002E-2</v>
      </c>
      <c r="I119" s="95">
        <v>113.596614</v>
      </c>
      <c r="J119" s="130"/>
    </row>
    <row r="120" spans="1:10" s="49" customFormat="1" x14ac:dyDescent="0.2">
      <c r="A120" s="72" t="s">
        <v>110</v>
      </c>
      <c r="B120" s="87">
        <v>3300000</v>
      </c>
      <c r="C120" s="71">
        <v>6.83E-2</v>
      </c>
      <c r="D120" s="114">
        <v>39346</v>
      </c>
      <c r="E120" s="66">
        <v>44825</v>
      </c>
      <c r="F120" s="62">
        <v>43364</v>
      </c>
      <c r="G120" s="63">
        <v>43545</v>
      </c>
      <c r="H120" s="64">
        <v>3.8911000000000001E-2</v>
      </c>
      <c r="I120" s="95">
        <v>110.297702</v>
      </c>
      <c r="J120" s="130"/>
    </row>
    <row r="121" spans="1:10" s="49" customFormat="1" x14ac:dyDescent="0.2">
      <c r="A121" s="72" t="s">
        <v>119</v>
      </c>
      <c r="B121" s="87">
        <v>6600000</v>
      </c>
      <c r="C121" s="71">
        <v>6.5799999999999997E-2</v>
      </c>
      <c r="D121" s="114">
        <v>39430</v>
      </c>
      <c r="E121" s="66">
        <v>44909</v>
      </c>
      <c r="F121" s="62">
        <v>43265</v>
      </c>
      <c r="G121" s="63">
        <v>43448</v>
      </c>
      <c r="H121" s="64">
        <v>3.9136999999999998E-2</v>
      </c>
      <c r="I121" s="95">
        <v>109.868329</v>
      </c>
      <c r="J121" s="130"/>
    </row>
    <row r="122" spans="1:10" s="49" customFormat="1" x14ac:dyDescent="0.2">
      <c r="A122" s="72" t="s">
        <v>121</v>
      </c>
      <c r="B122" s="87">
        <v>14770000</v>
      </c>
      <c r="C122" s="71">
        <v>6.7799999999999999E-2</v>
      </c>
      <c r="D122" s="114">
        <v>39470</v>
      </c>
      <c r="E122" s="66">
        <v>44949</v>
      </c>
      <c r="F122" s="62">
        <v>43304</v>
      </c>
      <c r="G122" s="63">
        <v>43488</v>
      </c>
      <c r="H122" s="64">
        <v>3.9236E-2</v>
      </c>
      <c r="I122" s="95">
        <v>110.826987</v>
      </c>
      <c r="J122" s="130"/>
    </row>
    <row r="123" spans="1:10" s="49" customFormat="1" x14ac:dyDescent="0.2">
      <c r="A123" s="72" t="s">
        <v>123</v>
      </c>
      <c r="B123" s="87">
        <v>9050000</v>
      </c>
      <c r="C123" s="71">
        <v>6.88E-2</v>
      </c>
      <c r="D123" s="114">
        <v>39526</v>
      </c>
      <c r="E123" s="66">
        <v>45004</v>
      </c>
      <c r="F123" s="62">
        <v>43362</v>
      </c>
      <c r="G123" s="63">
        <v>43543</v>
      </c>
      <c r="H123" s="64">
        <v>3.9371000000000003E-2</v>
      </c>
      <c r="I123" s="95">
        <v>111.532087</v>
      </c>
      <c r="J123" s="130"/>
    </row>
    <row r="124" spans="1:10" s="49" customFormat="1" x14ac:dyDescent="0.2">
      <c r="A124" s="72" t="s">
        <v>125</v>
      </c>
      <c r="B124" s="87">
        <v>6080000</v>
      </c>
      <c r="C124" s="71">
        <v>7.0000000000000007E-2</v>
      </c>
      <c r="D124" s="114">
        <v>39575</v>
      </c>
      <c r="E124" s="66">
        <v>45053</v>
      </c>
      <c r="F124" s="62">
        <v>43411</v>
      </c>
      <c r="G124" s="63">
        <v>43592</v>
      </c>
      <c r="H124" s="64">
        <v>3.9491999999999999E-2</v>
      </c>
      <c r="I124" s="95">
        <v>112.30082299999999</v>
      </c>
      <c r="J124" s="130"/>
    </row>
    <row r="125" spans="1:10" s="49" customFormat="1" x14ac:dyDescent="0.2">
      <c r="A125" s="72" t="s">
        <v>127</v>
      </c>
      <c r="B125" s="87">
        <v>7200000</v>
      </c>
      <c r="C125" s="71">
        <v>7.0499999999999993E-2</v>
      </c>
      <c r="D125" s="114">
        <v>39617</v>
      </c>
      <c r="E125" s="66">
        <v>45095</v>
      </c>
      <c r="F125" s="62">
        <v>43269</v>
      </c>
      <c r="G125" s="63">
        <v>43452</v>
      </c>
      <c r="H125" s="64">
        <v>3.9595999999999999E-2</v>
      </c>
      <c r="I125" s="95">
        <v>112.74742000000001</v>
      </c>
      <c r="J125" s="130"/>
    </row>
    <row r="126" spans="1:10" s="49" customFormat="1" x14ac:dyDescent="0.2">
      <c r="A126" s="72" t="s">
        <v>129</v>
      </c>
      <c r="B126" s="87">
        <v>5685000</v>
      </c>
      <c r="C126" s="71">
        <v>7.0999999999999994E-2</v>
      </c>
      <c r="D126" s="114">
        <v>39652</v>
      </c>
      <c r="E126" s="66">
        <v>45130</v>
      </c>
      <c r="F126" s="62">
        <v>43304</v>
      </c>
      <c r="G126" s="63">
        <v>43488</v>
      </c>
      <c r="H126" s="64">
        <v>3.9682000000000002E-2</v>
      </c>
      <c r="I126" s="95">
        <v>113.16392</v>
      </c>
      <c r="J126" s="130"/>
    </row>
    <row r="127" spans="1:10" s="7" customFormat="1" x14ac:dyDescent="0.2">
      <c r="A127" s="72" t="s">
        <v>132</v>
      </c>
      <c r="B127" s="87">
        <v>10100000</v>
      </c>
      <c r="C127" s="71">
        <v>7.1499999999999994E-2</v>
      </c>
      <c r="D127" s="114">
        <v>39680</v>
      </c>
      <c r="E127" s="66">
        <v>45158</v>
      </c>
      <c r="F127" s="62">
        <v>43332</v>
      </c>
      <c r="G127" s="63">
        <v>43516</v>
      </c>
      <c r="H127" s="64">
        <v>3.9751000000000002E-2</v>
      </c>
      <c r="I127" s="95">
        <v>113.540387</v>
      </c>
      <c r="J127" s="130"/>
    </row>
    <row r="128" spans="1:10" s="7" customFormat="1" x14ac:dyDescent="0.2">
      <c r="A128" s="72" t="s">
        <v>134</v>
      </c>
      <c r="B128" s="87">
        <v>6650000</v>
      </c>
      <c r="C128" s="71">
        <v>7.1999999999999995E-2</v>
      </c>
      <c r="D128" s="114">
        <v>39694</v>
      </c>
      <c r="E128" s="66">
        <v>45172</v>
      </c>
      <c r="F128" s="62">
        <v>43346</v>
      </c>
      <c r="G128" s="63">
        <v>43527</v>
      </c>
      <c r="H128" s="64">
        <v>3.9785000000000001E-2</v>
      </c>
      <c r="I128" s="95">
        <v>113.828124</v>
      </c>
      <c r="J128" s="130"/>
    </row>
    <row r="129" spans="1:10" s="7" customFormat="1" x14ac:dyDescent="0.2">
      <c r="A129" s="72" t="s">
        <v>136</v>
      </c>
      <c r="B129" s="87">
        <v>4680000</v>
      </c>
      <c r="C129" s="71">
        <v>7.2300000000000003E-2</v>
      </c>
      <c r="D129" s="114">
        <v>39703</v>
      </c>
      <c r="E129" s="66">
        <v>45181</v>
      </c>
      <c r="F129" s="62">
        <v>43355</v>
      </c>
      <c r="G129" s="63">
        <v>43536</v>
      </c>
      <c r="H129" s="64">
        <v>3.9808000000000003E-2</v>
      </c>
      <c r="I129" s="95">
        <v>114.012674</v>
      </c>
      <c r="J129" s="130"/>
    </row>
    <row r="130" spans="1:10" s="7" customFormat="1" x14ac:dyDescent="0.2">
      <c r="A130" s="72" t="s">
        <v>138</v>
      </c>
      <c r="B130" s="87">
        <v>5100000</v>
      </c>
      <c r="C130" s="71">
        <v>7.2700000000000001E-2</v>
      </c>
      <c r="D130" s="114">
        <v>39729</v>
      </c>
      <c r="E130" s="66">
        <v>45207</v>
      </c>
      <c r="F130" s="62">
        <v>43381</v>
      </c>
      <c r="G130" s="63">
        <v>43563</v>
      </c>
      <c r="H130" s="64">
        <v>3.9871999999999998E-2</v>
      </c>
      <c r="I130" s="95">
        <v>114.351935</v>
      </c>
      <c r="J130" s="130"/>
    </row>
    <row r="131" spans="1:10" s="7" customFormat="1" x14ac:dyDescent="0.2">
      <c r="A131" s="72" t="s">
        <v>140</v>
      </c>
      <c r="B131" s="87">
        <v>6100000</v>
      </c>
      <c r="C131" s="71">
        <v>7.2999999999999995E-2</v>
      </c>
      <c r="D131" s="114">
        <v>39757</v>
      </c>
      <c r="E131" s="66">
        <v>45235</v>
      </c>
      <c r="F131" s="62">
        <v>43409</v>
      </c>
      <c r="G131" s="63">
        <v>43590</v>
      </c>
      <c r="H131" s="64">
        <v>3.9940999999999997E-2</v>
      </c>
      <c r="I131" s="95">
        <v>114.660017</v>
      </c>
      <c r="J131" s="130"/>
    </row>
    <row r="132" spans="1:10" s="7" customFormat="1" x14ac:dyDescent="0.2">
      <c r="A132" s="72" t="s">
        <v>142</v>
      </c>
      <c r="B132" s="87">
        <v>10100000</v>
      </c>
      <c r="C132" s="71">
        <v>7.3300000000000004E-2</v>
      </c>
      <c r="D132" s="114">
        <v>39771</v>
      </c>
      <c r="E132" s="66">
        <v>45249</v>
      </c>
      <c r="F132" s="62">
        <v>43423</v>
      </c>
      <c r="G132" s="63">
        <v>43604</v>
      </c>
      <c r="H132" s="64">
        <v>3.9974999999999997E-2</v>
      </c>
      <c r="I132" s="95">
        <v>114.883835</v>
      </c>
      <c r="J132" s="130"/>
    </row>
    <row r="133" spans="1:10" s="7" customFormat="1" x14ac:dyDescent="0.2">
      <c r="A133" s="73" t="s">
        <v>145</v>
      </c>
      <c r="B133" s="87">
        <v>5100000</v>
      </c>
      <c r="C133" s="71">
        <v>7.3499999999999996E-2</v>
      </c>
      <c r="D133" s="114">
        <v>39787</v>
      </c>
      <c r="E133" s="66">
        <v>45265</v>
      </c>
      <c r="F133" s="62">
        <v>43256</v>
      </c>
      <c r="G133" s="63">
        <v>43439</v>
      </c>
      <c r="H133" s="64">
        <v>4.0065999999999997E-2</v>
      </c>
      <c r="I133" s="95">
        <v>115.0497</v>
      </c>
      <c r="J133" s="130"/>
    </row>
    <row r="134" spans="1:10" s="7" customFormat="1" x14ac:dyDescent="0.2">
      <c r="A134" s="73" t="s">
        <v>148</v>
      </c>
      <c r="B134" s="87">
        <v>5000000</v>
      </c>
      <c r="C134" s="71">
        <v>7.8E-2</v>
      </c>
      <c r="D134" s="114">
        <v>39799</v>
      </c>
      <c r="E134" s="66">
        <v>45277</v>
      </c>
      <c r="F134" s="62">
        <v>43268</v>
      </c>
      <c r="G134" s="63">
        <v>43451</v>
      </c>
      <c r="H134" s="64">
        <v>4.0196999999999997E-2</v>
      </c>
      <c r="I134" s="95">
        <v>117.10875299999999</v>
      </c>
      <c r="J134" s="130"/>
    </row>
    <row r="135" spans="1:10" s="7" customFormat="1" x14ac:dyDescent="0.2">
      <c r="A135" s="73" t="s">
        <v>151</v>
      </c>
      <c r="B135" s="87">
        <v>8000000</v>
      </c>
      <c r="C135" s="71">
        <v>8.3000000000000004E-2</v>
      </c>
      <c r="D135" s="114">
        <v>39806</v>
      </c>
      <c r="E135" s="66">
        <v>45284</v>
      </c>
      <c r="F135" s="62">
        <v>43275</v>
      </c>
      <c r="G135" s="63">
        <v>43458</v>
      </c>
      <c r="H135" s="64">
        <v>4.0273999999999997E-2</v>
      </c>
      <c r="I135" s="95">
        <v>119.397975</v>
      </c>
      <c r="J135" s="130"/>
    </row>
    <row r="136" spans="1:10" s="7" customFormat="1" x14ac:dyDescent="0.2">
      <c r="A136" s="73" t="s">
        <v>154</v>
      </c>
      <c r="B136" s="87">
        <v>4000000</v>
      </c>
      <c r="C136" s="71">
        <v>9.2999999999999999E-2</v>
      </c>
      <c r="D136" s="114">
        <v>39813</v>
      </c>
      <c r="E136" s="66">
        <v>45291</v>
      </c>
      <c r="F136" s="62">
        <v>43281</v>
      </c>
      <c r="G136" s="63">
        <v>43465</v>
      </c>
      <c r="H136" s="64">
        <v>4.0350999999999998E-2</v>
      </c>
      <c r="I136" s="95">
        <v>123.976975</v>
      </c>
      <c r="J136" s="130"/>
    </row>
    <row r="137" spans="1:10" s="7" customFormat="1" x14ac:dyDescent="0.2">
      <c r="A137" s="73" t="s">
        <v>157</v>
      </c>
      <c r="B137" s="87">
        <v>5000000</v>
      </c>
      <c r="C137" s="71">
        <v>0.10299999999999999</v>
      </c>
      <c r="D137" s="114">
        <v>39820</v>
      </c>
      <c r="E137" s="66">
        <v>45298</v>
      </c>
      <c r="F137" s="62">
        <v>43288</v>
      </c>
      <c r="G137" s="63">
        <v>43472</v>
      </c>
      <c r="H137" s="64">
        <v>4.0426999999999998E-2</v>
      </c>
      <c r="I137" s="95">
        <v>128.586128</v>
      </c>
      <c r="J137" s="130"/>
    </row>
    <row r="138" spans="1:10" s="7" customFormat="1" x14ac:dyDescent="0.2">
      <c r="A138" s="73" t="s">
        <v>160</v>
      </c>
      <c r="B138" s="87">
        <v>6100000</v>
      </c>
      <c r="C138" s="71">
        <v>0.105</v>
      </c>
      <c r="D138" s="114">
        <v>39834</v>
      </c>
      <c r="E138" s="66">
        <v>45312</v>
      </c>
      <c r="F138" s="62">
        <v>43302</v>
      </c>
      <c r="G138" s="63">
        <v>43486</v>
      </c>
      <c r="H138" s="64">
        <v>4.0580999999999999E-2</v>
      </c>
      <c r="I138" s="95">
        <v>129.612897</v>
      </c>
      <c r="J138" s="130"/>
    </row>
    <row r="139" spans="1:10" s="7" customFormat="1" x14ac:dyDescent="0.2">
      <c r="A139" s="73" t="s">
        <v>163</v>
      </c>
      <c r="B139" s="87">
        <v>2600000</v>
      </c>
      <c r="C139" s="71">
        <v>0.1075</v>
      </c>
      <c r="D139" s="114">
        <v>39841</v>
      </c>
      <c r="E139" s="66">
        <v>45319</v>
      </c>
      <c r="F139" s="62">
        <v>43309</v>
      </c>
      <c r="G139" s="63">
        <v>43493</v>
      </c>
      <c r="H139" s="64">
        <v>4.0658E-2</v>
      </c>
      <c r="I139" s="95">
        <v>130.82200599999999</v>
      </c>
      <c r="J139" s="130"/>
    </row>
    <row r="140" spans="1:10" s="7" customFormat="1" x14ac:dyDescent="0.2">
      <c r="A140" s="73" t="s">
        <v>166</v>
      </c>
      <c r="B140" s="87">
        <v>3000000</v>
      </c>
      <c r="C140" s="71">
        <v>0.1075</v>
      </c>
      <c r="D140" s="114">
        <v>39850</v>
      </c>
      <c r="E140" s="66">
        <v>45328</v>
      </c>
      <c r="F140" s="62">
        <v>43318</v>
      </c>
      <c r="G140" s="63">
        <v>43502</v>
      </c>
      <c r="H140" s="64">
        <v>4.0756000000000001E-2</v>
      </c>
      <c r="I140" s="95">
        <v>130.899002</v>
      </c>
      <c r="J140" s="130"/>
    </row>
    <row r="141" spans="1:10" s="7" customFormat="1" x14ac:dyDescent="0.2">
      <c r="A141" s="73" t="s">
        <v>168</v>
      </c>
      <c r="B141" s="87">
        <v>100000</v>
      </c>
      <c r="C141" s="71">
        <v>0.1075</v>
      </c>
      <c r="D141" s="114">
        <v>39857</v>
      </c>
      <c r="E141" s="66">
        <v>45335</v>
      </c>
      <c r="F141" s="62">
        <v>43325</v>
      </c>
      <c r="G141" s="63">
        <v>43509</v>
      </c>
      <c r="H141" s="64">
        <v>4.0833000000000001E-2</v>
      </c>
      <c r="I141" s="95">
        <v>130.95820599999999</v>
      </c>
      <c r="J141" s="130"/>
    </row>
    <row r="142" spans="1:10" s="7" customFormat="1" x14ac:dyDescent="0.2">
      <c r="A142" s="73" t="s">
        <v>171</v>
      </c>
      <c r="B142" s="87">
        <v>3300000</v>
      </c>
      <c r="C142" s="71">
        <v>0.1075</v>
      </c>
      <c r="D142" s="114">
        <v>39864</v>
      </c>
      <c r="E142" s="66">
        <v>45342</v>
      </c>
      <c r="F142" s="62">
        <v>43332</v>
      </c>
      <c r="G142" s="63">
        <v>43516</v>
      </c>
      <c r="H142" s="64">
        <v>4.0910000000000002E-2</v>
      </c>
      <c r="I142" s="95">
        <v>131.01718700000001</v>
      </c>
      <c r="J142" s="130"/>
    </row>
    <row r="143" spans="1:10" s="7" customFormat="1" x14ac:dyDescent="0.2">
      <c r="A143" s="73" t="s">
        <v>175</v>
      </c>
      <c r="B143" s="87">
        <v>5200000</v>
      </c>
      <c r="C143" s="71">
        <v>0.11</v>
      </c>
      <c r="D143" s="114">
        <v>39871</v>
      </c>
      <c r="E143" s="66">
        <v>45349</v>
      </c>
      <c r="F143" s="62">
        <v>43339</v>
      </c>
      <c r="G143" s="63">
        <v>43523</v>
      </c>
      <c r="H143" s="64">
        <v>4.0986000000000002E-2</v>
      </c>
      <c r="I143" s="95">
        <v>132.24473599999999</v>
      </c>
      <c r="J143" s="130"/>
    </row>
    <row r="144" spans="1:10" s="7" customFormat="1" x14ac:dyDescent="0.2">
      <c r="A144" s="73" t="s">
        <v>178</v>
      </c>
      <c r="B144" s="87">
        <v>2600000</v>
      </c>
      <c r="C144" s="71">
        <v>0.11</v>
      </c>
      <c r="D144" s="114">
        <v>39876</v>
      </c>
      <c r="E144" s="66">
        <v>45355</v>
      </c>
      <c r="F144" s="62">
        <v>43347</v>
      </c>
      <c r="G144" s="63">
        <v>43528</v>
      </c>
      <c r="H144" s="64">
        <v>4.1051999999999998E-2</v>
      </c>
      <c r="I144" s="95">
        <v>132.30633800000001</v>
      </c>
      <c r="J144" s="130"/>
    </row>
    <row r="145" spans="1:10" s="7" customFormat="1" x14ac:dyDescent="0.2">
      <c r="A145" s="73" t="s">
        <v>180</v>
      </c>
      <c r="B145" s="87">
        <v>5000000</v>
      </c>
      <c r="C145" s="71">
        <v>0.1124</v>
      </c>
      <c r="D145" s="114">
        <v>39883</v>
      </c>
      <c r="E145" s="66">
        <v>45362</v>
      </c>
      <c r="F145" s="62">
        <v>43354</v>
      </c>
      <c r="G145" s="63">
        <v>43535</v>
      </c>
      <c r="H145" s="64">
        <v>4.1128999999999999E-2</v>
      </c>
      <c r="I145" s="95">
        <v>133.49817400000001</v>
      </c>
      <c r="J145" s="130"/>
    </row>
    <row r="146" spans="1:10" s="7" customFormat="1" x14ac:dyDescent="0.2">
      <c r="A146" s="73" t="s">
        <v>182</v>
      </c>
      <c r="B146" s="87">
        <v>7500000</v>
      </c>
      <c r="C146" s="71">
        <v>0.115</v>
      </c>
      <c r="D146" s="114">
        <v>39890</v>
      </c>
      <c r="E146" s="66">
        <v>45369</v>
      </c>
      <c r="F146" s="62">
        <v>43361</v>
      </c>
      <c r="G146" s="63">
        <v>43542</v>
      </c>
      <c r="H146" s="64">
        <v>4.1204999999999999E-2</v>
      </c>
      <c r="I146" s="95">
        <v>134.79160200000001</v>
      </c>
      <c r="J146" s="130"/>
    </row>
    <row r="147" spans="1:10" s="7" customFormat="1" x14ac:dyDescent="0.2">
      <c r="A147" s="73" t="s">
        <v>185</v>
      </c>
      <c r="B147" s="87">
        <v>8100000</v>
      </c>
      <c r="C147" s="71">
        <v>0.11749999999999999</v>
      </c>
      <c r="D147" s="114">
        <v>39897</v>
      </c>
      <c r="E147" s="66">
        <v>45376</v>
      </c>
      <c r="F147" s="62">
        <v>43368</v>
      </c>
      <c r="G147" s="63">
        <v>43549</v>
      </c>
      <c r="H147" s="64">
        <v>4.1281999999999999E-2</v>
      </c>
      <c r="I147" s="95">
        <v>136.04445999999999</v>
      </c>
      <c r="J147" s="130"/>
    </row>
    <row r="148" spans="1:10" s="7" customFormat="1" x14ac:dyDescent="0.2">
      <c r="A148" s="73" t="s">
        <v>188</v>
      </c>
      <c r="B148" s="87">
        <v>3950000</v>
      </c>
      <c r="C148" s="71">
        <v>0.1193</v>
      </c>
      <c r="D148" s="113">
        <v>39918</v>
      </c>
      <c r="E148" s="66">
        <v>45397</v>
      </c>
      <c r="F148" s="62">
        <v>43388</v>
      </c>
      <c r="G148" s="63">
        <v>43570</v>
      </c>
      <c r="H148" s="64">
        <v>4.1512E-2</v>
      </c>
      <c r="I148" s="95">
        <v>137.112043</v>
      </c>
      <c r="J148" s="130"/>
    </row>
    <row r="149" spans="1:10" s="7" customFormat="1" x14ac:dyDescent="0.2">
      <c r="A149" s="74" t="s">
        <v>192</v>
      </c>
      <c r="B149" s="87">
        <v>11200000</v>
      </c>
      <c r="C149" s="71">
        <v>0.11990000000000001</v>
      </c>
      <c r="D149" s="114">
        <v>39946</v>
      </c>
      <c r="E149" s="66">
        <v>45425</v>
      </c>
      <c r="F149" s="62">
        <v>43417</v>
      </c>
      <c r="G149" s="63">
        <v>43598</v>
      </c>
      <c r="H149" s="64">
        <v>4.1819000000000002E-2</v>
      </c>
      <c r="I149" s="95">
        <v>137.71685600000001</v>
      </c>
      <c r="J149" s="130"/>
    </row>
    <row r="150" spans="1:10" s="7" customFormat="1" x14ac:dyDescent="0.2">
      <c r="A150" s="74" t="s">
        <v>196</v>
      </c>
      <c r="B150" s="87">
        <v>5100000</v>
      </c>
      <c r="C150" s="75">
        <v>0.12</v>
      </c>
      <c r="D150" s="113">
        <v>39974</v>
      </c>
      <c r="E150" s="66">
        <v>45453</v>
      </c>
      <c r="F150" s="62">
        <v>43261</v>
      </c>
      <c r="G150" s="63">
        <v>43444</v>
      </c>
      <c r="H150" s="64">
        <v>4.2125999999999997E-2</v>
      </c>
      <c r="I150" s="95">
        <v>138.04172800000001</v>
      </c>
      <c r="J150" s="130"/>
    </row>
    <row r="151" spans="1:10" s="7" customFormat="1" x14ac:dyDescent="0.2">
      <c r="A151" s="74" t="s">
        <v>197</v>
      </c>
      <c r="B151" s="87">
        <v>8600000</v>
      </c>
      <c r="C151" s="71">
        <v>0.12</v>
      </c>
      <c r="D151" s="113">
        <v>39981</v>
      </c>
      <c r="E151" s="66">
        <v>45460</v>
      </c>
      <c r="F151" s="62">
        <v>43268</v>
      </c>
      <c r="G151" s="63">
        <v>43451</v>
      </c>
      <c r="H151" s="64">
        <v>4.2202999999999997E-2</v>
      </c>
      <c r="I151" s="95">
        <v>138.11056600000001</v>
      </c>
      <c r="J151" s="130"/>
    </row>
    <row r="152" spans="1:10" s="7" customFormat="1" x14ac:dyDescent="0.2">
      <c r="A152" s="74" t="s">
        <v>201</v>
      </c>
      <c r="B152" s="87">
        <v>6400000</v>
      </c>
      <c r="C152" s="71">
        <v>0.12039999999999999</v>
      </c>
      <c r="D152" s="114">
        <v>39995</v>
      </c>
      <c r="E152" s="66">
        <v>45474</v>
      </c>
      <c r="F152" s="62">
        <v>43282</v>
      </c>
      <c r="G152" s="63">
        <v>43466</v>
      </c>
      <c r="H152" s="64">
        <v>4.2355999999999998E-2</v>
      </c>
      <c r="I152" s="95">
        <v>138.45882499999999</v>
      </c>
      <c r="J152" s="130"/>
    </row>
    <row r="153" spans="1:10" s="7" customFormat="1" x14ac:dyDescent="0.2">
      <c r="A153" s="74" t="s">
        <v>202</v>
      </c>
      <c r="B153" s="87">
        <v>700000</v>
      </c>
      <c r="C153" s="71">
        <v>0.1203</v>
      </c>
      <c r="D153" s="114">
        <v>40030</v>
      </c>
      <c r="E153" s="66">
        <v>45509</v>
      </c>
      <c r="F153" s="62">
        <v>43317</v>
      </c>
      <c r="G153" s="63">
        <v>43501</v>
      </c>
      <c r="H153" s="64">
        <v>4.274E-2</v>
      </c>
      <c r="I153" s="95">
        <v>138.74758199999999</v>
      </c>
      <c r="J153" s="130"/>
    </row>
    <row r="154" spans="1:10" s="7" customFormat="1" x14ac:dyDescent="0.2">
      <c r="A154" s="74" t="s">
        <v>206</v>
      </c>
      <c r="B154" s="87">
        <v>600000</v>
      </c>
      <c r="C154" s="71">
        <v>0.11</v>
      </c>
      <c r="D154" s="114">
        <v>40072</v>
      </c>
      <c r="E154" s="66">
        <v>45551</v>
      </c>
      <c r="F154" s="62">
        <v>43359</v>
      </c>
      <c r="G154" s="63">
        <v>43540</v>
      </c>
      <c r="H154" s="64">
        <v>4.3200000000000002E-2</v>
      </c>
      <c r="I154" s="95">
        <v>133.898561</v>
      </c>
      <c r="J154" s="130"/>
    </row>
    <row r="155" spans="1:10" s="7" customFormat="1" x14ac:dyDescent="0.2">
      <c r="A155" s="74" t="s">
        <v>209</v>
      </c>
      <c r="B155" s="87">
        <v>550000</v>
      </c>
      <c r="C155" s="71">
        <v>0.11</v>
      </c>
      <c r="D155" s="114">
        <v>40086</v>
      </c>
      <c r="E155" s="66">
        <v>45565</v>
      </c>
      <c r="F155" s="62">
        <v>43373</v>
      </c>
      <c r="G155" s="63">
        <v>43555</v>
      </c>
      <c r="H155" s="64">
        <v>4.3353000000000003E-2</v>
      </c>
      <c r="I155" s="95">
        <v>134.01016300000001</v>
      </c>
      <c r="J155" s="130"/>
    </row>
    <row r="156" spans="1:10" s="7" customFormat="1" x14ac:dyDescent="0.2">
      <c r="A156" s="74" t="s">
        <v>212</v>
      </c>
      <c r="B156" s="87">
        <v>700000</v>
      </c>
      <c r="C156" s="71">
        <v>0.1</v>
      </c>
      <c r="D156" s="114">
        <v>40100</v>
      </c>
      <c r="E156" s="66">
        <v>45579</v>
      </c>
      <c r="F156" s="62">
        <v>43387</v>
      </c>
      <c r="G156" s="63">
        <v>43569</v>
      </c>
      <c r="H156" s="64">
        <v>4.3506999999999997E-2</v>
      </c>
      <c r="I156" s="95">
        <v>128.98324299999999</v>
      </c>
      <c r="J156" s="130"/>
    </row>
    <row r="157" spans="1:10" s="7" customFormat="1" x14ac:dyDescent="0.2">
      <c r="A157" s="74" t="s">
        <v>214</v>
      </c>
      <c r="B157" s="87">
        <v>300000</v>
      </c>
      <c r="C157" s="71">
        <v>0.1</v>
      </c>
      <c r="D157" s="114">
        <v>40114</v>
      </c>
      <c r="E157" s="66">
        <v>45593</v>
      </c>
      <c r="F157" s="62">
        <v>43401</v>
      </c>
      <c r="G157" s="63">
        <v>43583</v>
      </c>
      <c r="H157" s="64">
        <v>4.3659999999999997E-2</v>
      </c>
      <c r="I157" s="95">
        <v>129.059967</v>
      </c>
      <c r="J157" s="130"/>
    </row>
    <row r="158" spans="1:10" s="7" customFormat="1" x14ac:dyDescent="0.2">
      <c r="A158" s="74" t="s">
        <v>217</v>
      </c>
      <c r="B158" s="87">
        <v>3000000</v>
      </c>
      <c r="C158" s="71">
        <v>0.08</v>
      </c>
      <c r="D158" s="114">
        <v>40123</v>
      </c>
      <c r="E158" s="66">
        <v>45602</v>
      </c>
      <c r="F158" s="62">
        <v>43410</v>
      </c>
      <c r="G158" s="63">
        <v>43591</v>
      </c>
      <c r="H158" s="64">
        <v>4.3758999999999999E-2</v>
      </c>
      <c r="I158" s="95">
        <v>118.755163</v>
      </c>
      <c r="J158" s="130"/>
    </row>
    <row r="159" spans="1:10" s="7" customFormat="1" x14ac:dyDescent="0.2">
      <c r="A159" s="74" t="s">
        <v>219</v>
      </c>
      <c r="B159" s="87">
        <v>1000000</v>
      </c>
      <c r="C159" s="71">
        <v>0.08</v>
      </c>
      <c r="D159" s="114">
        <v>40135</v>
      </c>
      <c r="E159" s="66">
        <v>45614</v>
      </c>
      <c r="F159" s="62">
        <v>43422</v>
      </c>
      <c r="G159" s="63">
        <v>43603</v>
      </c>
      <c r="H159" s="64">
        <v>4.3889999999999998E-2</v>
      </c>
      <c r="I159" s="95">
        <v>118.77368300000001</v>
      </c>
      <c r="J159" s="130"/>
    </row>
    <row r="160" spans="1:10" s="7" customFormat="1" x14ac:dyDescent="0.2">
      <c r="A160" s="74" t="s">
        <v>221</v>
      </c>
      <c r="B160" s="87">
        <v>100000</v>
      </c>
      <c r="C160" s="71">
        <v>0.08</v>
      </c>
      <c r="D160" s="114">
        <v>40142</v>
      </c>
      <c r="E160" s="66">
        <v>45621</v>
      </c>
      <c r="F160" s="62">
        <v>43429</v>
      </c>
      <c r="G160" s="63">
        <v>43610</v>
      </c>
      <c r="H160" s="64">
        <v>4.3966999999999999E-2</v>
      </c>
      <c r="I160" s="95">
        <v>118.783923</v>
      </c>
      <c r="J160" s="130"/>
    </row>
    <row r="161" spans="1:10" s="7" customFormat="1" x14ac:dyDescent="0.2">
      <c r="A161" s="74" t="s">
        <v>224</v>
      </c>
      <c r="B161" s="87">
        <v>3800000</v>
      </c>
      <c r="C161" s="71">
        <v>7.0000000000000007E-2</v>
      </c>
      <c r="D161" s="114">
        <v>40165</v>
      </c>
      <c r="E161" s="66">
        <v>45644</v>
      </c>
      <c r="F161" s="62">
        <v>43269</v>
      </c>
      <c r="G161" s="63">
        <v>43452</v>
      </c>
      <c r="H161" s="64">
        <v>4.4219000000000001E-2</v>
      </c>
      <c r="I161" s="95">
        <v>113.550152</v>
      </c>
      <c r="J161" s="130"/>
    </row>
    <row r="162" spans="1:10" s="7" customFormat="1" x14ac:dyDescent="0.2">
      <c r="A162" s="74" t="s">
        <v>228</v>
      </c>
      <c r="B162" s="87">
        <v>1000000</v>
      </c>
      <c r="C162" s="71">
        <v>7.0000000000000007E-2</v>
      </c>
      <c r="D162" s="114">
        <v>40184</v>
      </c>
      <c r="E162" s="66">
        <v>45663</v>
      </c>
      <c r="F162" s="62">
        <v>43287</v>
      </c>
      <c r="G162" s="63">
        <v>43471</v>
      </c>
      <c r="H162" s="64">
        <v>4.4427000000000001E-2</v>
      </c>
      <c r="I162" s="95">
        <v>113.528901</v>
      </c>
      <c r="J162" s="130"/>
    </row>
    <row r="163" spans="1:10" s="7" customFormat="1" x14ac:dyDescent="0.2">
      <c r="A163" s="74" t="s">
        <v>236</v>
      </c>
      <c r="B163" s="87">
        <v>1000000</v>
      </c>
      <c r="C163" s="71">
        <v>7.0000000000000007E-2</v>
      </c>
      <c r="D163" s="114">
        <v>40282</v>
      </c>
      <c r="E163" s="69">
        <v>45761</v>
      </c>
      <c r="F163" s="62">
        <v>43387</v>
      </c>
      <c r="G163" s="63">
        <v>43569</v>
      </c>
      <c r="H163" s="64">
        <v>4.5501E-2</v>
      </c>
      <c r="I163" s="95">
        <v>113.410783</v>
      </c>
      <c r="J163" s="130"/>
    </row>
    <row r="164" spans="1:10" s="7" customFormat="1" x14ac:dyDescent="0.2">
      <c r="A164" s="74" t="s">
        <v>238</v>
      </c>
      <c r="B164" s="87">
        <v>1000000</v>
      </c>
      <c r="C164" s="71">
        <v>7.0000000000000007E-2</v>
      </c>
      <c r="D164" s="114">
        <v>40289</v>
      </c>
      <c r="E164" s="66">
        <v>45768</v>
      </c>
      <c r="F164" s="62">
        <v>43394</v>
      </c>
      <c r="G164" s="63">
        <v>43576</v>
      </c>
      <c r="H164" s="64">
        <v>4.5578E-2</v>
      </c>
      <c r="I164" s="95">
        <v>113.400915</v>
      </c>
      <c r="J164" s="130"/>
    </row>
    <row r="165" spans="1:10" s="7" customFormat="1" x14ac:dyDescent="0.2">
      <c r="A165" s="74" t="s">
        <v>241</v>
      </c>
      <c r="B165" s="87">
        <v>700000</v>
      </c>
      <c r="C165" s="71">
        <v>7.4999999999999997E-2</v>
      </c>
      <c r="D165" s="114">
        <v>40317</v>
      </c>
      <c r="E165" s="66">
        <v>45796</v>
      </c>
      <c r="F165" s="62">
        <v>43423</v>
      </c>
      <c r="G165" s="63">
        <v>43604</v>
      </c>
      <c r="H165" s="64">
        <v>4.5885000000000002E-2</v>
      </c>
      <c r="I165" s="95">
        <v>116.136866</v>
      </c>
      <c r="J165" s="130"/>
    </row>
    <row r="166" spans="1:10" s="7" customFormat="1" x14ac:dyDescent="0.2">
      <c r="A166" s="74" t="s">
        <v>244</v>
      </c>
      <c r="B166" s="87">
        <v>400000</v>
      </c>
      <c r="C166" s="71">
        <v>7.7499999999999999E-2</v>
      </c>
      <c r="D166" s="114">
        <v>40331</v>
      </c>
      <c r="E166" s="66">
        <v>45810</v>
      </c>
      <c r="F166" s="62">
        <v>43253</v>
      </c>
      <c r="G166" s="63">
        <v>43436</v>
      </c>
      <c r="H166" s="64">
        <v>4.6038000000000003E-2</v>
      </c>
      <c r="I166" s="95">
        <v>117.514144</v>
      </c>
      <c r="J166" s="130"/>
    </row>
    <row r="167" spans="1:10" s="7" customFormat="1" x14ac:dyDescent="0.2">
      <c r="A167" s="74" t="s">
        <v>252</v>
      </c>
      <c r="B167" s="87">
        <v>1000000</v>
      </c>
      <c r="C167" s="71">
        <v>0.08</v>
      </c>
      <c r="D167" s="114">
        <v>40387</v>
      </c>
      <c r="E167" s="69">
        <v>45866</v>
      </c>
      <c r="F167" s="62">
        <v>43309</v>
      </c>
      <c r="G167" s="63">
        <v>43493</v>
      </c>
      <c r="H167" s="64">
        <v>4.6651999999999999E-2</v>
      </c>
      <c r="I167" s="95">
        <v>118.89412299999999</v>
      </c>
      <c r="J167" s="130"/>
    </row>
    <row r="168" spans="1:10" s="7" customFormat="1" x14ac:dyDescent="0.2">
      <c r="A168" s="74" t="s">
        <v>257</v>
      </c>
      <c r="B168" s="87">
        <v>5000000</v>
      </c>
      <c r="C168" s="71">
        <v>8.2500000000000004E-2</v>
      </c>
      <c r="D168" s="114">
        <v>40436</v>
      </c>
      <c r="E168" s="66">
        <v>45915</v>
      </c>
      <c r="F168" s="62">
        <v>43358</v>
      </c>
      <c r="G168" s="63">
        <v>43539</v>
      </c>
      <c r="H168" s="64">
        <v>4.7189000000000002E-2</v>
      </c>
      <c r="I168" s="95">
        <v>120.30033400000001</v>
      </c>
      <c r="J168" s="130"/>
    </row>
    <row r="169" spans="1:10" s="7" customFormat="1" x14ac:dyDescent="0.2">
      <c r="A169" s="74" t="s">
        <v>258</v>
      </c>
      <c r="B169" s="87">
        <v>22200000</v>
      </c>
      <c r="C169" s="71">
        <v>8.9499999999999996E-2</v>
      </c>
      <c r="D169" s="114">
        <v>40443</v>
      </c>
      <c r="E169" s="66">
        <v>45922</v>
      </c>
      <c r="F169" s="62">
        <v>43365</v>
      </c>
      <c r="G169" s="63">
        <v>43546</v>
      </c>
      <c r="H169" s="64">
        <v>4.7266000000000002E-2</v>
      </c>
      <c r="I169" s="95">
        <v>124.334478</v>
      </c>
      <c r="J169" s="130"/>
    </row>
    <row r="170" spans="1:10" s="7" customFormat="1" x14ac:dyDescent="0.2">
      <c r="A170" s="74" t="s">
        <v>259</v>
      </c>
      <c r="B170" s="87">
        <v>25600000</v>
      </c>
      <c r="C170" s="71">
        <v>0.09</v>
      </c>
      <c r="D170" s="114">
        <v>40457</v>
      </c>
      <c r="E170" s="66">
        <v>45936</v>
      </c>
      <c r="F170" s="62">
        <v>43379</v>
      </c>
      <c r="G170" s="63">
        <v>43561</v>
      </c>
      <c r="H170" s="64">
        <v>4.7419000000000003E-2</v>
      </c>
      <c r="I170" s="95">
        <v>124.643714</v>
      </c>
      <c r="J170" s="130"/>
    </row>
    <row r="171" spans="1:10" s="7" customFormat="1" x14ac:dyDescent="0.2">
      <c r="A171" s="74" t="s">
        <v>260</v>
      </c>
      <c r="B171" s="87">
        <v>10000000</v>
      </c>
      <c r="C171" s="71">
        <v>0.09</v>
      </c>
      <c r="D171" s="114">
        <v>40464</v>
      </c>
      <c r="E171" s="66">
        <v>45943</v>
      </c>
      <c r="F171" s="62">
        <v>43386</v>
      </c>
      <c r="G171" s="63">
        <v>43568</v>
      </c>
      <c r="H171" s="64">
        <v>4.7495999999999997E-2</v>
      </c>
      <c r="I171" s="95">
        <v>124.652078</v>
      </c>
      <c r="J171" s="130"/>
    </row>
    <row r="172" spans="1:10" s="7" customFormat="1" x14ac:dyDescent="0.2">
      <c r="A172" s="74" t="s">
        <v>262</v>
      </c>
      <c r="B172" s="87">
        <v>2100000</v>
      </c>
      <c r="C172" s="71">
        <v>0.09</v>
      </c>
      <c r="D172" s="114">
        <v>40471</v>
      </c>
      <c r="E172" s="66">
        <v>45950</v>
      </c>
      <c r="F172" s="62">
        <v>43393</v>
      </c>
      <c r="G172" s="63">
        <v>43575</v>
      </c>
      <c r="H172" s="64">
        <v>4.7572999999999997E-2</v>
      </c>
      <c r="I172" s="95">
        <v>124.66030000000001</v>
      </c>
      <c r="J172" s="130"/>
    </row>
    <row r="173" spans="1:10" s="7" customFormat="1" x14ac:dyDescent="0.2">
      <c r="A173" s="74" t="s">
        <v>263</v>
      </c>
      <c r="B173" s="87">
        <v>12600000</v>
      </c>
      <c r="C173" s="71">
        <v>0.09</v>
      </c>
      <c r="D173" s="114">
        <v>40478</v>
      </c>
      <c r="E173" s="66">
        <v>45957</v>
      </c>
      <c r="F173" s="62">
        <v>43400</v>
      </c>
      <c r="G173" s="63">
        <v>43582</v>
      </c>
      <c r="H173" s="64">
        <v>4.7648999999999997E-2</v>
      </c>
      <c r="I173" s="95">
        <v>124.66904700000001</v>
      </c>
      <c r="J173" s="130"/>
    </row>
    <row r="174" spans="1:10" s="7" customFormat="1" x14ac:dyDescent="0.2">
      <c r="A174" s="74" t="s">
        <v>264</v>
      </c>
      <c r="B174" s="87">
        <v>15200000</v>
      </c>
      <c r="C174" s="71">
        <v>0.09</v>
      </c>
      <c r="D174" s="114">
        <v>40485</v>
      </c>
      <c r="E174" s="66">
        <v>45964</v>
      </c>
      <c r="F174" s="62">
        <v>43407</v>
      </c>
      <c r="G174" s="63">
        <v>43588</v>
      </c>
      <c r="H174" s="64">
        <v>4.7725999999999998E-2</v>
      </c>
      <c r="I174" s="95">
        <v>124.67572199999999</v>
      </c>
      <c r="J174" s="130"/>
    </row>
    <row r="175" spans="1:10" s="7" customFormat="1" x14ac:dyDescent="0.2">
      <c r="A175" s="74" t="s">
        <v>265</v>
      </c>
      <c r="B175" s="87">
        <v>19200000</v>
      </c>
      <c r="C175" s="71">
        <v>0.09</v>
      </c>
      <c r="D175" s="114">
        <v>40492</v>
      </c>
      <c r="E175" s="66">
        <v>45971</v>
      </c>
      <c r="F175" s="62">
        <v>43414</v>
      </c>
      <c r="G175" s="63">
        <v>43595</v>
      </c>
      <c r="H175" s="64">
        <v>4.7802999999999998E-2</v>
      </c>
      <c r="I175" s="95">
        <v>124.683851</v>
      </c>
      <c r="J175" s="130"/>
    </row>
    <row r="176" spans="1:10" s="7" customFormat="1" x14ac:dyDescent="0.2">
      <c r="A176" s="74" t="s">
        <v>266</v>
      </c>
      <c r="B176" s="87">
        <v>11500000</v>
      </c>
      <c r="C176" s="71">
        <v>0.09</v>
      </c>
      <c r="D176" s="114">
        <v>40506</v>
      </c>
      <c r="E176" s="66">
        <v>45985</v>
      </c>
      <c r="F176" s="62">
        <v>43428</v>
      </c>
      <c r="G176" s="63">
        <v>43609</v>
      </c>
      <c r="H176" s="64">
        <v>4.7955999999999999E-2</v>
      </c>
      <c r="I176" s="95">
        <v>124.700367</v>
      </c>
      <c r="J176" s="130"/>
    </row>
    <row r="177" spans="1:10" s="7" customFormat="1" x14ac:dyDescent="0.2">
      <c r="A177" s="74" t="s">
        <v>267</v>
      </c>
      <c r="B177" s="87">
        <v>14000000</v>
      </c>
      <c r="C177" s="71">
        <v>0.09</v>
      </c>
      <c r="D177" s="114">
        <v>40520</v>
      </c>
      <c r="E177" s="66">
        <v>45999</v>
      </c>
      <c r="F177" s="62">
        <v>43259</v>
      </c>
      <c r="G177" s="63">
        <v>43442</v>
      </c>
      <c r="H177" s="64">
        <v>4.811E-2</v>
      </c>
      <c r="I177" s="95">
        <v>124.71025</v>
      </c>
      <c r="J177" s="130"/>
    </row>
    <row r="178" spans="1:10" s="7" customFormat="1" x14ac:dyDescent="0.2">
      <c r="A178" s="74" t="s">
        <v>268</v>
      </c>
      <c r="B178" s="87">
        <v>24800000</v>
      </c>
      <c r="C178" s="71">
        <v>0.09</v>
      </c>
      <c r="D178" s="114">
        <v>40527</v>
      </c>
      <c r="E178" s="66">
        <v>46006</v>
      </c>
      <c r="F178" s="62">
        <v>43266</v>
      </c>
      <c r="G178" s="63">
        <v>43449</v>
      </c>
      <c r="H178" s="64">
        <v>4.8186E-2</v>
      </c>
      <c r="I178" s="95">
        <v>124.713626</v>
      </c>
      <c r="J178" s="130"/>
    </row>
    <row r="179" spans="1:10" s="7" customFormat="1" x14ac:dyDescent="0.2">
      <c r="A179" s="74" t="s">
        <v>269</v>
      </c>
      <c r="B179" s="87">
        <v>25000000</v>
      </c>
      <c r="C179" s="71">
        <v>8.9899999999999994E-2</v>
      </c>
      <c r="D179" s="114">
        <v>40534</v>
      </c>
      <c r="E179" s="66">
        <v>46013</v>
      </c>
      <c r="F179" s="62">
        <v>43273</v>
      </c>
      <c r="G179" s="63">
        <v>43456</v>
      </c>
      <c r="H179" s="64">
        <v>4.8263E-2</v>
      </c>
      <c r="I179" s="95">
        <v>124.656958</v>
      </c>
      <c r="J179" s="130"/>
    </row>
    <row r="180" spans="1:10" s="7" customFormat="1" x14ac:dyDescent="0.2">
      <c r="A180" s="74" t="s">
        <v>270</v>
      </c>
      <c r="B180" s="87">
        <v>2370000</v>
      </c>
      <c r="C180" s="71">
        <v>8.9499999999999996E-2</v>
      </c>
      <c r="D180" s="114">
        <v>40597</v>
      </c>
      <c r="E180" s="66">
        <v>46076</v>
      </c>
      <c r="F180" s="62">
        <v>43335</v>
      </c>
      <c r="G180" s="63">
        <v>43519</v>
      </c>
      <c r="H180" s="64">
        <v>4.8953000000000003E-2</v>
      </c>
      <c r="I180" s="95">
        <v>124.430156</v>
      </c>
      <c r="J180" s="130"/>
    </row>
    <row r="181" spans="1:10" s="7" customFormat="1" x14ac:dyDescent="0.2">
      <c r="A181" s="74" t="s">
        <v>271</v>
      </c>
      <c r="B181" s="87">
        <v>6100000</v>
      </c>
      <c r="C181" s="71">
        <v>0.08</v>
      </c>
      <c r="D181" s="114">
        <v>40618</v>
      </c>
      <c r="E181" s="66">
        <v>46097</v>
      </c>
      <c r="F181" s="62">
        <v>43359</v>
      </c>
      <c r="G181" s="63">
        <v>43540</v>
      </c>
      <c r="H181" s="64">
        <v>4.9183999999999999E-2</v>
      </c>
      <c r="I181" s="95">
        <v>118.682509</v>
      </c>
      <c r="J181" s="130"/>
    </row>
    <row r="182" spans="1:10" s="7" customFormat="1" x14ac:dyDescent="0.2">
      <c r="A182" s="74" t="s">
        <v>273</v>
      </c>
      <c r="B182" s="87">
        <v>700000</v>
      </c>
      <c r="C182" s="71">
        <v>0.08</v>
      </c>
      <c r="D182" s="114">
        <v>40632</v>
      </c>
      <c r="E182" s="66">
        <v>46111</v>
      </c>
      <c r="F182" s="62">
        <v>43373</v>
      </c>
      <c r="G182" s="63">
        <v>43554</v>
      </c>
      <c r="H182" s="64">
        <v>4.9336999999999999E-2</v>
      </c>
      <c r="I182" s="95">
        <v>118.662402</v>
      </c>
      <c r="J182" s="130"/>
    </row>
    <row r="183" spans="1:10" s="7" customFormat="1" x14ac:dyDescent="0.2">
      <c r="A183" s="74" t="s">
        <v>274</v>
      </c>
      <c r="B183" s="87">
        <v>2000000</v>
      </c>
      <c r="C183" s="71">
        <v>7.9000000000000001E-2</v>
      </c>
      <c r="D183" s="114">
        <v>40674</v>
      </c>
      <c r="E183" s="66">
        <v>46153</v>
      </c>
      <c r="F183" s="62">
        <v>43415</v>
      </c>
      <c r="G183" s="63">
        <v>43596</v>
      </c>
      <c r="H183" s="64">
        <v>4.9797000000000001E-2</v>
      </c>
      <c r="I183" s="95">
        <v>117.9828</v>
      </c>
      <c r="J183" s="130"/>
    </row>
    <row r="184" spans="1:10" s="7" customFormat="1" x14ac:dyDescent="0.2">
      <c r="A184" s="74" t="s">
        <v>275</v>
      </c>
      <c r="B184" s="87">
        <v>300000</v>
      </c>
      <c r="C184" s="71">
        <v>7.0000000000000007E-2</v>
      </c>
      <c r="D184" s="114">
        <v>40716</v>
      </c>
      <c r="E184" s="66">
        <v>46195</v>
      </c>
      <c r="F184" s="62">
        <v>43273</v>
      </c>
      <c r="G184" s="63">
        <v>43456</v>
      </c>
      <c r="H184" s="64">
        <v>5.0257999999999997E-2</v>
      </c>
      <c r="I184" s="95">
        <v>112.28611100000001</v>
      </c>
      <c r="J184" s="130"/>
    </row>
    <row r="185" spans="1:10" s="7" customFormat="1" x14ac:dyDescent="0.2">
      <c r="A185" s="74" t="s">
        <v>276</v>
      </c>
      <c r="B185" s="87">
        <v>2700000</v>
      </c>
      <c r="C185" s="71">
        <v>6.7199999999999996E-2</v>
      </c>
      <c r="D185" s="114">
        <v>40751</v>
      </c>
      <c r="E185" s="66">
        <v>46230</v>
      </c>
      <c r="F185" s="62">
        <v>43308</v>
      </c>
      <c r="G185" s="63">
        <v>43492</v>
      </c>
      <c r="H185" s="64">
        <v>5.0640999999999999E-2</v>
      </c>
      <c r="I185" s="95">
        <v>110.394381</v>
      </c>
      <c r="J185" s="130"/>
    </row>
    <row r="186" spans="1:10" s="7" customFormat="1" x14ac:dyDescent="0.2">
      <c r="A186" s="74" t="s">
        <v>278</v>
      </c>
      <c r="B186" s="87">
        <v>2400000</v>
      </c>
      <c r="C186" s="71">
        <v>6.4000000000000001E-2</v>
      </c>
      <c r="D186" s="114">
        <v>40765</v>
      </c>
      <c r="E186" s="66">
        <v>46244</v>
      </c>
      <c r="F186" s="62">
        <v>43322</v>
      </c>
      <c r="G186" s="63">
        <v>43506</v>
      </c>
      <c r="H186" s="64">
        <v>5.0795E-2</v>
      </c>
      <c r="I186" s="95">
        <v>108.315667</v>
      </c>
      <c r="J186" s="130"/>
    </row>
    <row r="187" spans="1:10" s="7" customFormat="1" x14ac:dyDescent="0.2">
      <c r="A187" s="74" t="s">
        <v>280</v>
      </c>
      <c r="B187" s="87">
        <v>2700000</v>
      </c>
      <c r="C187" s="71">
        <v>0.06</v>
      </c>
      <c r="D187" s="114">
        <v>40779</v>
      </c>
      <c r="E187" s="66">
        <v>46258</v>
      </c>
      <c r="F187" s="62">
        <v>43336</v>
      </c>
      <c r="G187" s="63">
        <v>43520</v>
      </c>
      <c r="H187" s="64">
        <v>5.0948E-2</v>
      </c>
      <c r="I187" s="95">
        <v>105.71732299999999</v>
      </c>
      <c r="J187" s="130"/>
    </row>
    <row r="188" spans="1:10" s="7" customFormat="1" x14ac:dyDescent="0.2">
      <c r="A188" s="74" t="s">
        <v>282</v>
      </c>
      <c r="B188" s="87">
        <v>4200000</v>
      </c>
      <c r="C188" s="71">
        <v>5.8000000000000003E-2</v>
      </c>
      <c r="D188" s="114">
        <v>40793</v>
      </c>
      <c r="E188" s="66">
        <v>46272</v>
      </c>
      <c r="F188" s="62">
        <v>43350</v>
      </c>
      <c r="G188" s="63">
        <v>43531</v>
      </c>
      <c r="H188" s="64">
        <v>5.1101000000000001E-2</v>
      </c>
      <c r="I188" s="95">
        <v>104.368801</v>
      </c>
      <c r="J188" s="130"/>
    </row>
    <row r="189" spans="1:10" s="7" customFormat="1" x14ac:dyDescent="0.2">
      <c r="A189" s="74" t="s">
        <v>283</v>
      </c>
      <c r="B189" s="87">
        <v>4100000</v>
      </c>
      <c r="C189" s="71">
        <v>5.8000000000000003E-2</v>
      </c>
      <c r="D189" s="114">
        <v>40814</v>
      </c>
      <c r="E189" s="66">
        <v>46293</v>
      </c>
      <c r="F189" s="62">
        <v>43371</v>
      </c>
      <c r="G189" s="63">
        <v>43552</v>
      </c>
      <c r="H189" s="64">
        <v>5.1332000000000003E-2</v>
      </c>
      <c r="I189" s="95">
        <v>104.245012</v>
      </c>
      <c r="J189" s="130"/>
    </row>
    <row r="190" spans="1:10" s="1" customFormat="1" x14ac:dyDescent="0.2">
      <c r="A190" s="74" t="s">
        <v>284</v>
      </c>
      <c r="B190" s="87">
        <v>8500000</v>
      </c>
      <c r="C190" s="71">
        <v>5.8000000000000003E-2</v>
      </c>
      <c r="D190" s="114">
        <v>40821</v>
      </c>
      <c r="E190" s="66">
        <v>46300</v>
      </c>
      <c r="F190" s="62">
        <v>43378</v>
      </c>
      <c r="G190" s="63">
        <v>43560</v>
      </c>
      <c r="H190" s="64">
        <v>5.1408000000000002E-2</v>
      </c>
      <c r="I190" s="95">
        <v>104.204646</v>
      </c>
      <c r="J190" s="130"/>
    </row>
    <row r="191" spans="1:10" s="1" customFormat="1" x14ac:dyDescent="0.2">
      <c r="A191" s="74" t="s">
        <v>285</v>
      </c>
      <c r="B191" s="87">
        <v>2000000</v>
      </c>
      <c r="C191" s="71">
        <v>5.8000000000000003E-2</v>
      </c>
      <c r="D191" s="114">
        <v>40828</v>
      </c>
      <c r="E191" s="66">
        <v>46307</v>
      </c>
      <c r="F191" s="62">
        <v>43385</v>
      </c>
      <c r="G191" s="63">
        <v>43567</v>
      </c>
      <c r="H191" s="64">
        <v>5.1485000000000003E-2</v>
      </c>
      <c r="I191" s="95">
        <v>104.163104</v>
      </c>
      <c r="J191" s="130"/>
    </row>
    <row r="192" spans="1:10" s="1" customFormat="1" x14ac:dyDescent="0.2">
      <c r="A192" s="74" t="s">
        <v>287</v>
      </c>
      <c r="B192" s="87">
        <v>2000000</v>
      </c>
      <c r="C192" s="71">
        <v>5.8000000000000003E-2</v>
      </c>
      <c r="D192" s="114">
        <v>40835</v>
      </c>
      <c r="E192" s="66">
        <v>46314</v>
      </c>
      <c r="F192" s="62">
        <v>43392</v>
      </c>
      <c r="G192" s="63">
        <v>43574</v>
      </c>
      <c r="H192" s="64">
        <v>5.1561999999999997E-2</v>
      </c>
      <c r="I192" s="95">
        <v>104.121489</v>
      </c>
      <c r="J192" s="130"/>
    </row>
    <row r="193" spans="1:10" s="1" customFormat="1" x14ac:dyDescent="0.2">
      <c r="A193" s="74" t="s">
        <v>286</v>
      </c>
      <c r="B193" s="87">
        <v>4500000</v>
      </c>
      <c r="C193" s="71">
        <v>5.8000000000000003E-2</v>
      </c>
      <c r="D193" s="114">
        <v>40844</v>
      </c>
      <c r="E193" s="66">
        <v>46323</v>
      </c>
      <c r="F193" s="62">
        <v>43401</v>
      </c>
      <c r="G193" s="63">
        <v>43583</v>
      </c>
      <c r="H193" s="64">
        <v>5.1659999999999998E-2</v>
      </c>
      <c r="I193" s="95">
        <v>104.068534</v>
      </c>
      <c r="J193" s="130"/>
    </row>
    <row r="194" spans="1:10" s="7" customFormat="1" x14ac:dyDescent="0.2">
      <c r="A194" s="74" t="s">
        <v>288</v>
      </c>
      <c r="B194" s="87">
        <v>1400000</v>
      </c>
      <c r="C194" s="71">
        <v>5.8000000000000003E-2</v>
      </c>
      <c r="D194" s="114">
        <v>40856</v>
      </c>
      <c r="E194" s="66">
        <v>46335</v>
      </c>
      <c r="F194" s="62">
        <v>43413</v>
      </c>
      <c r="G194" s="63">
        <v>43594</v>
      </c>
      <c r="H194" s="64">
        <v>5.1791999999999998E-2</v>
      </c>
      <c r="I194" s="95">
        <v>103.996717</v>
      </c>
      <c r="J194" s="130"/>
    </row>
    <row r="195" spans="1:10" s="7" customFormat="1" x14ac:dyDescent="0.2">
      <c r="A195" s="74" t="s">
        <v>290</v>
      </c>
      <c r="B195" s="87">
        <v>13500000</v>
      </c>
      <c r="C195" s="71">
        <v>6.3200000000000006E-2</v>
      </c>
      <c r="D195" s="114">
        <v>40884</v>
      </c>
      <c r="E195" s="66">
        <v>46363</v>
      </c>
      <c r="F195" s="62">
        <v>43258</v>
      </c>
      <c r="G195" s="63">
        <v>43441</v>
      </c>
      <c r="H195" s="64">
        <v>5.2098999999999999E-2</v>
      </c>
      <c r="I195" s="95">
        <v>107.19973</v>
      </c>
      <c r="J195" s="130"/>
    </row>
    <row r="196" spans="1:10" s="7" customFormat="1" x14ac:dyDescent="0.2">
      <c r="A196" s="74" t="s">
        <v>289</v>
      </c>
      <c r="B196" s="87">
        <v>11300000</v>
      </c>
      <c r="C196" s="71">
        <v>6.5000000000000002E-2</v>
      </c>
      <c r="D196" s="114">
        <v>40891</v>
      </c>
      <c r="E196" s="66">
        <v>46370</v>
      </c>
      <c r="F196" s="62">
        <v>43265</v>
      </c>
      <c r="G196" s="63">
        <v>43448</v>
      </c>
      <c r="H196" s="64">
        <v>5.2174999999999999E-2</v>
      </c>
      <c r="I196" s="95">
        <v>108.330181</v>
      </c>
      <c r="J196" s="130"/>
    </row>
    <row r="197" spans="1:10" s="7" customFormat="1" x14ac:dyDescent="0.2">
      <c r="A197" s="74" t="s">
        <v>291</v>
      </c>
      <c r="B197" s="87">
        <v>11100000</v>
      </c>
      <c r="C197" s="71">
        <v>6.6400000000000001E-2</v>
      </c>
      <c r="D197" s="114">
        <v>40898</v>
      </c>
      <c r="E197" s="66">
        <v>46377</v>
      </c>
      <c r="F197" s="62">
        <v>43272</v>
      </c>
      <c r="G197" s="63">
        <v>43455</v>
      </c>
      <c r="H197" s="64">
        <v>5.2252E-2</v>
      </c>
      <c r="I197" s="95">
        <v>109.203298</v>
      </c>
      <c r="J197" s="130"/>
    </row>
    <row r="198" spans="1:10" s="7" customFormat="1" x14ac:dyDescent="0.2">
      <c r="A198" s="74" t="s">
        <v>292</v>
      </c>
      <c r="B198" s="87">
        <v>10000000</v>
      </c>
      <c r="C198" s="71">
        <v>7.0000000000000007E-2</v>
      </c>
      <c r="D198" s="114">
        <v>40907</v>
      </c>
      <c r="E198" s="66">
        <v>46386</v>
      </c>
      <c r="F198" s="62">
        <v>43281</v>
      </c>
      <c r="G198" s="63">
        <v>43464</v>
      </c>
      <c r="H198" s="64">
        <v>5.2351000000000002E-2</v>
      </c>
      <c r="I198" s="95">
        <v>111.503731</v>
      </c>
      <c r="J198" s="130"/>
    </row>
    <row r="199" spans="1:10" s="7" customFormat="1" x14ac:dyDescent="0.2">
      <c r="A199" s="72" t="s">
        <v>120</v>
      </c>
      <c r="B199" s="87">
        <v>5100000</v>
      </c>
      <c r="C199" s="71">
        <v>6.9699999999999998E-2</v>
      </c>
      <c r="D199" s="114">
        <v>39430</v>
      </c>
      <c r="E199" s="66">
        <v>46735</v>
      </c>
      <c r="F199" s="62">
        <v>43265</v>
      </c>
      <c r="G199" s="63">
        <v>43448</v>
      </c>
      <c r="H199" s="64">
        <v>5.6175000000000003E-2</v>
      </c>
      <c r="I199" s="95">
        <v>109.480531</v>
      </c>
      <c r="J199" s="130"/>
    </row>
    <row r="200" spans="1:10" s="7" customFormat="1" x14ac:dyDescent="0.2">
      <c r="A200" s="72" t="s">
        <v>122</v>
      </c>
      <c r="B200" s="87">
        <v>18130000</v>
      </c>
      <c r="C200" s="71">
        <v>7.0999999999999994E-2</v>
      </c>
      <c r="D200" s="114">
        <v>39470</v>
      </c>
      <c r="E200" s="66">
        <v>46775</v>
      </c>
      <c r="F200" s="62">
        <v>43304</v>
      </c>
      <c r="G200" s="63">
        <v>43488</v>
      </c>
      <c r="H200" s="64">
        <v>5.6613999999999998E-2</v>
      </c>
      <c r="I200" s="95">
        <v>110.151143</v>
      </c>
      <c r="J200" s="130"/>
    </row>
    <row r="201" spans="1:10" s="7" customFormat="1" x14ac:dyDescent="0.2">
      <c r="A201" s="72" t="s">
        <v>124</v>
      </c>
      <c r="B201" s="87">
        <v>10550000</v>
      </c>
      <c r="C201" s="71">
        <v>7.1999999999999995E-2</v>
      </c>
      <c r="D201" s="114">
        <v>39526</v>
      </c>
      <c r="E201" s="66">
        <v>46831</v>
      </c>
      <c r="F201" s="62">
        <v>43362</v>
      </c>
      <c r="G201" s="63">
        <v>43543</v>
      </c>
      <c r="H201" s="64">
        <v>5.7227E-2</v>
      </c>
      <c r="I201" s="95">
        <v>110.528706</v>
      </c>
      <c r="J201" s="130"/>
    </row>
    <row r="202" spans="1:10" s="7" customFormat="1" x14ac:dyDescent="0.2">
      <c r="A202" s="72" t="s">
        <v>126</v>
      </c>
      <c r="B202" s="87">
        <v>5720000</v>
      </c>
      <c r="C202" s="71">
        <v>7.2300000000000003E-2</v>
      </c>
      <c r="D202" s="114">
        <v>39575</v>
      </c>
      <c r="E202" s="66">
        <v>46880</v>
      </c>
      <c r="F202" s="62">
        <v>43411</v>
      </c>
      <c r="G202" s="63">
        <v>43592</v>
      </c>
      <c r="H202" s="64">
        <v>5.7764000000000003E-2</v>
      </c>
      <c r="I202" s="95">
        <v>110.45553</v>
      </c>
      <c r="J202" s="130"/>
    </row>
    <row r="203" spans="1:10" s="7" customFormat="1" x14ac:dyDescent="0.2">
      <c r="A203" s="72" t="s">
        <v>128</v>
      </c>
      <c r="B203" s="87">
        <v>7230000</v>
      </c>
      <c r="C203" s="71">
        <v>7.2499999999999995E-2</v>
      </c>
      <c r="D203" s="114">
        <v>39617</v>
      </c>
      <c r="E203" s="66">
        <v>46922</v>
      </c>
      <c r="F203" s="62">
        <v>43269</v>
      </c>
      <c r="G203" s="63">
        <v>43452</v>
      </c>
      <c r="H203" s="64">
        <v>5.8224999999999999E-2</v>
      </c>
      <c r="I203" s="95">
        <v>110.339827</v>
      </c>
      <c r="J203" s="130"/>
    </row>
    <row r="204" spans="1:10" s="7" customFormat="1" x14ac:dyDescent="0.2">
      <c r="A204" s="72" t="s">
        <v>130</v>
      </c>
      <c r="B204" s="87">
        <v>6115000</v>
      </c>
      <c r="C204" s="71">
        <v>7.2999999999999995E-2</v>
      </c>
      <c r="D204" s="114">
        <v>39652</v>
      </c>
      <c r="E204" s="66">
        <v>46957</v>
      </c>
      <c r="F204" s="62">
        <v>43304</v>
      </c>
      <c r="G204" s="63">
        <v>43488</v>
      </c>
      <c r="H204" s="64">
        <v>5.8608E-2</v>
      </c>
      <c r="I204" s="95">
        <v>110.479981</v>
      </c>
      <c r="J204" s="130"/>
    </row>
    <row r="205" spans="1:10" s="7" customFormat="1" x14ac:dyDescent="0.2">
      <c r="A205" s="72" t="s">
        <v>133</v>
      </c>
      <c r="B205" s="87">
        <v>10000000</v>
      </c>
      <c r="C205" s="71">
        <v>7.3499999999999996E-2</v>
      </c>
      <c r="D205" s="114">
        <v>39680</v>
      </c>
      <c r="E205" s="66">
        <v>46985</v>
      </c>
      <c r="F205" s="62">
        <v>43332</v>
      </c>
      <c r="G205" s="63">
        <v>43516</v>
      </c>
      <c r="H205" s="64">
        <v>5.8915000000000002E-2</v>
      </c>
      <c r="I205" s="95">
        <v>110.666096</v>
      </c>
      <c r="J205" s="130"/>
    </row>
    <row r="206" spans="1:10" s="7" customFormat="1" x14ac:dyDescent="0.2">
      <c r="A206" s="72" t="s">
        <v>135</v>
      </c>
      <c r="B206" s="87">
        <v>6150000</v>
      </c>
      <c r="C206" s="71">
        <v>7.3899999999999993E-2</v>
      </c>
      <c r="D206" s="114">
        <v>39694</v>
      </c>
      <c r="E206" s="66">
        <v>46999</v>
      </c>
      <c r="F206" s="62">
        <v>43346</v>
      </c>
      <c r="G206" s="63">
        <v>43527</v>
      </c>
      <c r="H206" s="64">
        <v>5.9068000000000002E-2</v>
      </c>
      <c r="I206" s="95">
        <v>110.86744899999999</v>
      </c>
      <c r="J206" s="130"/>
    </row>
    <row r="207" spans="1:10" s="7" customFormat="1" x14ac:dyDescent="0.2">
      <c r="A207" s="72" t="s">
        <v>137</v>
      </c>
      <c r="B207" s="87">
        <v>5100000</v>
      </c>
      <c r="C207" s="71">
        <v>7.4200000000000002E-2</v>
      </c>
      <c r="D207" s="114">
        <v>39703</v>
      </c>
      <c r="E207" s="66">
        <v>47008</v>
      </c>
      <c r="F207" s="62">
        <v>43355</v>
      </c>
      <c r="G207" s="63">
        <v>43536</v>
      </c>
      <c r="H207" s="64">
        <v>5.9166999999999997E-2</v>
      </c>
      <c r="I207" s="95">
        <v>111.030928</v>
      </c>
      <c r="J207" s="130"/>
    </row>
    <row r="208" spans="1:10" s="7" customFormat="1" x14ac:dyDescent="0.2">
      <c r="A208" s="72" t="s">
        <v>139</v>
      </c>
      <c r="B208" s="87">
        <v>7500000</v>
      </c>
      <c r="C208" s="71">
        <v>7.46E-2</v>
      </c>
      <c r="D208" s="114">
        <v>39729</v>
      </c>
      <c r="E208" s="66">
        <v>47034</v>
      </c>
      <c r="F208" s="62">
        <v>43381</v>
      </c>
      <c r="G208" s="63">
        <v>43563</v>
      </c>
      <c r="H208" s="64">
        <v>5.9451999999999998E-2</v>
      </c>
      <c r="I208" s="95">
        <v>111.164046</v>
      </c>
      <c r="J208" s="130"/>
    </row>
    <row r="209" spans="1:10" s="7" customFormat="1" x14ac:dyDescent="0.2">
      <c r="A209" s="72" t="s">
        <v>141</v>
      </c>
      <c r="B209" s="87">
        <v>4315000</v>
      </c>
      <c r="C209" s="71">
        <v>7.4999999999999997E-2</v>
      </c>
      <c r="D209" s="114">
        <v>39757</v>
      </c>
      <c r="E209" s="66">
        <v>47062</v>
      </c>
      <c r="F209" s="62">
        <v>43409</v>
      </c>
      <c r="G209" s="63">
        <v>43590</v>
      </c>
      <c r="H209" s="64">
        <v>5.9759E-2</v>
      </c>
      <c r="I209" s="95">
        <v>111.285797</v>
      </c>
      <c r="J209" s="130"/>
    </row>
    <row r="210" spans="1:10" s="7" customFormat="1" x14ac:dyDescent="0.2">
      <c r="A210" s="72" t="s">
        <v>143</v>
      </c>
      <c r="B210" s="87">
        <v>4100000</v>
      </c>
      <c r="C210" s="71">
        <v>7.5300000000000006E-2</v>
      </c>
      <c r="D210" s="114">
        <v>39771</v>
      </c>
      <c r="E210" s="66">
        <v>47076</v>
      </c>
      <c r="F210" s="62">
        <v>43423</v>
      </c>
      <c r="G210" s="63">
        <v>43604</v>
      </c>
      <c r="H210" s="64">
        <v>5.9912E-2</v>
      </c>
      <c r="I210" s="95">
        <v>111.422675</v>
      </c>
      <c r="J210" s="130"/>
    </row>
    <row r="211" spans="1:10" s="7" customFormat="1" x14ac:dyDescent="0.2">
      <c r="A211" s="73" t="s">
        <v>146</v>
      </c>
      <c r="B211" s="87">
        <v>1500000</v>
      </c>
      <c r="C211" s="71">
        <v>7.5499999999999998E-2</v>
      </c>
      <c r="D211" s="114">
        <v>39787</v>
      </c>
      <c r="E211" s="66">
        <v>47092</v>
      </c>
      <c r="F211" s="62">
        <v>43256</v>
      </c>
      <c r="G211" s="63">
        <v>43439</v>
      </c>
      <c r="H211" s="64">
        <v>6.0021999999999999E-2</v>
      </c>
      <c r="I211" s="95">
        <v>111.52254499999999</v>
      </c>
      <c r="J211" s="130"/>
    </row>
    <row r="212" spans="1:10" s="7" customFormat="1" x14ac:dyDescent="0.2">
      <c r="A212" s="73" t="s">
        <v>149</v>
      </c>
      <c r="B212" s="87">
        <v>5052000</v>
      </c>
      <c r="C212" s="71">
        <v>8.5000000000000006E-2</v>
      </c>
      <c r="D212" s="114">
        <v>39799</v>
      </c>
      <c r="E212" s="66">
        <v>47104</v>
      </c>
      <c r="F212" s="62">
        <v>43268</v>
      </c>
      <c r="G212" s="63">
        <v>43451</v>
      </c>
      <c r="H212" s="64">
        <v>6.0054999999999997E-2</v>
      </c>
      <c r="I212" s="95">
        <v>118.608981</v>
      </c>
      <c r="J212" s="130"/>
    </row>
    <row r="213" spans="1:10" s="7" customFormat="1" x14ac:dyDescent="0.2">
      <c r="A213" s="73" t="s">
        <v>152</v>
      </c>
      <c r="B213" s="87">
        <v>6000000</v>
      </c>
      <c r="C213" s="71">
        <v>9.5000000000000001E-2</v>
      </c>
      <c r="D213" s="114">
        <v>39806</v>
      </c>
      <c r="E213" s="66">
        <v>47111</v>
      </c>
      <c r="F213" s="62">
        <v>43275</v>
      </c>
      <c r="G213" s="63">
        <v>43458</v>
      </c>
      <c r="H213" s="64">
        <v>6.0074000000000002E-2</v>
      </c>
      <c r="I213" s="95">
        <v>126.088217</v>
      </c>
      <c r="J213" s="130"/>
    </row>
    <row r="214" spans="1:10" s="7" customFormat="1" x14ac:dyDescent="0.2">
      <c r="A214" s="73" t="s">
        <v>155</v>
      </c>
      <c r="B214" s="87">
        <v>2110000</v>
      </c>
      <c r="C214" s="71">
        <v>0.105</v>
      </c>
      <c r="D214" s="114">
        <v>39813</v>
      </c>
      <c r="E214" s="66">
        <v>47118</v>
      </c>
      <c r="F214" s="62">
        <v>43281</v>
      </c>
      <c r="G214" s="63">
        <v>43465</v>
      </c>
      <c r="H214" s="64">
        <v>6.0093000000000001E-2</v>
      </c>
      <c r="I214" s="95">
        <v>133.58552599999999</v>
      </c>
      <c r="J214" s="130"/>
    </row>
    <row r="215" spans="1:10" s="7" customFormat="1" x14ac:dyDescent="0.2">
      <c r="A215" s="73" t="s">
        <v>158</v>
      </c>
      <c r="B215" s="87">
        <v>4000000</v>
      </c>
      <c r="C215" s="71">
        <v>0.115</v>
      </c>
      <c r="D215" s="114">
        <v>39820</v>
      </c>
      <c r="E215" s="66">
        <v>47125</v>
      </c>
      <c r="F215" s="62">
        <v>43288</v>
      </c>
      <c r="G215" s="63">
        <v>43472</v>
      </c>
      <c r="H215" s="64">
        <v>6.0111999999999999E-2</v>
      </c>
      <c r="I215" s="95">
        <v>141.10252800000001</v>
      </c>
      <c r="J215" s="130"/>
    </row>
    <row r="216" spans="1:10" s="7" customFormat="1" x14ac:dyDescent="0.2">
      <c r="A216" s="73" t="s">
        <v>161</v>
      </c>
      <c r="B216" s="87">
        <v>3700000</v>
      </c>
      <c r="C216" s="71">
        <v>0.11749999999999999</v>
      </c>
      <c r="D216" s="114">
        <v>39834</v>
      </c>
      <c r="E216" s="66">
        <v>47139</v>
      </c>
      <c r="F216" s="62">
        <v>43302</v>
      </c>
      <c r="G216" s="63">
        <v>43486</v>
      </c>
      <c r="H216" s="64">
        <v>6.0151000000000003E-2</v>
      </c>
      <c r="I216" s="95">
        <v>143.05254199999999</v>
      </c>
      <c r="J216" s="130"/>
    </row>
    <row r="217" spans="1:10" s="7" customFormat="1" x14ac:dyDescent="0.2">
      <c r="A217" s="73" t="s">
        <v>164</v>
      </c>
      <c r="B217" s="87">
        <v>4800000</v>
      </c>
      <c r="C217" s="71">
        <v>0.12</v>
      </c>
      <c r="D217" s="114">
        <v>39841</v>
      </c>
      <c r="E217" s="66">
        <v>47146</v>
      </c>
      <c r="F217" s="62">
        <v>43309</v>
      </c>
      <c r="G217" s="63">
        <v>43493</v>
      </c>
      <c r="H217" s="64">
        <v>6.0170000000000001E-2</v>
      </c>
      <c r="I217" s="95">
        <v>144.97153900000001</v>
      </c>
      <c r="J217" s="130"/>
    </row>
    <row r="218" spans="1:10" s="7" customFormat="1" x14ac:dyDescent="0.2">
      <c r="A218" s="73" t="s">
        <v>167</v>
      </c>
      <c r="B218" s="87">
        <v>4000000</v>
      </c>
      <c r="C218" s="71">
        <v>0.121</v>
      </c>
      <c r="D218" s="114">
        <v>39850</v>
      </c>
      <c r="E218" s="66">
        <v>47155</v>
      </c>
      <c r="F218" s="62">
        <v>43318</v>
      </c>
      <c r="G218" s="63">
        <v>43502</v>
      </c>
      <c r="H218" s="64">
        <v>6.0194999999999999E-2</v>
      </c>
      <c r="I218" s="95">
        <v>145.77798799999999</v>
      </c>
      <c r="J218" s="130"/>
    </row>
    <row r="219" spans="1:10" s="7" customFormat="1" x14ac:dyDescent="0.2">
      <c r="A219" s="73" t="s">
        <v>169</v>
      </c>
      <c r="B219" s="87">
        <v>5300000</v>
      </c>
      <c r="C219" s="71">
        <v>0.1234</v>
      </c>
      <c r="D219" s="114">
        <v>39857</v>
      </c>
      <c r="E219" s="66">
        <v>47162</v>
      </c>
      <c r="F219" s="62">
        <v>43325</v>
      </c>
      <c r="G219" s="63">
        <v>43509</v>
      </c>
      <c r="H219" s="64">
        <v>6.0213999999999997E-2</v>
      </c>
      <c r="I219" s="95">
        <v>147.63062500000001</v>
      </c>
      <c r="J219" s="130"/>
    </row>
    <row r="220" spans="1:10" s="7" customFormat="1" x14ac:dyDescent="0.2">
      <c r="A220" s="73" t="s">
        <v>172</v>
      </c>
      <c r="B220" s="87">
        <v>3400000</v>
      </c>
      <c r="C220" s="71">
        <v>0.1234</v>
      </c>
      <c r="D220" s="114">
        <v>39864</v>
      </c>
      <c r="E220" s="66">
        <v>47169</v>
      </c>
      <c r="F220" s="62">
        <v>43332</v>
      </c>
      <c r="G220" s="63">
        <v>43516</v>
      </c>
      <c r="H220" s="64">
        <v>6.0233000000000002E-2</v>
      </c>
      <c r="I220" s="95">
        <v>147.676106</v>
      </c>
      <c r="J220" s="130"/>
    </row>
    <row r="221" spans="1:10" s="7" customFormat="1" x14ac:dyDescent="0.2">
      <c r="A221" s="73" t="s">
        <v>173</v>
      </c>
      <c r="B221" s="87">
        <v>2600000</v>
      </c>
      <c r="C221" s="71">
        <v>0.125</v>
      </c>
      <c r="D221" s="114">
        <v>39871</v>
      </c>
      <c r="E221" s="66">
        <v>47176</v>
      </c>
      <c r="F221" s="62">
        <v>43339</v>
      </c>
      <c r="G221" s="63">
        <v>43523</v>
      </c>
      <c r="H221" s="64">
        <v>6.0252E-2</v>
      </c>
      <c r="I221" s="95">
        <v>148.93114199999999</v>
      </c>
      <c r="J221" s="130"/>
    </row>
    <row r="222" spans="1:10" s="7" customFormat="1" x14ac:dyDescent="0.2">
      <c r="A222" s="73" t="s">
        <v>177</v>
      </c>
      <c r="B222" s="87">
        <v>2800000</v>
      </c>
      <c r="C222" s="71">
        <v>0.125</v>
      </c>
      <c r="D222" s="114">
        <v>39876</v>
      </c>
      <c r="E222" s="66">
        <v>47181</v>
      </c>
      <c r="F222" s="62">
        <v>43347</v>
      </c>
      <c r="G222" s="63">
        <v>43528</v>
      </c>
      <c r="H222" s="64">
        <v>6.0266E-2</v>
      </c>
      <c r="I222" s="95">
        <v>148.97917799999999</v>
      </c>
      <c r="J222" s="130"/>
    </row>
    <row r="223" spans="1:10" s="7" customFormat="1" x14ac:dyDescent="0.2">
      <c r="A223" s="73" t="s">
        <v>181</v>
      </c>
      <c r="B223" s="87">
        <v>400000</v>
      </c>
      <c r="C223" s="71">
        <v>0.126</v>
      </c>
      <c r="D223" s="114">
        <v>39883</v>
      </c>
      <c r="E223" s="66">
        <v>47188</v>
      </c>
      <c r="F223" s="62">
        <v>43354</v>
      </c>
      <c r="G223" s="63">
        <v>43535</v>
      </c>
      <c r="H223" s="64">
        <v>6.0284999999999998E-2</v>
      </c>
      <c r="I223" s="95">
        <v>149.785439</v>
      </c>
      <c r="J223" s="130"/>
    </row>
    <row r="224" spans="1:10" s="7" customFormat="1" x14ac:dyDescent="0.2">
      <c r="A224" s="73" t="s">
        <v>183</v>
      </c>
      <c r="B224" s="87">
        <v>2500000</v>
      </c>
      <c r="C224" s="71">
        <v>0.126</v>
      </c>
      <c r="D224" s="114">
        <v>39890</v>
      </c>
      <c r="E224" s="66">
        <v>47195</v>
      </c>
      <c r="F224" s="62">
        <v>43361</v>
      </c>
      <c r="G224" s="63">
        <v>43542</v>
      </c>
      <c r="H224" s="64">
        <v>6.0304000000000003E-2</v>
      </c>
      <c r="I224" s="95">
        <v>149.83504400000001</v>
      </c>
      <c r="J224" s="130"/>
    </row>
    <row r="225" spans="1:10" s="7" customFormat="1" x14ac:dyDescent="0.2">
      <c r="A225" s="73" t="s">
        <v>186</v>
      </c>
      <c r="B225" s="87">
        <v>3800000</v>
      </c>
      <c r="C225" s="71">
        <v>0.127</v>
      </c>
      <c r="D225" s="114">
        <v>39897</v>
      </c>
      <c r="E225" s="66">
        <v>47202</v>
      </c>
      <c r="F225" s="62">
        <v>43368</v>
      </c>
      <c r="G225" s="63">
        <v>43549</v>
      </c>
      <c r="H225" s="64">
        <v>6.0323000000000002E-2</v>
      </c>
      <c r="I225" s="95">
        <v>150.64449300000001</v>
      </c>
      <c r="J225" s="130"/>
    </row>
    <row r="226" spans="1:10" s="7" customFormat="1" x14ac:dyDescent="0.2">
      <c r="A226" s="73" t="s">
        <v>189</v>
      </c>
      <c r="B226" s="87">
        <v>2400000</v>
      </c>
      <c r="C226" s="71">
        <v>0.12809999999999999</v>
      </c>
      <c r="D226" s="113">
        <v>39918</v>
      </c>
      <c r="E226" s="66">
        <v>47223</v>
      </c>
      <c r="F226" s="62">
        <v>43388</v>
      </c>
      <c r="G226" s="63">
        <v>43570</v>
      </c>
      <c r="H226" s="64">
        <v>6.0380999999999997E-2</v>
      </c>
      <c r="I226" s="95">
        <v>151.627726</v>
      </c>
      <c r="J226" s="130"/>
    </row>
    <row r="227" spans="1:10" s="7" customFormat="1" x14ac:dyDescent="0.2">
      <c r="A227" s="74" t="s">
        <v>193</v>
      </c>
      <c r="B227" s="87">
        <v>6200000</v>
      </c>
      <c r="C227" s="71">
        <v>0.12970000000000001</v>
      </c>
      <c r="D227" s="114">
        <v>39946</v>
      </c>
      <c r="E227" s="66">
        <v>47251</v>
      </c>
      <c r="F227" s="62">
        <v>43417</v>
      </c>
      <c r="G227" s="63">
        <v>43598</v>
      </c>
      <c r="H227" s="64">
        <v>6.0457999999999998E-2</v>
      </c>
      <c r="I227" s="95">
        <v>153.070977</v>
      </c>
      <c r="J227" s="130"/>
    </row>
    <row r="228" spans="1:10" s="7" customFormat="1" x14ac:dyDescent="0.2">
      <c r="A228" s="74" t="s">
        <v>198</v>
      </c>
      <c r="B228" s="87">
        <v>4700000</v>
      </c>
      <c r="C228" s="71">
        <v>0.13</v>
      </c>
      <c r="D228" s="113">
        <v>39981</v>
      </c>
      <c r="E228" s="66">
        <v>47286</v>
      </c>
      <c r="F228" s="62">
        <v>43268</v>
      </c>
      <c r="G228" s="63">
        <v>43451</v>
      </c>
      <c r="H228" s="64">
        <v>6.0553000000000003E-2</v>
      </c>
      <c r="I228" s="95">
        <v>153.545479</v>
      </c>
      <c r="J228" s="130"/>
    </row>
    <row r="229" spans="1:10" s="7" customFormat="1" x14ac:dyDescent="0.2">
      <c r="A229" s="74" t="s">
        <v>200</v>
      </c>
      <c r="B229" s="87">
        <v>6500000</v>
      </c>
      <c r="C229" s="71">
        <v>0.13</v>
      </c>
      <c r="D229" s="114">
        <v>39995</v>
      </c>
      <c r="E229" s="66">
        <v>47300</v>
      </c>
      <c r="F229" s="62">
        <v>43282</v>
      </c>
      <c r="G229" s="63">
        <v>43466</v>
      </c>
      <c r="H229" s="64">
        <v>6.0592E-2</v>
      </c>
      <c r="I229" s="95">
        <v>153.64695599999999</v>
      </c>
      <c r="J229" s="130"/>
    </row>
    <row r="230" spans="1:10" s="7" customFormat="1" x14ac:dyDescent="0.2">
      <c r="A230" s="74" t="s">
        <v>199</v>
      </c>
      <c r="B230" s="87">
        <v>15750000</v>
      </c>
      <c r="C230" s="71">
        <v>0.13</v>
      </c>
      <c r="D230" s="114">
        <v>40009</v>
      </c>
      <c r="E230" s="66">
        <v>47314</v>
      </c>
      <c r="F230" s="62">
        <v>43296</v>
      </c>
      <c r="G230" s="63">
        <v>43480</v>
      </c>
      <c r="H230" s="64">
        <v>6.0630000000000003E-2</v>
      </c>
      <c r="I230" s="95">
        <v>153.74142800000001</v>
      </c>
      <c r="J230" s="130"/>
    </row>
    <row r="231" spans="1:10" s="7" customFormat="1" x14ac:dyDescent="0.2">
      <c r="A231" s="74" t="s">
        <v>203</v>
      </c>
      <c r="B231" s="87">
        <v>11448000</v>
      </c>
      <c r="C231" s="71">
        <v>0.13</v>
      </c>
      <c r="D231" s="114">
        <v>40030</v>
      </c>
      <c r="E231" s="66">
        <v>47335</v>
      </c>
      <c r="F231" s="62">
        <v>43317</v>
      </c>
      <c r="G231" s="63">
        <v>43501</v>
      </c>
      <c r="H231" s="64">
        <v>6.0687999999999999E-2</v>
      </c>
      <c r="I231" s="95">
        <v>153.88315800000001</v>
      </c>
      <c r="J231" s="130"/>
    </row>
    <row r="232" spans="1:10" s="7" customFormat="1" x14ac:dyDescent="0.2">
      <c r="A232" s="74" t="s">
        <v>204</v>
      </c>
      <c r="B232" s="87">
        <v>13043000</v>
      </c>
      <c r="C232" s="71">
        <v>0.13</v>
      </c>
      <c r="D232" s="114">
        <v>40044</v>
      </c>
      <c r="E232" s="66">
        <v>47349</v>
      </c>
      <c r="F232" s="62">
        <v>43331</v>
      </c>
      <c r="G232" s="63">
        <v>43515</v>
      </c>
      <c r="H232" s="64">
        <v>6.0726000000000002E-2</v>
      </c>
      <c r="I232" s="95">
        <v>153.97904500000001</v>
      </c>
      <c r="J232" s="130"/>
    </row>
    <row r="233" spans="1:10" s="7" customFormat="1" x14ac:dyDescent="0.2">
      <c r="A233" s="74" t="s">
        <v>205</v>
      </c>
      <c r="B233" s="87">
        <v>10000000</v>
      </c>
      <c r="C233" s="71">
        <v>0.12</v>
      </c>
      <c r="D233" s="114">
        <v>40058</v>
      </c>
      <c r="E233" s="66">
        <v>47363</v>
      </c>
      <c r="F233" s="62">
        <v>43345</v>
      </c>
      <c r="G233" s="63">
        <v>43526</v>
      </c>
      <c r="H233" s="64">
        <v>6.0763999999999999E-2</v>
      </c>
      <c r="I233" s="95">
        <v>146.251238</v>
      </c>
      <c r="J233" s="130"/>
    </row>
    <row r="234" spans="1:10" s="7" customFormat="1" x14ac:dyDescent="0.2">
      <c r="A234" s="74" t="s">
        <v>207</v>
      </c>
      <c r="B234" s="87">
        <v>12000000</v>
      </c>
      <c r="C234" s="71">
        <v>0.12</v>
      </c>
      <c r="D234" s="114">
        <v>40072</v>
      </c>
      <c r="E234" s="66">
        <v>47377</v>
      </c>
      <c r="F234" s="62">
        <v>43359</v>
      </c>
      <c r="G234" s="63">
        <v>43540</v>
      </c>
      <c r="H234" s="64">
        <v>6.0803000000000003E-2</v>
      </c>
      <c r="I234" s="95">
        <v>146.330871</v>
      </c>
      <c r="J234" s="130"/>
    </row>
    <row r="235" spans="1:10" s="7" customFormat="1" x14ac:dyDescent="0.2">
      <c r="A235" s="74" t="s">
        <v>210</v>
      </c>
      <c r="B235" s="87">
        <v>14000000</v>
      </c>
      <c r="C235" s="71">
        <v>0.12</v>
      </c>
      <c r="D235" s="114">
        <v>40086</v>
      </c>
      <c r="E235" s="66">
        <v>47391</v>
      </c>
      <c r="F235" s="62">
        <v>43373</v>
      </c>
      <c r="G235" s="63">
        <v>43555</v>
      </c>
      <c r="H235" s="64">
        <v>6.0840999999999999E-2</v>
      </c>
      <c r="I235" s="95">
        <v>146.414952</v>
      </c>
      <c r="J235" s="130"/>
    </row>
    <row r="236" spans="1:10" s="7" customFormat="1" x14ac:dyDescent="0.2">
      <c r="A236" s="74" t="s">
        <v>211</v>
      </c>
      <c r="B236" s="87">
        <v>10000000</v>
      </c>
      <c r="C236" s="71">
        <v>0.11</v>
      </c>
      <c r="D236" s="113">
        <v>40088</v>
      </c>
      <c r="E236" s="66">
        <v>47393</v>
      </c>
      <c r="F236" s="62">
        <v>43375</v>
      </c>
      <c r="G236" s="63">
        <v>43557</v>
      </c>
      <c r="H236" s="64">
        <v>6.0846999999999998E-2</v>
      </c>
      <c r="I236" s="95">
        <v>138.575793</v>
      </c>
      <c r="J236" s="130"/>
    </row>
    <row r="237" spans="1:10" s="7" customFormat="1" x14ac:dyDescent="0.2">
      <c r="A237" s="74" t="s">
        <v>213</v>
      </c>
      <c r="B237" s="87">
        <v>14300000</v>
      </c>
      <c r="C237" s="71">
        <v>0.11</v>
      </c>
      <c r="D237" s="114">
        <v>40100</v>
      </c>
      <c r="E237" s="66">
        <v>47405</v>
      </c>
      <c r="F237" s="62">
        <v>43387</v>
      </c>
      <c r="G237" s="63">
        <v>43569</v>
      </c>
      <c r="H237" s="64">
        <v>6.0879000000000003E-2</v>
      </c>
      <c r="I237" s="95">
        <v>138.63004100000001</v>
      </c>
      <c r="J237" s="130"/>
    </row>
    <row r="238" spans="1:10" s="7" customFormat="1" x14ac:dyDescent="0.2">
      <c r="A238" s="74" t="s">
        <v>215</v>
      </c>
      <c r="B238" s="87">
        <v>16000000</v>
      </c>
      <c r="C238" s="71">
        <v>0.11</v>
      </c>
      <c r="D238" s="114">
        <v>40114</v>
      </c>
      <c r="E238" s="66">
        <v>47419</v>
      </c>
      <c r="F238" s="62">
        <v>43401</v>
      </c>
      <c r="G238" s="63">
        <v>43583</v>
      </c>
      <c r="H238" s="64">
        <v>6.0918E-2</v>
      </c>
      <c r="I238" s="95">
        <v>138.692193</v>
      </c>
      <c r="J238" s="130"/>
    </row>
    <row r="239" spans="1:10" s="7" customFormat="1" x14ac:dyDescent="0.2">
      <c r="A239" s="74" t="s">
        <v>218</v>
      </c>
      <c r="B239" s="87">
        <v>3000000</v>
      </c>
      <c r="C239" s="71">
        <v>0.09</v>
      </c>
      <c r="D239" s="114">
        <v>40123</v>
      </c>
      <c r="E239" s="66">
        <v>47428</v>
      </c>
      <c r="F239" s="62">
        <v>43410</v>
      </c>
      <c r="G239" s="63">
        <v>43591</v>
      </c>
      <c r="H239" s="64">
        <v>6.0942000000000003E-2</v>
      </c>
      <c r="I239" s="95">
        <v>122.93988299999999</v>
      </c>
      <c r="J239" s="130"/>
    </row>
    <row r="240" spans="1:10" s="7" customFormat="1" x14ac:dyDescent="0.2">
      <c r="A240" s="74" t="s">
        <v>220</v>
      </c>
      <c r="B240" s="87">
        <v>11000000</v>
      </c>
      <c r="C240" s="71">
        <v>0.09</v>
      </c>
      <c r="D240" s="114">
        <v>40135</v>
      </c>
      <c r="E240" s="66">
        <v>47440</v>
      </c>
      <c r="F240" s="62">
        <v>43422</v>
      </c>
      <c r="G240" s="63">
        <v>43603</v>
      </c>
      <c r="H240" s="64">
        <v>6.0975000000000001E-2</v>
      </c>
      <c r="I240" s="95">
        <v>122.962734</v>
      </c>
      <c r="J240" s="130"/>
    </row>
    <row r="241" spans="1:10" s="7" customFormat="1" x14ac:dyDescent="0.2">
      <c r="A241" s="74" t="s">
        <v>222</v>
      </c>
      <c r="B241" s="87">
        <v>7000000</v>
      </c>
      <c r="C241" s="71">
        <v>0.09</v>
      </c>
      <c r="D241" s="114">
        <v>40151</v>
      </c>
      <c r="E241" s="66">
        <v>47447</v>
      </c>
      <c r="F241" s="62">
        <v>43429</v>
      </c>
      <c r="G241" s="63">
        <v>43610</v>
      </c>
      <c r="H241" s="64">
        <v>6.0995000000000001E-2</v>
      </c>
      <c r="I241" s="95">
        <v>122.975548</v>
      </c>
      <c r="J241" s="130"/>
    </row>
    <row r="242" spans="1:10" s="7" customFormat="1" x14ac:dyDescent="0.2">
      <c r="A242" s="74" t="s">
        <v>223</v>
      </c>
      <c r="B242" s="87">
        <v>5800000</v>
      </c>
      <c r="C242" s="71">
        <v>0.08</v>
      </c>
      <c r="D242" s="114">
        <v>40165</v>
      </c>
      <c r="E242" s="66">
        <v>47456</v>
      </c>
      <c r="F242" s="62">
        <v>43255</v>
      </c>
      <c r="G242" s="63">
        <v>43438</v>
      </c>
      <c r="H242" s="64">
        <v>6.1018999999999997E-2</v>
      </c>
      <c r="I242" s="95">
        <v>115.057273</v>
      </c>
      <c r="J242" s="130"/>
    </row>
    <row r="243" spans="1:10" s="7" customFormat="1" x14ac:dyDescent="0.2">
      <c r="A243" s="74" t="s">
        <v>225</v>
      </c>
      <c r="B243" s="87">
        <v>8000000</v>
      </c>
      <c r="C243" s="71">
        <v>0.08</v>
      </c>
      <c r="D243" s="114">
        <v>40171</v>
      </c>
      <c r="E243" s="66">
        <v>47470</v>
      </c>
      <c r="F243" s="62">
        <v>43269</v>
      </c>
      <c r="G243" s="63">
        <v>43452</v>
      </c>
      <c r="H243" s="64">
        <v>6.1058000000000001E-2</v>
      </c>
      <c r="I243" s="95">
        <v>115.056101</v>
      </c>
      <c r="J243" s="130"/>
    </row>
    <row r="244" spans="1:10" s="7" customFormat="1" x14ac:dyDescent="0.2">
      <c r="A244" s="74" t="s">
        <v>226</v>
      </c>
      <c r="B244" s="87">
        <v>5000000</v>
      </c>
      <c r="C244" s="71">
        <v>0.08</v>
      </c>
      <c r="D244" s="114">
        <v>40142</v>
      </c>
      <c r="E244" s="66">
        <v>47476</v>
      </c>
      <c r="F244" s="62">
        <v>43275</v>
      </c>
      <c r="G244" s="63">
        <v>43458</v>
      </c>
      <c r="H244" s="64">
        <v>6.1074000000000003E-2</v>
      </c>
      <c r="I244" s="95">
        <v>115.05636</v>
      </c>
      <c r="J244" s="130"/>
    </row>
    <row r="245" spans="1:10" s="7" customFormat="1" x14ac:dyDescent="0.2">
      <c r="A245" s="74" t="s">
        <v>227</v>
      </c>
      <c r="B245" s="87">
        <v>10000000</v>
      </c>
      <c r="C245" s="71">
        <v>0.08</v>
      </c>
      <c r="D245" s="114">
        <v>40177</v>
      </c>
      <c r="E245" s="66">
        <v>47482</v>
      </c>
      <c r="F245" s="62">
        <v>43281</v>
      </c>
      <c r="G245" s="63">
        <v>43464</v>
      </c>
      <c r="H245" s="64">
        <v>6.1089999999999998E-2</v>
      </c>
      <c r="I245" s="95">
        <v>115.056704</v>
      </c>
      <c r="J245" s="130"/>
    </row>
    <row r="246" spans="1:10" s="7" customFormat="1" x14ac:dyDescent="0.2">
      <c r="A246" s="74" t="s">
        <v>229</v>
      </c>
      <c r="B246" s="87">
        <v>11000000</v>
      </c>
      <c r="C246" s="71">
        <v>0.08</v>
      </c>
      <c r="D246" s="114">
        <v>40184</v>
      </c>
      <c r="E246" s="66">
        <v>47489</v>
      </c>
      <c r="F246" s="62">
        <v>43287</v>
      </c>
      <c r="G246" s="63">
        <v>43471</v>
      </c>
      <c r="H246" s="64">
        <v>6.1109999999999998E-2</v>
      </c>
      <c r="I246" s="95">
        <v>115.05556300000001</v>
      </c>
      <c r="J246" s="130"/>
    </row>
    <row r="247" spans="1:10" s="7" customFormat="1" x14ac:dyDescent="0.2">
      <c r="A247" s="74" t="s">
        <v>230</v>
      </c>
      <c r="B247" s="87">
        <v>10000000</v>
      </c>
      <c r="C247" s="71">
        <v>0.08</v>
      </c>
      <c r="D247" s="114">
        <v>40198</v>
      </c>
      <c r="E247" s="66">
        <v>47503</v>
      </c>
      <c r="F247" s="62">
        <v>43301</v>
      </c>
      <c r="G247" s="63">
        <v>43485</v>
      </c>
      <c r="H247" s="64">
        <v>6.1148000000000001E-2</v>
      </c>
      <c r="I247" s="95">
        <v>115.056145</v>
      </c>
      <c r="J247" s="130"/>
    </row>
    <row r="248" spans="1:10" s="7" customFormat="1" x14ac:dyDescent="0.2">
      <c r="A248" s="74" t="s">
        <v>231</v>
      </c>
      <c r="B248" s="87">
        <v>8100000</v>
      </c>
      <c r="C248" s="71">
        <v>0.08</v>
      </c>
      <c r="D248" s="114">
        <v>40212</v>
      </c>
      <c r="E248" s="66">
        <v>47517</v>
      </c>
      <c r="F248" s="62">
        <v>43315</v>
      </c>
      <c r="G248" s="63">
        <v>43499</v>
      </c>
      <c r="H248" s="64">
        <v>6.1185999999999997E-2</v>
      </c>
      <c r="I248" s="95">
        <v>115.05718</v>
      </c>
      <c r="J248" s="130"/>
    </row>
    <row r="249" spans="1:10" s="7" customFormat="1" x14ac:dyDescent="0.2">
      <c r="A249" s="74" t="s">
        <v>232</v>
      </c>
      <c r="B249" s="87">
        <v>8300000</v>
      </c>
      <c r="C249" s="71">
        <v>0.08</v>
      </c>
      <c r="D249" s="114">
        <v>40226</v>
      </c>
      <c r="E249" s="66">
        <v>47531</v>
      </c>
      <c r="F249" s="62">
        <v>43329</v>
      </c>
      <c r="G249" s="63">
        <v>43513</v>
      </c>
      <c r="H249" s="64">
        <v>6.1225000000000002E-2</v>
      </c>
      <c r="I249" s="95">
        <v>115.05779</v>
      </c>
      <c r="J249" s="130"/>
    </row>
    <row r="250" spans="1:10" s="7" customFormat="1" x14ac:dyDescent="0.2">
      <c r="A250" s="74" t="s">
        <v>235</v>
      </c>
      <c r="B250" s="87">
        <v>6930000</v>
      </c>
      <c r="C250" s="71">
        <v>0.08</v>
      </c>
      <c r="D250" s="114">
        <v>40240</v>
      </c>
      <c r="E250" s="66">
        <v>47545</v>
      </c>
      <c r="F250" s="62">
        <v>43346</v>
      </c>
      <c r="G250" s="63">
        <v>43527</v>
      </c>
      <c r="H250" s="64">
        <v>6.1262999999999998E-2</v>
      </c>
      <c r="I250" s="95">
        <v>115.06366199999999</v>
      </c>
      <c r="J250" s="130"/>
    </row>
    <row r="251" spans="1:10" s="7" customFormat="1" x14ac:dyDescent="0.2">
      <c r="A251" s="74" t="s">
        <v>233</v>
      </c>
      <c r="B251" s="87">
        <v>16100000</v>
      </c>
      <c r="C251" s="71">
        <v>0.08</v>
      </c>
      <c r="D251" s="114">
        <v>40247</v>
      </c>
      <c r="E251" s="66">
        <v>47552</v>
      </c>
      <c r="F251" s="62">
        <v>43353</v>
      </c>
      <c r="G251" s="63">
        <v>43534</v>
      </c>
      <c r="H251" s="64">
        <v>6.1282000000000003E-2</v>
      </c>
      <c r="I251" s="95">
        <v>115.06513099999999</v>
      </c>
      <c r="J251" s="130"/>
    </row>
    <row r="252" spans="1:10" s="7" customFormat="1" x14ac:dyDescent="0.2">
      <c r="A252" s="74" t="s">
        <v>234</v>
      </c>
      <c r="B252" s="87">
        <v>13015000</v>
      </c>
      <c r="C252" s="71">
        <v>0.08</v>
      </c>
      <c r="D252" s="114">
        <v>40261</v>
      </c>
      <c r="E252" s="66">
        <v>47566</v>
      </c>
      <c r="F252" s="62">
        <v>43367</v>
      </c>
      <c r="G252" s="63">
        <v>43548</v>
      </c>
      <c r="H252" s="64">
        <v>6.1321000000000001E-2</v>
      </c>
      <c r="I252" s="95">
        <v>115.067539</v>
      </c>
      <c r="J252" s="130"/>
    </row>
    <row r="253" spans="1:10" s="7" customFormat="1" x14ac:dyDescent="0.2">
      <c r="A253" s="74" t="s">
        <v>237</v>
      </c>
      <c r="B253" s="87">
        <v>17000000</v>
      </c>
      <c r="C253" s="71">
        <v>0.08</v>
      </c>
      <c r="D253" s="114">
        <v>40282</v>
      </c>
      <c r="E253" s="66">
        <v>47587</v>
      </c>
      <c r="F253" s="62">
        <v>43387</v>
      </c>
      <c r="G253" s="63">
        <v>43569</v>
      </c>
      <c r="H253" s="64">
        <v>6.1378000000000002E-2</v>
      </c>
      <c r="I253" s="95">
        <v>115.07135100000001</v>
      </c>
      <c r="J253" s="130"/>
    </row>
    <row r="254" spans="1:10" s="7" customFormat="1" x14ac:dyDescent="0.2">
      <c r="A254" s="74" t="s">
        <v>239</v>
      </c>
      <c r="B254" s="87">
        <v>2000000</v>
      </c>
      <c r="C254" s="71">
        <v>0.08</v>
      </c>
      <c r="D254" s="114">
        <v>40289</v>
      </c>
      <c r="E254" s="66">
        <v>47594</v>
      </c>
      <c r="F254" s="62">
        <v>43394</v>
      </c>
      <c r="G254" s="63">
        <v>43576</v>
      </c>
      <c r="H254" s="64">
        <v>6.1397E-2</v>
      </c>
      <c r="I254" s="95">
        <v>115.07341</v>
      </c>
      <c r="J254" s="130"/>
    </row>
    <row r="255" spans="1:10" s="7" customFormat="1" x14ac:dyDescent="0.2">
      <c r="A255" s="74" t="s">
        <v>240</v>
      </c>
      <c r="B255" s="87">
        <v>5100000</v>
      </c>
      <c r="C255" s="71">
        <v>0.08</v>
      </c>
      <c r="D255" s="114">
        <v>40296</v>
      </c>
      <c r="E255" s="66">
        <v>47601</v>
      </c>
      <c r="F255" s="62">
        <v>43401</v>
      </c>
      <c r="G255" s="63">
        <v>43583</v>
      </c>
      <c r="H255" s="64">
        <v>6.1415999999999998E-2</v>
      </c>
      <c r="I255" s="95">
        <v>115.075586</v>
      </c>
      <c r="J255" s="130"/>
    </row>
    <row r="256" spans="1:10" s="7" customFormat="1" x14ac:dyDescent="0.2">
      <c r="A256" s="74" t="s">
        <v>242</v>
      </c>
      <c r="B256" s="87">
        <v>10100000</v>
      </c>
      <c r="C256" s="71">
        <v>8.2500000000000004E-2</v>
      </c>
      <c r="D256" s="114">
        <v>40317</v>
      </c>
      <c r="E256" s="66">
        <v>47622</v>
      </c>
      <c r="F256" s="62">
        <v>43423</v>
      </c>
      <c r="G256" s="63">
        <v>43604</v>
      </c>
      <c r="H256" s="64">
        <v>6.1474000000000001E-2</v>
      </c>
      <c r="I256" s="95">
        <v>117.12049500000001</v>
      </c>
      <c r="J256" s="130"/>
    </row>
    <row r="257" spans="1:10" s="7" customFormat="1" x14ac:dyDescent="0.2">
      <c r="A257" s="74" t="s">
        <v>243</v>
      </c>
      <c r="B257" s="87">
        <v>11000000</v>
      </c>
      <c r="C257" s="71">
        <v>8.5000000000000006E-2</v>
      </c>
      <c r="D257" s="114">
        <v>40324</v>
      </c>
      <c r="E257" s="66">
        <v>47629</v>
      </c>
      <c r="F257" s="62">
        <v>43430</v>
      </c>
      <c r="G257" s="63">
        <v>43611</v>
      </c>
      <c r="H257" s="64">
        <v>6.1492999999999999E-2</v>
      </c>
      <c r="I257" s="95">
        <v>119.16369899999999</v>
      </c>
      <c r="J257" s="130"/>
    </row>
    <row r="258" spans="1:10" s="7" customFormat="1" x14ac:dyDescent="0.2">
      <c r="A258" s="74" t="s">
        <v>245</v>
      </c>
      <c r="B258" s="87">
        <v>300000</v>
      </c>
      <c r="C258" s="71">
        <v>8.7499999999999994E-2</v>
      </c>
      <c r="D258" s="114">
        <v>40331</v>
      </c>
      <c r="E258" s="69">
        <v>47636</v>
      </c>
      <c r="F258" s="62">
        <v>43253</v>
      </c>
      <c r="G258" s="63">
        <v>43436</v>
      </c>
      <c r="H258" s="64">
        <v>6.1511999999999997E-2</v>
      </c>
      <c r="I258" s="95">
        <v>121.206084</v>
      </c>
      <c r="J258" s="130"/>
    </row>
    <row r="259" spans="1:10" s="7" customFormat="1" x14ac:dyDescent="0.2">
      <c r="A259" s="74" t="s">
        <v>246</v>
      </c>
      <c r="B259" s="87">
        <v>21000000</v>
      </c>
      <c r="C259" s="71">
        <v>0.09</v>
      </c>
      <c r="D259" s="114">
        <v>40340</v>
      </c>
      <c r="E259" s="69">
        <v>47645</v>
      </c>
      <c r="F259" s="62">
        <v>43262</v>
      </c>
      <c r="G259" s="63">
        <v>43445</v>
      </c>
      <c r="H259" s="64">
        <v>6.1537000000000001E-2</v>
      </c>
      <c r="I259" s="95">
        <v>123.25388100000001</v>
      </c>
      <c r="J259" s="130"/>
    </row>
    <row r="260" spans="1:10" s="7" customFormat="1" x14ac:dyDescent="0.2">
      <c r="A260" s="74" t="s">
        <v>247</v>
      </c>
      <c r="B260" s="87">
        <v>7000000</v>
      </c>
      <c r="C260" s="71">
        <v>9.2499999999999999E-2</v>
      </c>
      <c r="D260" s="114">
        <v>40345</v>
      </c>
      <c r="E260" s="69">
        <v>47650</v>
      </c>
      <c r="F260" s="62">
        <v>43267</v>
      </c>
      <c r="G260" s="63">
        <v>43450</v>
      </c>
      <c r="H260" s="64">
        <v>6.1551000000000002E-2</v>
      </c>
      <c r="I260" s="95">
        <v>125.30235399999999</v>
      </c>
      <c r="J260" s="130"/>
    </row>
    <row r="261" spans="1:10" s="7" customFormat="1" x14ac:dyDescent="0.2">
      <c r="A261" s="74" t="s">
        <v>248</v>
      </c>
      <c r="B261" s="87">
        <v>14200000</v>
      </c>
      <c r="C261" s="71">
        <v>9.5000000000000001E-2</v>
      </c>
      <c r="D261" s="114">
        <v>40352</v>
      </c>
      <c r="E261" s="69">
        <v>47657</v>
      </c>
      <c r="F261" s="62">
        <v>43274</v>
      </c>
      <c r="G261" s="63">
        <v>43457</v>
      </c>
      <c r="H261" s="64">
        <v>6.157E-2</v>
      </c>
      <c r="I261" s="95">
        <v>127.357373</v>
      </c>
      <c r="J261" s="130"/>
    </row>
    <row r="262" spans="1:10" s="7" customFormat="1" x14ac:dyDescent="0.2">
      <c r="A262" s="74" t="s">
        <v>249</v>
      </c>
      <c r="B262" s="87">
        <v>20000000</v>
      </c>
      <c r="C262" s="71">
        <v>0.1</v>
      </c>
      <c r="D262" s="114">
        <v>40366</v>
      </c>
      <c r="E262" s="69">
        <v>47671</v>
      </c>
      <c r="F262" s="62">
        <v>43288</v>
      </c>
      <c r="G262" s="63">
        <v>43472</v>
      </c>
      <c r="H262" s="64">
        <v>6.1608000000000003E-2</v>
      </c>
      <c r="I262" s="95">
        <v>131.48414099999999</v>
      </c>
      <c r="J262" s="130"/>
    </row>
    <row r="263" spans="1:10" s="7" customFormat="1" x14ac:dyDescent="0.2">
      <c r="A263" s="74" t="s">
        <v>250</v>
      </c>
      <c r="B263" s="87">
        <v>12100000</v>
      </c>
      <c r="C263" s="71">
        <v>0.1</v>
      </c>
      <c r="D263" s="114">
        <v>40373</v>
      </c>
      <c r="E263" s="69">
        <v>47678</v>
      </c>
      <c r="F263" s="62">
        <v>43295</v>
      </c>
      <c r="G263" s="63">
        <v>43479</v>
      </c>
      <c r="H263" s="64">
        <v>6.1627000000000001E-2</v>
      </c>
      <c r="I263" s="95">
        <v>131.49937199999999</v>
      </c>
      <c r="J263" s="130"/>
    </row>
    <row r="264" spans="1:10" s="7" customFormat="1" x14ac:dyDescent="0.2">
      <c r="A264" s="74" t="s">
        <v>251</v>
      </c>
      <c r="B264" s="87">
        <v>28935000</v>
      </c>
      <c r="C264" s="71">
        <v>0.1</v>
      </c>
      <c r="D264" s="114">
        <v>40387</v>
      </c>
      <c r="E264" s="69">
        <v>47692</v>
      </c>
      <c r="F264" s="62">
        <v>43309</v>
      </c>
      <c r="G264" s="63">
        <v>43493</v>
      </c>
      <c r="H264" s="64">
        <v>6.1665999999999999E-2</v>
      </c>
      <c r="I264" s="95">
        <v>131.52924400000001</v>
      </c>
      <c r="J264" s="130"/>
    </row>
    <row r="265" spans="1:10" s="7" customFormat="1" x14ac:dyDescent="0.2">
      <c r="A265" s="74" t="s">
        <v>253</v>
      </c>
      <c r="B265" s="87">
        <v>10000000</v>
      </c>
      <c r="C265" s="71">
        <v>0.1</v>
      </c>
      <c r="D265" s="114">
        <v>40394</v>
      </c>
      <c r="E265" s="66">
        <v>47699</v>
      </c>
      <c r="F265" s="62">
        <v>43316</v>
      </c>
      <c r="G265" s="63">
        <v>43500</v>
      </c>
      <c r="H265" s="64">
        <v>6.1684999999999997E-2</v>
      </c>
      <c r="I265" s="95">
        <v>131.544871</v>
      </c>
      <c r="J265" s="130"/>
    </row>
    <row r="266" spans="1:10" s="7" customFormat="1" x14ac:dyDescent="0.2">
      <c r="A266" s="74" t="s">
        <v>254</v>
      </c>
      <c r="B266" s="87">
        <v>2160000</v>
      </c>
      <c r="C266" s="71">
        <v>0.1</v>
      </c>
      <c r="D266" s="114">
        <v>40401</v>
      </c>
      <c r="E266" s="66">
        <v>47706</v>
      </c>
      <c r="F266" s="62">
        <v>43323</v>
      </c>
      <c r="G266" s="63">
        <v>43507</v>
      </c>
      <c r="H266" s="64">
        <v>6.1704000000000002E-2</v>
      </c>
      <c r="I266" s="95">
        <v>131.560631</v>
      </c>
      <c r="J266" s="130"/>
    </row>
    <row r="267" spans="1:10" s="7" customFormat="1" x14ac:dyDescent="0.2">
      <c r="A267" s="74" t="s">
        <v>255</v>
      </c>
      <c r="B267" s="87">
        <v>20100000</v>
      </c>
      <c r="C267" s="71">
        <v>0.14000000000000001</v>
      </c>
      <c r="D267" s="114">
        <v>40401</v>
      </c>
      <c r="E267" s="66">
        <v>51359</v>
      </c>
      <c r="F267" s="62">
        <v>43323</v>
      </c>
      <c r="G267" s="63">
        <v>43507</v>
      </c>
      <c r="H267" s="64">
        <v>7.0342000000000002E-2</v>
      </c>
      <c r="I267" s="95">
        <v>176.90431899999999</v>
      </c>
      <c r="J267" s="130"/>
    </row>
    <row r="268" spans="1:10" s="7" customFormat="1" x14ac:dyDescent="0.2">
      <c r="A268"/>
      <c r="B268"/>
      <c r="C268"/>
      <c r="D268"/>
      <c r="E268"/>
      <c r="F268" s="33"/>
      <c r="G268" s="33"/>
      <c r="H268"/>
      <c r="I268" s="23"/>
      <c r="J268" s="129"/>
    </row>
    <row r="269" spans="1:10" x14ac:dyDescent="0.2">
      <c r="A269" s="1" t="s">
        <v>71</v>
      </c>
      <c r="B269" s="1"/>
      <c r="C269" s="1"/>
      <c r="D269" s="1"/>
      <c r="E269" s="1"/>
      <c r="F269" s="1"/>
      <c r="G269" s="1"/>
      <c r="H269" s="1"/>
      <c r="I269" s="1"/>
      <c r="J269" s="131"/>
    </row>
    <row r="270" spans="1:10" s="1" customFormat="1" x14ac:dyDescent="0.2">
      <c r="A270" s="1" t="s">
        <v>76</v>
      </c>
      <c r="J270" s="131"/>
    </row>
    <row r="271" spans="1:10" s="1" customFormat="1" x14ac:dyDescent="0.2">
      <c r="A271" s="148" t="s">
        <v>75</v>
      </c>
      <c r="B271" s="148"/>
      <c r="C271" s="148"/>
      <c r="D271" s="148"/>
      <c r="E271" s="148"/>
      <c r="F271" s="148"/>
      <c r="G271" s="148"/>
      <c r="H271" s="148"/>
      <c r="I271" s="148"/>
      <c r="J271" s="131"/>
    </row>
    <row r="272" spans="1:10" s="1" customFormat="1" x14ac:dyDescent="0.2">
      <c r="A272" s="147" t="s">
        <v>112</v>
      </c>
      <c r="E272" s="7"/>
      <c r="F272" s="7"/>
      <c r="G272" s="7"/>
      <c r="H272"/>
      <c r="I272" s="25"/>
      <c r="J272" s="132"/>
    </row>
    <row r="273" spans="1:11" x14ac:dyDescent="0.2">
      <c r="A273" s="1" t="s">
        <v>113</v>
      </c>
      <c r="B273" s="1"/>
      <c r="C273" s="1"/>
      <c r="D273" s="1"/>
      <c r="E273" s="1"/>
      <c r="F273" s="1"/>
      <c r="G273" s="1"/>
      <c r="H273" s="1"/>
      <c r="I273" s="1"/>
      <c r="J273" s="131"/>
    </row>
    <row r="274" spans="1:11" s="1" customFormat="1" x14ac:dyDescent="0.2">
      <c r="A274" s="1" t="s">
        <v>111</v>
      </c>
      <c r="E274" s="7"/>
      <c r="F274" s="7"/>
      <c r="G274" s="7"/>
      <c r="H274"/>
      <c r="I274" s="25"/>
      <c r="J274" s="132"/>
    </row>
    <row r="275" spans="1:11" x14ac:dyDescent="0.2">
      <c r="A275" s="1" t="s">
        <v>69</v>
      </c>
      <c r="B275" s="1"/>
      <c r="C275" s="1"/>
      <c r="D275" s="1"/>
      <c r="E275" s="1"/>
      <c r="F275" s="7"/>
      <c r="G275" s="7"/>
      <c r="I275" s="25"/>
      <c r="J275" s="132"/>
    </row>
    <row r="276" spans="1:11" x14ac:dyDescent="0.2">
      <c r="A276" s="1" t="s">
        <v>12</v>
      </c>
      <c r="B276" s="1"/>
      <c r="C276" s="1"/>
      <c r="D276" s="1"/>
      <c r="E276" s="1"/>
      <c r="F276" s="7"/>
      <c r="G276" s="7"/>
      <c r="I276" s="25"/>
      <c r="J276" s="132"/>
    </row>
    <row r="277" spans="1:11" x14ac:dyDescent="0.2">
      <c r="A277" s="1"/>
      <c r="B277" s="1"/>
      <c r="C277" s="1"/>
      <c r="D277" s="1"/>
      <c r="E277" s="1"/>
      <c r="F277" s="7"/>
      <c r="G277" s="7"/>
      <c r="I277" s="25"/>
      <c r="J277" s="132"/>
    </row>
    <row r="278" spans="1:11" x14ac:dyDescent="0.2">
      <c r="B278" s="8"/>
      <c r="C278" s="8"/>
      <c r="D278" s="8"/>
      <c r="E278" s="8"/>
      <c r="F278" s="7"/>
      <c r="G278" s="7"/>
      <c r="I278" s="14"/>
    </row>
    <row r="279" spans="1:11" x14ac:dyDescent="0.2">
      <c r="B279" s="1"/>
      <c r="C279" s="1"/>
      <c r="D279" s="1"/>
      <c r="E279" s="1"/>
    </row>
    <row r="280" spans="1:11" x14ac:dyDescent="0.2">
      <c r="A280" s="1"/>
      <c r="B280" s="1"/>
      <c r="C280" s="1"/>
      <c r="D280" s="1"/>
      <c r="E280" s="1"/>
      <c r="F280" s="37"/>
      <c r="G280" s="37"/>
      <c r="H280" s="1"/>
      <c r="I280" s="9"/>
      <c r="J280" s="132"/>
    </row>
    <row r="281" spans="1:11" s="1" customFormat="1" x14ac:dyDescent="0.2">
      <c r="A281"/>
      <c r="B281"/>
      <c r="C281"/>
      <c r="D281"/>
      <c r="E281"/>
      <c r="F281" s="33"/>
      <c r="G281" s="33"/>
      <c r="H281"/>
      <c r="I281" s="23"/>
      <c r="J281" s="129"/>
      <c r="K281" s="9"/>
    </row>
    <row r="282" spans="1:11" x14ac:dyDescent="0.2">
      <c r="A282" s="119"/>
    </row>
  </sheetData>
  <sheetProtection password="B0B0" sheet="1" objects="1" scenarios="1"/>
  <sortState ref="A9:I279">
    <sortCondition ref="E9:E279"/>
  </sortState>
  <mergeCells count="1">
    <mergeCell ref="A271:I271"/>
  </mergeCells>
  <phoneticPr fontId="0" type="noConversion"/>
  <conditionalFormatting sqref="J9:J267">
    <cfRule type="cellIs" dxfId="0" priority="1" operator="lessThan">
      <formula>0</formula>
    </cfRule>
  </conditionalFormatting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050" r:id="rId4">
          <objectPr defaultSize="0" autoPict="0" r:id="rId5">
            <anchor moveWithCells="1" sizeWithCells="1">
              <from>
                <xdr:col>8</xdr:col>
                <xdr:colOff>114300</xdr:colOff>
                <xdr:row>1</xdr:row>
                <xdr:rowOff>0</xdr:rowOff>
              </from>
              <to>
                <xdr:col>8</xdr:col>
                <xdr:colOff>571500</xdr:colOff>
                <xdr:row>4</xdr:row>
                <xdr:rowOff>0</xdr:rowOff>
              </to>
            </anchor>
          </objectPr>
        </oleObject>
      </mc:Choice>
      <mc:Fallback>
        <oleObject progId="PBrush" shapeId="2050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6"/>
  <sheetViews>
    <sheetView topLeftCell="B1" workbookViewId="0">
      <pane ySplit="8" topLeftCell="A221" activePane="bottomLeft" state="frozen"/>
      <selection activeCell="F108" sqref="F108"/>
      <selection pane="bottomLeft" activeCell="E237" sqref="E237"/>
    </sheetView>
  </sheetViews>
  <sheetFormatPr defaultRowHeight="12.75" x14ac:dyDescent="0.2"/>
  <cols>
    <col min="1" max="1" width="14.42578125" hidden="1" customWidth="1"/>
    <col min="2" max="2" width="15.28515625" customWidth="1"/>
    <col min="3" max="3" width="15.140625" bestFit="1" customWidth="1"/>
    <col min="4" max="6" width="15.140625" customWidth="1"/>
    <col min="7" max="7" width="14.7109375" customWidth="1"/>
    <col min="8" max="8" width="14" customWidth="1"/>
    <col min="9" max="9" width="14.42578125" style="33" customWidth="1"/>
    <col min="10" max="10" width="11.28515625" customWidth="1"/>
    <col min="11" max="11" width="10.42578125" style="23" bestFit="1" customWidth="1"/>
  </cols>
  <sheetData>
    <row r="1" spans="1:11" x14ac:dyDescent="0.2">
      <c r="B1" s="8" t="s">
        <v>13</v>
      </c>
      <c r="C1" s="3"/>
      <c r="D1" s="3"/>
      <c r="E1" s="3"/>
      <c r="F1" s="3"/>
      <c r="G1" s="3"/>
      <c r="H1" s="3"/>
      <c r="J1" s="23"/>
    </row>
    <row r="2" spans="1:11" x14ac:dyDescent="0.2">
      <c r="C2" s="3" t="s">
        <v>9</v>
      </c>
      <c r="D2" s="51">
        <f>ValueDateHA</f>
        <v>43434</v>
      </c>
      <c r="E2" s="3"/>
      <c r="F2" s="22"/>
      <c r="G2" s="34"/>
      <c r="H2" s="23"/>
      <c r="I2" s="23"/>
      <c r="J2" s="23"/>
    </row>
    <row r="3" spans="1:11" ht="6" customHeight="1" x14ac:dyDescent="0.2">
      <c r="B3" s="1"/>
      <c r="C3" s="3"/>
      <c r="D3" s="3"/>
      <c r="E3" s="3"/>
      <c r="F3" s="3"/>
      <c r="G3" s="3"/>
      <c r="H3" s="3"/>
      <c r="I3" s="35"/>
      <c r="J3" s="23"/>
    </row>
    <row r="4" spans="1:11" x14ac:dyDescent="0.2">
      <c r="B4" s="5" t="s">
        <v>296</v>
      </c>
      <c r="C4" s="3"/>
      <c r="D4" s="3"/>
      <c r="E4" s="3"/>
      <c r="F4" s="3"/>
      <c r="G4" s="3"/>
      <c r="H4" s="3"/>
      <c r="J4" s="23"/>
    </row>
    <row r="5" spans="1:11" ht="5.25" customHeight="1" x14ac:dyDescent="0.2"/>
    <row r="6" spans="1:11" x14ac:dyDescent="0.2">
      <c r="A6" s="54" t="s">
        <v>536</v>
      </c>
      <c r="B6" s="54" t="s">
        <v>424</v>
      </c>
      <c r="C6" s="56" t="s">
        <v>412</v>
      </c>
      <c r="D6" s="59" t="s">
        <v>426</v>
      </c>
      <c r="E6" s="106" t="s">
        <v>427</v>
      </c>
      <c r="F6" s="56" t="s">
        <v>1</v>
      </c>
      <c r="G6" s="55" t="s">
        <v>2</v>
      </c>
      <c r="H6" s="56" t="s">
        <v>3</v>
      </c>
      <c r="I6" s="56" t="s">
        <v>4</v>
      </c>
      <c r="J6" s="57" t="s">
        <v>11</v>
      </c>
    </row>
    <row r="7" spans="1:11" x14ac:dyDescent="0.2">
      <c r="A7" s="81" t="s">
        <v>537</v>
      </c>
      <c r="B7" s="81" t="s">
        <v>425</v>
      </c>
      <c r="C7" s="59" t="s">
        <v>414</v>
      </c>
      <c r="D7" s="59" t="s">
        <v>411</v>
      </c>
      <c r="E7" s="59" t="s">
        <v>5</v>
      </c>
      <c r="F7" s="59" t="s">
        <v>5</v>
      </c>
      <c r="G7" s="78" t="s">
        <v>5</v>
      </c>
      <c r="H7" s="59" t="s">
        <v>5</v>
      </c>
      <c r="I7" s="59" t="s">
        <v>1</v>
      </c>
      <c r="J7" s="60">
        <v>100</v>
      </c>
    </row>
    <row r="8" spans="1:11" ht="0.75" customHeight="1" x14ac:dyDescent="0.2">
      <c r="A8" s="29"/>
      <c r="B8" s="29"/>
      <c r="C8" s="92"/>
      <c r="D8" s="28"/>
      <c r="E8" s="111"/>
      <c r="F8" s="36"/>
      <c r="G8" s="26"/>
      <c r="H8" s="2"/>
      <c r="I8" s="2"/>
      <c r="J8" s="24"/>
    </row>
    <row r="9" spans="1:11" x14ac:dyDescent="0.2">
      <c r="A9" s="79"/>
      <c r="B9" s="79" t="s">
        <v>324</v>
      </c>
      <c r="C9" s="87">
        <v>5000000</v>
      </c>
      <c r="D9" s="61">
        <v>5.2999999999999999E-2</v>
      </c>
      <c r="E9" s="114">
        <v>41248</v>
      </c>
      <c r="F9" s="80">
        <v>43439</v>
      </c>
      <c r="G9" s="62">
        <v>43256</v>
      </c>
      <c r="H9" s="63">
        <v>43439</v>
      </c>
      <c r="I9" s="64">
        <v>1.6670000000000001E-3</v>
      </c>
      <c r="J9" s="95">
        <v>100.07006699999999</v>
      </c>
      <c r="K9" s="124"/>
    </row>
    <row r="10" spans="1:11" x14ac:dyDescent="0.2">
      <c r="A10" s="79"/>
      <c r="B10" s="79" t="s">
        <v>327</v>
      </c>
      <c r="C10" s="87">
        <v>3000000</v>
      </c>
      <c r="D10" s="61">
        <v>0.05</v>
      </c>
      <c r="E10" s="114">
        <v>41255</v>
      </c>
      <c r="F10" s="80">
        <v>43446</v>
      </c>
      <c r="G10" s="62">
        <v>43263</v>
      </c>
      <c r="H10" s="63">
        <v>43446</v>
      </c>
      <c r="I10" s="64">
        <v>4.0000000000000001E-3</v>
      </c>
      <c r="J10" s="95">
        <v>100.15049399999999</v>
      </c>
      <c r="K10" s="124"/>
    </row>
    <row r="11" spans="1:11" x14ac:dyDescent="0.2">
      <c r="A11" s="79"/>
      <c r="B11" s="79" t="s">
        <v>334</v>
      </c>
      <c r="C11" s="87">
        <v>100000</v>
      </c>
      <c r="D11" s="61">
        <v>4.4999999999999998E-2</v>
      </c>
      <c r="E11" s="114">
        <v>41374</v>
      </c>
      <c r="F11" s="80">
        <v>43565</v>
      </c>
      <c r="G11" s="62">
        <v>43383</v>
      </c>
      <c r="H11" s="63">
        <v>43565</v>
      </c>
      <c r="I11" s="64">
        <v>2.1780000000000001E-2</v>
      </c>
      <c r="J11" s="95">
        <v>100.824262</v>
      </c>
      <c r="K11" s="124"/>
    </row>
    <row r="12" spans="1:11" x14ac:dyDescent="0.2">
      <c r="A12" s="79"/>
      <c r="B12" s="79" t="s">
        <v>337</v>
      </c>
      <c r="C12" s="87">
        <v>4000000</v>
      </c>
      <c r="D12" s="61">
        <v>4.2500000000000003E-2</v>
      </c>
      <c r="E12" s="114">
        <v>41402</v>
      </c>
      <c r="F12" s="80">
        <v>43593</v>
      </c>
      <c r="G12" s="62">
        <v>43412</v>
      </c>
      <c r="H12" s="63">
        <v>43593</v>
      </c>
      <c r="I12" s="64">
        <v>2.6790000000000001E-2</v>
      </c>
      <c r="J12" s="95">
        <v>100.678996</v>
      </c>
      <c r="K12" s="124"/>
    </row>
    <row r="13" spans="1:11" x14ac:dyDescent="0.2">
      <c r="A13" s="79"/>
      <c r="B13" s="79" t="s">
        <v>343</v>
      </c>
      <c r="C13" s="87">
        <v>100000</v>
      </c>
      <c r="D13" s="61">
        <v>0.04</v>
      </c>
      <c r="E13" s="114">
        <v>41465</v>
      </c>
      <c r="F13" s="80">
        <v>43656</v>
      </c>
      <c r="G13" s="62">
        <v>43291</v>
      </c>
      <c r="H13" s="63">
        <v>43475</v>
      </c>
      <c r="I13" s="64">
        <v>3.1899999999999998E-2</v>
      </c>
      <c r="J13" s="95">
        <v>100.483869</v>
      </c>
      <c r="K13" s="124"/>
    </row>
    <row r="14" spans="1:11" x14ac:dyDescent="0.2">
      <c r="A14" s="79"/>
      <c r="B14" s="79" t="s">
        <v>347</v>
      </c>
      <c r="C14" s="87">
        <v>300000</v>
      </c>
      <c r="D14" s="61">
        <v>3.95E-2</v>
      </c>
      <c r="E14" s="114">
        <v>41500</v>
      </c>
      <c r="F14" s="80">
        <v>43691</v>
      </c>
      <c r="G14" s="62">
        <v>43326</v>
      </c>
      <c r="H14" s="63">
        <v>43510</v>
      </c>
      <c r="I14" s="64">
        <v>3.3009999999999998E-2</v>
      </c>
      <c r="J14" s="95">
        <v>100.445649</v>
      </c>
      <c r="K14" s="124"/>
    </row>
    <row r="15" spans="1:11" x14ac:dyDescent="0.2">
      <c r="A15" s="79"/>
      <c r="B15" s="79" t="s">
        <v>351</v>
      </c>
      <c r="C15" s="87">
        <v>1200000</v>
      </c>
      <c r="D15" s="61">
        <v>3.9E-2</v>
      </c>
      <c r="E15" s="114">
        <v>41528</v>
      </c>
      <c r="F15" s="80">
        <v>43719</v>
      </c>
      <c r="G15" s="62">
        <v>43354</v>
      </c>
      <c r="H15" s="63">
        <v>43535</v>
      </c>
      <c r="I15" s="64">
        <v>3.39E-2</v>
      </c>
      <c r="J15" s="95">
        <v>100.384809</v>
      </c>
      <c r="K15" s="124"/>
    </row>
    <row r="16" spans="1:11" x14ac:dyDescent="0.2">
      <c r="A16" s="79"/>
      <c r="B16" s="79" t="s">
        <v>355</v>
      </c>
      <c r="C16" s="87">
        <v>1400000</v>
      </c>
      <c r="D16" s="61">
        <v>3.85E-2</v>
      </c>
      <c r="E16" s="114">
        <v>41549</v>
      </c>
      <c r="F16" s="80">
        <v>43740</v>
      </c>
      <c r="G16" s="62">
        <v>43375</v>
      </c>
      <c r="H16" s="63">
        <v>43557</v>
      </c>
      <c r="I16" s="64">
        <v>3.458E-2</v>
      </c>
      <c r="J16" s="95">
        <v>100.31741</v>
      </c>
      <c r="K16" s="124"/>
    </row>
    <row r="17" spans="1:12" x14ac:dyDescent="0.2">
      <c r="A17" s="79"/>
      <c r="B17" s="79" t="s">
        <v>532</v>
      </c>
      <c r="C17" s="87">
        <v>500000</v>
      </c>
      <c r="D17" s="61">
        <v>3.7499999999999999E-2</v>
      </c>
      <c r="E17" s="114">
        <v>42662</v>
      </c>
      <c r="F17" s="80">
        <v>43757</v>
      </c>
      <c r="G17" s="62">
        <v>43392</v>
      </c>
      <c r="H17" s="63">
        <v>43574</v>
      </c>
      <c r="I17" s="64">
        <v>3.5090000000000003E-2</v>
      </c>
      <c r="J17" s="95">
        <v>100.205235</v>
      </c>
      <c r="K17" s="124"/>
    </row>
    <row r="18" spans="1:12" x14ac:dyDescent="0.2">
      <c r="A18" s="79" t="s">
        <v>544</v>
      </c>
      <c r="B18" s="79" t="s">
        <v>545</v>
      </c>
      <c r="C18" s="87">
        <v>2000000</v>
      </c>
      <c r="D18" s="61">
        <v>3.7999999999999999E-2</v>
      </c>
      <c r="E18" s="114">
        <v>42711</v>
      </c>
      <c r="F18" s="80">
        <v>43806</v>
      </c>
      <c r="G18" s="62">
        <v>43258</v>
      </c>
      <c r="H18" s="63">
        <v>43441</v>
      </c>
      <c r="I18" s="64">
        <v>3.6317000000000002E-2</v>
      </c>
      <c r="J18" s="95">
        <v>100.16627</v>
      </c>
      <c r="K18" s="124"/>
    </row>
    <row r="19" spans="1:12" x14ac:dyDescent="0.2">
      <c r="A19" s="79"/>
      <c r="B19" s="79" t="s">
        <v>362</v>
      </c>
      <c r="C19" s="87">
        <v>200000</v>
      </c>
      <c r="D19" s="61">
        <v>3.7900000000000003E-2</v>
      </c>
      <c r="E19" s="114">
        <v>41619</v>
      </c>
      <c r="F19" s="80">
        <v>43810</v>
      </c>
      <c r="G19" s="62">
        <v>43262</v>
      </c>
      <c r="H19" s="63">
        <v>43445</v>
      </c>
      <c r="I19" s="64">
        <v>3.6326999999999998E-2</v>
      </c>
      <c r="J19" s="95">
        <v>100.156667</v>
      </c>
      <c r="K19" s="124"/>
    </row>
    <row r="20" spans="1:12" x14ac:dyDescent="0.2">
      <c r="A20" s="79"/>
      <c r="B20" s="79" t="s">
        <v>366</v>
      </c>
      <c r="C20" s="87">
        <v>100000</v>
      </c>
      <c r="D20" s="61">
        <v>3.5499999999999997E-2</v>
      </c>
      <c r="E20" s="114">
        <v>41626</v>
      </c>
      <c r="F20" s="80">
        <v>43817</v>
      </c>
      <c r="G20" s="62">
        <v>43269</v>
      </c>
      <c r="H20" s="63">
        <v>43452</v>
      </c>
      <c r="I20" s="64">
        <v>3.6344000000000001E-2</v>
      </c>
      <c r="J20" s="95">
        <v>99.912460999999993</v>
      </c>
      <c r="K20" s="124"/>
    </row>
    <row r="21" spans="1:12" x14ac:dyDescent="0.2">
      <c r="A21" s="79"/>
      <c r="B21" s="79" t="s">
        <v>370</v>
      </c>
      <c r="C21" s="87">
        <v>10000000</v>
      </c>
      <c r="D21" s="61">
        <v>3.5000000000000003E-2</v>
      </c>
      <c r="E21" s="114">
        <v>41639</v>
      </c>
      <c r="F21" s="80">
        <v>43830</v>
      </c>
      <c r="G21" s="62">
        <v>43281</v>
      </c>
      <c r="H21" s="63">
        <v>43465</v>
      </c>
      <c r="I21" s="64">
        <v>3.6375999999999999E-2</v>
      </c>
      <c r="J21" s="95">
        <v>99.852787000000006</v>
      </c>
      <c r="K21" s="124"/>
    </row>
    <row r="22" spans="1:12" x14ac:dyDescent="0.2">
      <c r="A22" s="79"/>
      <c r="B22" s="79" t="s">
        <v>293</v>
      </c>
      <c r="C22" s="87">
        <v>800000</v>
      </c>
      <c r="D22" s="61">
        <v>5.45E-2</v>
      </c>
      <c r="E22" s="114">
        <v>40954</v>
      </c>
      <c r="F22" s="80">
        <v>43876</v>
      </c>
      <c r="G22" s="62">
        <v>43327</v>
      </c>
      <c r="H22" s="63">
        <v>43511</v>
      </c>
      <c r="I22" s="64">
        <v>3.6490000000000002E-2</v>
      </c>
      <c r="J22" s="95">
        <v>102.105707</v>
      </c>
      <c r="K22" s="124"/>
    </row>
    <row r="23" spans="1:12" x14ac:dyDescent="0.2">
      <c r="A23" s="79"/>
      <c r="B23" s="79" t="s">
        <v>383</v>
      </c>
      <c r="C23" s="87">
        <v>9400000</v>
      </c>
      <c r="D23" s="61">
        <v>3.4000000000000002E-2</v>
      </c>
      <c r="E23" s="114">
        <v>41703</v>
      </c>
      <c r="F23" s="80">
        <v>43895</v>
      </c>
      <c r="G23" s="62">
        <v>43348</v>
      </c>
      <c r="H23" s="63">
        <v>43529</v>
      </c>
      <c r="I23" s="64">
        <v>3.6537E-2</v>
      </c>
      <c r="J23" s="95">
        <v>99.685918999999998</v>
      </c>
      <c r="K23" s="124"/>
    </row>
    <row r="24" spans="1:12" x14ac:dyDescent="0.2">
      <c r="A24" s="79"/>
      <c r="B24" s="79" t="s">
        <v>385</v>
      </c>
      <c r="C24" s="87">
        <v>5000000</v>
      </c>
      <c r="D24" s="61">
        <v>3.4500000000000003E-2</v>
      </c>
      <c r="E24" s="114">
        <v>41717</v>
      </c>
      <c r="F24" s="80">
        <v>43909</v>
      </c>
      <c r="G24" s="62">
        <v>43362</v>
      </c>
      <c r="H24" s="63">
        <v>43543</v>
      </c>
      <c r="I24" s="64">
        <v>3.6570999999999999E-2</v>
      </c>
      <c r="J24" s="95">
        <v>99.735431000000005</v>
      </c>
      <c r="K24" s="124"/>
    </row>
    <row r="25" spans="1:12" x14ac:dyDescent="0.2">
      <c r="A25" s="79"/>
      <c r="B25" s="79" t="s">
        <v>389</v>
      </c>
      <c r="C25" s="87">
        <v>5000000</v>
      </c>
      <c r="D25" s="61">
        <v>3.5000000000000003E-2</v>
      </c>
      <c r="E25" s="114">
        <v>41724</v>
      </c>
      <c r="F25" s="80">
        <v>43916</v>
      </c>
      <c r="G25" s="62">
        <v>43369</v>
      </c>
      <c r="H25" s="63">
        <v>43550</v>
      </c>
      <c r="I25" s="64">
        <v>3.6588000000000002E-2</v>
      </c>
      <c r="J25" s="95">
        <v>99.793457000000004</v>
      </c>
      <c r="K25" s="124"/>
      <c r="L25" s="33"/>
    </row>
    <row r="26" spans="1:12" x14ac:dyDescent="0.2">
      <c r="A26" s="79"/>
      <c r="B26" s="79" t="s">
        <v>395</v>
      </c>
      <c r="C26" s="87">
        <v>2500000</v>
      </c>
      <c r="D26" s="61">
        <v>3.4500000000000003E-2</v>
      </c>
      <c r="E26" s="114">
        <v>41773</v>
      </c>
      <c r="F26" s="80">
        <v>43965</v>
      </c>
      <c r="G26" s="62">
        <v>43418</v>
      </c>
      <c r="H26" s="63">
        <v>43599</v>
      </c>
      <c r="I26" s="64">
        <v>3.6708999999999999E-2</v>
      </c>
      <c r="J26" s="95">
        <v>99.688359000000005</v>
      </c>
      <c r="K26" s="124"/>
    </row>
    <row r="27" spans="1:12" x14ac:dyDescent="0.2">
      <c r="A27" s="79"/>
      <c r="B27" s="79" t="s">
        <v>398</v>
      </c>
      <c r="C27" s="87">
        <v>7500000</v>
      </c>
      <c r="D27" s="61">
        <v>3.4500000000000003E-2</v>
      </c>
      <c r="E27" s="114">
        <v>41794</v>
      </c>
      <c r="F27" s="80">
        <v>43986</v>
      </c>
      <c r="G27" s="62">
        <v>43255</v>
      </c>
      <c r="H27" s="63">
        <v>43438</v>
      </c>
      <c r="I27" s="64">
        <v>3.6761000000000002E-2</v>
      </c>
      <c r="J27" s="95">
        <v>99.670291000000006</v>
      </c>
      <c r="K27" s="124"/>
      <c r="L27" s="33"/>
    </row>
    <row r="28" spans="1:12" x14ac:dyDescent="0.2">
      <c r="A28" s="79"/>
      <c r="B28" s="79" t="s">
        <v>399</v>
      </c>
      <c r="C28" s="87">
        <v>10000000</v>
      </c>
      <c r="D28" s="61">
        <v>3.4500000000000003E-2</v>
      </c>
      <c r="E28" s="114">
        <v>41801</v>
      </c>
      <c r="F28" s="80">
        <v>43993</v>
      </c>
      <c r="G28" s="62">
        <v>43262</v>
      </c>
      <c r="H28" s="63">
        <v>43445</v>
      </c>
      <c r="I28" s="64">
        <v>3.6777999999999998E-2</v>
      </c>
      <c r="J28" s="95">
        <v>99.663182000000006</v>
      </c>
      <c r="K28" s="124"/>
    </row>
    <row r="29" spans="1:12" x14ac:dyDescent="0.2">
      <c r="A29" s="79"/>
      <c r="B29" s="79" t="s">
        <v>402</v>
      </c>
      <c r="C29" s="87">
        <v>7500000</v>
      </c>
      <c r="D29" s="61">
        <v>3.4700000000000002E-2</v>
      </c>
      <c r="E29" s="114">
        <v>41829</v>
      </c>
      <c r="F29" s="80">
        <v>44021</v>
      </c>
      <c r="G29" s="62">
        <v>43290</v>
      </c>
      <c r="H29" s="63">
        <v>43474</v>
      </c>
      <c r="I29" s="64">
        <v>3.6846999999999998E-2</v>
      </c>
      <c r="J29" s="95">
        <v>99.664913999999996</v>
      </c>
      <c r="K29" s="124"/>
    </row>
    <row r="30" spans="1:12" x14ac:dyDescent="0.2">
      <c r="A30" s="79"/>
      <c r="B30" s="79" t="s">
        <v>435</v>
      </c>
      <c r="C30" s="87">
        <v>7500000</v>
      </c>
      <c r="D30" s="61">
        <v>3.7999999999999999E-2</v>
      </c>
      <c r="E30" s="114">
        <v>42039</v>
      </c>
      <c r="F30" s="80">
        <v>44231</v>
      </c>
      <c r="G30" s="62">
        <v>43316</v>
      </c>
      <c r="H30" s="63">
        <v>43500</v>
      </c>
      <c r="I30" s="64">
        <v>3.7365000000000002E-2</v>
      </c>
      <c r="J30" s="95">
        <v>100.127678</v>
      </c>
      <c r="K30" s="124"/>
    </row>
    <row r="31" spans="1:12" x14ac:dyDescent="0.2">
      <c r="A31" s="79"/>
      <c r="B31" s="79" t="s">
        <v>332</v>
      </c>
      <c r="C31" s="87">
        <v>100000</v>
      </c>
      <c r="D31" s="61">
        <v>5.4399999999999997E-2</v>
      </c>
      <c r="E31" s="114">
        <v>41346</v>
      </c>
      <c r="F31" s="80">
        <v>44268</v>
      </c>
      <c r="G31" s="62">
        <v>43356</v>
      </c>
      <c r="H31" s="63">
        <v>43537</v>
      </c>
      <c r="I31" s="64">
        <v>3.7456000000000003E-2</v>
      </c>
      <c r="J31" s="95">
        <v>103.67085400000001</v>
      </c>
      <c r="K31" s="124"/>
    </row>
    <row r="32" spans="1:12" x14ac:dyDescent="0.2">
      <c r="A32" s="79"/>
      <c r="B32" s="79" t="s">
        <v>443</v>
      </c>
      <c r="C32" s="87">
        <v>5000000</v>
      </c>
      <c r="D32" s="61">
        <v>3.7999999999999999E-2</v>
      </c>
      <c r="E32" s="114">
        <v>42158</v>
      </c>
      <c r="F32" s="80">
        <v>44350</v>
      </c>
      <c r="G32" s="62">
        <v>43254</v>
      </c>
      <c r="H32" s="63">
        <v>43437</v>
      </c>
      <c r="I32" s="64">
        <v>3.7658999999999998E-2</v>
      </c>
      <c r="J32" s="95">
        <v>100.08060399999999</v>
      </c>
      <c r="K32" s="124"/>
    </row>
    <row r="33" spans="1:11" x14ac:dyDescent="0.2">
      <c r="A33" s="79"/>
      <c r="B33" s="79" t="s">
        <v>340</v>
      </c>
      <c r="C33" s="87">
        <v>1100000</v>
      </c>
      <c r="D33" s="61">
        <v>5.2499999999999998E-2</v>
      </c>
      <c r="E33" s="114">
        <v>41430</v>
      </c>
      <c r="F33" s="80">
        <v>44352</v>
      </c>
      <c r="G33" s="62">
        <v>43256</v>
      </c>
      <c r="H33" s="63">
        <v>43439</v>
      </c>
      <c r="I33" s="64">
        <v>3.7664000000000003E-2</v>
      </c>
      <c r="J33" s="95">
        <v>103.52596200000001</v>
      </c>
      <c r="K33" s="124"/>
    </row>
    <row r="34" spans="1:11" x14ac:dyDescent="0.2">
      <c r="A34" s="79"/>
      <c r="B34" s="79" t="s">
        <v>344</v>
      </c>
      <c r="C34" s="87">
        <v>1100000</v>
      </c>
      <c r="D34" s="61">
        <v>5.0500000000000003E-2</v>
      </c>
      <c r="E34" s="114">
        <v>41465</v>
      </c>
      <c r="F34" s="80">
        <v>44387</v>
      </c>
      <c r="G34" s="62">
        <v>43291</v>
      </c>
      <c r="H34" s="63">
        <v>43475</v>
      </c>
      <c r="I34" s="64">
        <v>3.7749999999999999E-2</v>
      </c>
      <c r="J34" s="95">
        <v>103.138471</v>
      </c>
      <c r="K34" s="124"/>
    </row>
    <row r="35" spans="1:11" x14ac:dyDescent="0.2">
      <c r="A35" s="79"/>
      <c r="B35" s="79" t="s">
        <v>348</v>
      </c>
      <c r="C35" s="87">
        <v>3200000</v>
      </c>
      <c r="D35" s="61">
        <v>4.99E-2</v>
      </c>
      <c r="E35" s="114">
        <v>41500</v>
      </c>
      <c r="F35" s="80">
        <v>44422</v>
      </c>
      <c r="G35" s="62">
        <v>43326</v>
      </c>
      <c r="H35" s="63">
        <v>43510</v>
      </c>
      <c r="I35" s="64">
        <v>3.7836000000000002E-2</v>
      </c>
      <c r="J35" s="95">
        <v>103.070313</v>
      </c>
      <c r="K35" s="124"/>
    </row>
    <row r="36" spans="1:11" x14ac:dyDescent="0.2">
      <c r="A36" s="79"/>
      <c r="B36" s="79" t="s">
        <v>352</v>
      </c>
      <c r="C36" s="87">
        <v>200000</v>
      </c>
      <c r="D36" s="61">
        <v>4.8899999999999999E-2</v>
      </c>
      <c r="E36" s="114">
        <v>41528</v>
      </c>
      <c r="F36" s="80">
        <v>44450</v>
      </c>
      <c r="G36" s="62">
        <v>43354</v>
      </c>
      <c r="H36" s="63">
        <v>43535</v>
      </c>
      <c r="I36" s="64">
        <v>3.7905000000000001E-2</v>
      </c>
      <c r="J36" s="95">
        <v>102.868683</v>
      </c>
      <c r="K36" s="124"/>
    </row>
    <row r="37" spans="1:11" x14ac:dyDescent="0.2">
      <c r="A37" s="79"/>
      <c r="B37" s="79" t="s">
        <v>356</v>
      </c>
      <c r="C37" s="87">
        <v>200000</v>
      </c>
      <c r="D37" s="61">
        <v>4.82E-2</v>
      </c>
      <c r="E37" s="114">
        <v>41549</v>
      </c>
      <c r="F37" s="80">
        <v>44471</v>
      </c>
      <c r="G37" s="62">
        <v>43375</v>
      </c>
      <c r="H37" s="63">
        <v>43557</v>
      </c>
      <c r="I37" s="64">
        <v>3.7956999999999998E-2</v>
      </c>
      <c r="J37" s="95">
        <v>102.726356</v>
      </c>
      <c r="K37" s="124"/>
    </row>
    <row r="38" spans="1:11" x14ac:dyDescent="0.2">
      <c r="A38" s="79"/>
      <c r="B38" s="79" t="s">
        <v>359</v>
      </c>
      <c r="C38" s="87">
        <v>2600000</v>
      </c>
      <c r="D38" s="61">
        <v>4.4999999999999998E-2</v>
      </c>
      <c r="E38" s="114">
        <v>41584</v>
      </c>
      <c r="F38" s="80">
        <v>44506</v>
      </c>
      <c r="G38" s="62">
        <v>43410</v>
      </c>
      <c r="H38" s="63">
        <v>43591</v>
      </c>
      <c r="I38" s="64">
        <v>3.8043E-2</v>
      </c>
      <c r="J38" s="95">
        <v>101.911619</v>
      </c>
      <c r="K38" s="124"/>
    </row>
    <row r="39" spans="1:11" x14ac:dyDescent="0.2">
      <c r="A39" s="79"/>
      <c r="B39" s="79" t="s">
        <v>363</v>
      </c>
      <c r="C39" s="87">
        <v>1100000</v>
      </c>
      <c r="D39" s="61">
        <v>4.3499999999999997E-2</v>
      </c>
      <c r="E39" s="114">
        <v>41619</v>
      </c>
      <c r="F39" s="80">
        <v>44541</v>
      </c>
      <c r="G39" s="62">
        <v>43262</v>
      </c>
      <c r="H39" s="63">
        <v>43445</v>
      </c>
      <c r="I39" s="64">
        <v>3.8133E-2</v>
      </c>
      <c r="J39" s="95">
        <v>101.52098599999999</v>
      </c>
      <c r="K39" s="124"/>
    </row>
    <row r="40" spans="1:11" x14ac:dyDescent="0.2">
      <c r="A40" s="79"/>
      <c r="B40" s="79" t="s">
        <v>367</v>
      </c>
      <c r="C40" s="87">
        <v>100000</v>
      </c>
      <c r="D40" s="61">
        <v>4.2999999999999997E-2</v>
      </c>
      <c r="E40" s="114">
        <v>41626</v>
      </c>
      <c r="F40" s="80">
        <v>44548</v>
      </c>
      <c r="G40" s="62">
        <v>43269</v>
      </c>
      <c r="H40" s="63">
        <v>43452</v>
      </c>
      <c r="I40" s="64">
        <v>3.8151999999999998E-2</v>
      </c>
      <c r="J40" s="95">
        <v>101.381292</v>
      </c>
      <c r="K40" s="124"/>
    </row>
    <row r="41" spans="1:11" x14ac:dyDescent="0.2">
      <c r="A41" s="79"/>
      <c r="B41" s="79" t="s">
        <v>371</v>
      </c>
      <c r="C41" s="87">
        <v>10000000</v>
      </c>
      <c r="D41" s="61">
        <v>4.2999999999999997E-2</v>
      </c>
      <c r="E41" s="114">
        <v>41639</v>
      </c>
      <c r="F41" s="80">
        <v>44561</v>
      </c>
      <c r="G41" s="62">
        <v>43281</v>
      </c>
      <c r="H41" s="63">
        <v>43465</v>
      </c>
      <c r="I41" s="64">
        <v>3.8188E-2</v>
      </c>
      <c r="J41" s="95">
        <v>101.38476900000001</v>
      </c>
      <c r="K41" s="124"/>
    </row>
    <row r="42" spans="1:11" x14ac:dyDescent="0.2">
      <c r="A42" s="79"/>
      <c r="B42" s="79" t="s">
        <v>374</v>
      </c>
      <c r="C42" s="87">
        <v>4700000</v>
      </c>
      <c r="D42" s="61">
        <v>4.2000000000000003E-2</v>
      </c>
      <c r="E42" s="114">
        <v>41647</v>
      </c>
      <c r="F42" s="80">
        <v>44569</v>
      </c>
      <c r="G42" s="62">
        <v>43289</v>
      </c>
      <c r="H42" s="63">
        <v>43473</v>
      </c>
      <c r="I42" s="64">
        <v>3.8210000000000001E-2</v>
      </c>
      <c r="J42" s="95">
        <v>101.096805</v>
      </c>
      <c r="K42" s="124"/>
    </row>
    <row r="43" spans="1:11" x14ac:dyDescent="0.2">
      <c r="A43" s="79"/>
      <c r="B43" s="79" t="s">
        <v>379</v>
      </c>
      <c r="C43" s="87">
        <v>1100000</v>
      </c>
      <c r="D43" s="61">
        <v>4.1500000000000002E-2</v>
      </c>
      <c r="E43" s="114">
        <v>41675</v>
      </c>
      <c r="F43" s="80">
        <v>44597</v>
      </c>
      <c r="G43" s="62">
        <v>43317</v>
      </c>
      <c r="H43" s="63">
        <v>43501</v>
      </c>
      <c r="I43" s="64">
        <v>3.8286000000000001E-2</v>
      </c>
      <c r="J43" s="95">
        <v>100.94975100000001</v>
      </c>
      <c r="K43" s="124"/>
    </row>
    <row r="44" spans="1:11" x14ac:dyDescent="0.2">
      <c r="A44" s="79"/>
      <c r="B44" s="79" t="s">
        <v>380</v>
      </c>
      <c r="C44" s="87">
        <v>3000000</v>
      </c>
      <c r="D44" s="61">
        <v>4.0800000000000003E-2</v>
      </c>
      <c r="E44" s="114">
        <v>41682</v>
      </c>
      <c r="F44" s="80">
        <v>44604</v>
      </c>
      <c r="G44" s="62">
        <v>43324</v>
      </c>
      <c r="H44" s="63">
        <v>43508</v>
      </c>
      <c r="I44" s="64">
        <v>3.8304999999999999E-2</v>
      </c>
      <c r="J44" s="95">
        <v>100.740307</v>
      </c>
      <c r="K44" s="124"/>
    </row>
    <row r="45" spans="1:11" x14ac:dyDescent="0.2">
      <c r="A45" s="79"/>
      <c r="B45" s="79" t="s">
        <v>294</v>
      </c>
      <c r="C45" s="87">
        <v>2000000</v>
      </c>
      <c r="D45" s="61">
        <v>6.7500000000000004E-2</v>
      </c>
      <c r="E45" s="114">
        <v>40954</v>
      </c>
      <c r="F45" s="80">
        <v>44607</v>
      </c>
      <c r="G45" s="62">
        <v>43327</v>
      </c>
      <c r="H45" s="63">
        <v>43511</v>
      </c>
      <c r="I45" s="64">
        <v>3.8314000000000001E-2</v>
      </c>
      <c r="J45" s="95">
        <v>108.72735299999999</v>
      </c>
      <c r="K45" s="124"/>
    </row>
    <row r="46" spans="1:11" x14ac:dyDescent="0.2">
      <c r="A46" s="79"/>
      <c r="B46" s="79" t="s">
        <v>297</v>
      </c>
      <c r="C46" s="87">
        <v>1895000</v>
      </c>
      <c r="D46" s="61">
        <v>6.6000000000000003E-2</v>
      </c>
      <c r="E46" s="114">
        <v>40982</v>
      </c>
      <c r="F46" s="80">
        <v>44634</v>
      </c>
      <c r="G46" s="62">
        <v>43357</v>
      </c>
      <c r="H46" s="63">
        <v>43538</v>
      </c>
      <c r="I46" s="64">
        <v>3.8387999999999999E-2</v>
      </c>
      <c r="J46" s="95">
        <v>108.44398099999999</v>
      </c>
      <c r="K46" s="124"/>
    </row>
    <row r="47" spans="1:11" x14ac:dyDescent="0.2">
      <c r="A47" s="79"/>
      <c r="B47" s="79" t="s">
        <v>481</v>
      </c>
      <c r="C47" s="87">
        <v>300000</v>
      </c>
      <c r="D47" s="61">
        <v>3.8199999999999998E-2</v>
      </c>
      <c r="E47" s="114">
        <v>42445</v>
      </c>
      <c r="F47" s="80">
        <v>44636</v>
      </c>
      <c r="G47" s="62">
        <v>43359</v>
      </c>
      <c r="H47" s="63">
        <v>43540</v>
      </c>
      <c r="I47" s="64">
        <v>3.8392999999999997E-2</v>
      </c>
      <c r="J47" s="95">
        <v>99.936429000000004</v>
      </c>
      <c r="K47" s="124"/>
    </row>
    <row r="48" spans="1:11" x14ac:dyDescent="0.2">
      <c r="A48" s="79"/>
      <c r="B48" s="79" t="s">
        <v>386</v>
      </c>
      <c r="C48" s="87">
        <v>3000000</v>
      </c>
      <c r="D48" s="61">
        <v>4.0800000000000003E-2</v>
      </c>
      <c r="E48" s="114">
        <v>41717</v>
      </c>
      <c r="F48" s="80">
        <v>44639</v>
      </c>
      <c r="G48" s="62">
        <v>43362</v>
      </c>
      <c r="H48" s="63">
        <v>43543</v>
      </c>
      <c r="I48" s="64">
        <v>3.8400999999999998E-2</v>
      </c>
      <c r="J48" s="95">
        <v>100.732534</v>
      </c>
      <c r="K48" s="124"/>
    </row>
    <row r="49" spans="1:12" x14ac:dyDescent="0.2">
      <c r="A49" s="79"/>
      <c r="B49" s="79" t="s">
        <v>390</v>
      </c>
      <c r="C49" s="87">
        <v>20000000</v>
      </c>
      <c r="D49" s="61">
        <v>4.1000000000000002E-2</v>
      </c>
      <c r="E49" s="114">
        <v>41724</v>
      </c>
      <c r="F49" s="80">
        <v>44646</v>
      </c>
      <c r="G49" s="62">
        <v>43369</v>
      </c>
      <c r="H49" s="63">
        <v>43550</v>
      </c>
      <c r="I49" s="64">
        <v>3.8420999999999997E-2</v>
      </c>
      <c r="J49" s="95">
        <v>100.792331</v>
      </c>
      <c r="K49" s="124"/>
    </row>
    <row r="50" spans="1:12" x14ac:dyDescent="0.2">
      <c r="A50" s="79"/>
      <c r="B50" s="79" t="s">
        <v>300</v>
      </c>
      <c r="C50" s="87">
        <v>500000</v>
      </c>
      <c r="D50" s="61">
        <v>6.6000000000000003E-2</v>
      </c>
      <c r="E50" s="114">
        <v>41031</v>
      </c>
      <c r="F50" s="80">
        <v>44683</v>
      </c>
      <c r="G50" s="62">
        <v>43406</v>
      </c>
      <c r="H50" s="63">
        <v>43587</v>
      </c>
      <c r="I50" s="64">
        <v>3.8522000000000001E-2</v>
      </c>
      <c r="J50" s="95">
        <v>108.72860300000001</v>
      </c>
      <c r="K50" s="124"/>
    </row>
    <row r="51" spans="1:12" x14ac:dyDescent="0.2">
      <c r="A51" s="79"/>
      <c r="B51" s="79" t="s">
        <v>392</v>
      </c>
      <c r="C51" s="87">
        <v>9000000</v>
      </c>
      <c r="D51" s="61">
        <v>4.1500000000000002E-2</v>
      </c>
      <c r="E51" s="114">
        <v>41766</v>
      </c>
      <c r="F51" s="80">
        <v>44688</v>
      </c>
      <c r="G51" s="62">
        <v>43411</v>
      </c>
      <c r="H51" s="63">
        <v>43592</v>
      </c>
      <c r="I51" s="64">
        <v>3.8536000000000001E-2</v>
      </c>
      <c r="J51" s="95">
        <v>100.94332199999999</v>
      </c>
      <c r="K51" s="124"/>
    </row>
    <row r="52" spans="1:12" x14ac:dyDescent="0.2">
      <c r="A52" s="79"/>
      <c r="B52" s="79" t="s">
        <v>301</v>
      </c>
      <c r="C52" s="87">
        <v>10000000</v>
      </c>
      <c r="D52" s="61">
        <v>6.5500000000000003E-2</v>
      </c>
      <c r="E52" s="114">
        <v>41059</v>
      </c>
      <c r="F52" s="80">
        <v>44711</v>
      </c>
      <c r="G52" s="62">
        <v>43434</v>
      </c>
      <c r="H52" s="63">
        <v>43615</v>
      </c>
      <c r="I52" s="64">
        <v>3.8599000000000001E-2</v>
      </c>
      <c r="J52" s="95">
        <v>108.72864</v>
      </c>
      <c r="K52" s="124"/>
    </row>
    <row r="53" spans="1:12" x14ac:dyDescent="0.2">
      <c r="A53" s="79"/>
      <c r="B53" s="79" t="s">
        <v>302</v>
      </c>
      <c r="C53" s="87">
        <v>9700000</v>
      </c>
      <c r="D53" s="61">
        <v>6.5000000000000002E-2</v>
      </c>
      <c r="E53" s="114">
        <v>41066</v>
      </c>
      <c r="F53" s="80">
        <v>44718</v>
      </c>
      <c r="G53" s="62">
        <v>43257</v>
      </c>
      <c r="H53" s="63">
        <v>43440</v>
      </c>
      <c r="I53" s="64">
        <v>3.8618E-2</v>
      </c>
      <c r="J53" s="95">
        <v>108.596395</v>
      </c>
      <c r="K53" s="124"/>
    </row>
    <row r="54" spans="1:12" x14ac:dyDescent="0.2">
      <c r="A54" s="79"/>
      <c r="B54" s="79" t="s">
        <v>305</v>
      </c>
      <c r="C54" s="87">
        <v>16700000</v>
      </c>
      <c r="D54" s="61">
        <v>6.4000000000000001E-2</v>
      </c>
      <c r="E54" s="114">
        <v>41080</v>
      </c>
      <c r="F54" s="80">
        <v>44732</v>
      </c>
      <c r="G54" s="62">
        <v>43271</v>
      </c>
      <c r="H54" s="63">
        <v>43454</v>
      </c>
      <c r="I54" s="64">
        <v>3.8656000000000003E-2</v>
      </c>
      <c r="J54" s="95">
        <v>108.339386</v>
      </c>
      <c r="K54" s="124"/>
    </row>
    <row r="55" spans="1:12" x14ac:dyDescent="0.2">
      <c r="A55" s="79"/>
      <c r="B55" s="79" t="s">
        <v>306</v>
      </c>
      <c r="C55" s="87">
        <v>14800000</v>
      </c>
      <c r="D55" s="61">
        <v>6.2600000000000003E-2</v>
      </c>
      <c r="E55" s="114">
        <v>41094</v>
      </c>
      <c r="F55" s="80">
        <v>44746</v>
      </c>
      <c r="G55" s="62">
        <v>43285</v>
      </c>
      <c r="H55" s="63">
        <v>43469</v>
      </c>
      <c r="I55" s="64">
        <v>3.8695E-2</v>
      </c>
      <c r="J55" s="95">
        <v>107.947018</v>
      </c>
      <c r="K55" s="124"/>
    </row>
    <row r="56" spans="1:12" x14ac:dyDescent="0.2">
      <c r="A56" s="79"/>
      <c r="B56" s="79" t="s">
        <v>403</v>
      </c>
      <c r="C56" s="87">
        <v>7500000</v>
      </c>
      <c r="D56" s="61">
        <v>4.1799999999999997E-2</v>
      </c>
      <c r="E56" s="114">
        <v>41829</v>
      </c>
      <c r="F56" s="80">
        <v>44751</v>
      </c>
      <c r="G56" s="62">
        <v>43290</v>
      </c>
      <c r="H56" s="63">
        <v>43474</v>
      </c>
      <c r="I56" s="64">
        <v>3.8707999999999999E-2</v>
      </c>
      <c r="J56" s="95">
        <v>101.02869200000001</v>
      </c>
      <c r="K56" s="124"/>
    </row>
    <row r="57" spans="1:12" x14ac:dyDescent="0.2">
      <c r="A57" s="79"/>
      <c r="B57" s="79" t="s">
        <v>308</v>
      </c>
      <c r="C57" s="87">
        <v>5000000</v>
      </c>
      <c r="D57" s="61">
        <v>6.2E-2</v>
      </c>
      <c r="E57" s="114">
        <v>41108</v>
      </c>
      <c r="F57" s="80">
        <v>44760</v>
      </c>
      <c r="G57" s="62">
        <v>43299</v>
      </c>
      <c r="H57" s="63">
        <v>43483</v>
      </c>
      <c r="I57" s="64">
        <v>3.8732999999999997E-2</v>
      </c>
      <c r="J57" s="95">
        <v>107.809347</v>
      </c>
      <c r="K57" s="124"/>
    </row>
    <row r="58" spans="1:12" x14ac:dyDescent="0.2">
      <c r="A58" s="79"/>
      <c r="B58" s="79" t="s">
        <v>312</v>
      </c>
      <c r="C58" s="87">
        <v>6000000</v>
      </c>
      <c r="D58" s="61">
        <v>6.1499999999999999E-2</v>
      </c>
      <c r="E58" s="114">
        <v>41122</v>
      </c>
      <c r="F58" s="80">
        <v>44774</v>
      </c>
      <c r="G58" s="62">
        <v>43313</v>
      </c>
      <c r="H58" s="63">
        <v>43497</v>
      </c>
      <c r="I58" s="64">
        <v>3.8771E-2</v>
      </c>
      <c r="J58" s="95">
        <v>107.701661</v>
      </c>
      <c r="K58" s="124"/>
    </row>
    <row r="59" spans="1:12" x14ac:dyDescent="0.2">
      <c r="A59" s="79"/>
      <c r="B59" s="79" t="s">
        <v>408</v>
      </c>
      <c r="C59" s="87">
        <v>150000</v>
      </c>
      <c r="D59" s="61">
        <v>4.2500000000000003E-2</v>
      </c>
      <c r="E59" s="114">
        <v>41852</v>
      </c>
      <c r="F59" s="80">
        <v>44774</v>
      </c>
      <c r="G59" s="62">
        <v>43313</v>
      </c>
      <c r="H59" s="63">
        <v>43497</v>
      </c>
      <c r="I59" s="64">
        <v>3.8771E-2</v>
      </c>
      <c r="J59" s="95">
        <v>101.26005499999999</v>
      </c>
      <c r="K59" s="124"/>
    </row>
    <row r="60" spans="1:12" x14ac:dyDescent="0.2">
      <c r="A60" s="79"/>
      <c r="B60" s="79" t="s">
        <v>310</v>
      </c>
      <c r="C60" s="87">
        <v>11500000</v>
      </c>
      <c r="D60" s="61">
        <v>6.0999999999999999E-2</v>
      </c>
      <c r="E60" s="114">
        <v>41129</v>
      </c>
      <c r="F60" s="80">
        <v>44781</v>
      </c>
      <c r="G60" s="62">
        <v>43320</v>
      </c>
      <c r="H60" s="63">
        <v>43504</v>
      </c>
      <c r="I60" s="64">
        <v>3.8789999999999998E-2</v>
      </c>
      <c r="J60" s="95">
        <v>107.561429</v>
      </c>
      <c r="K60" s="124"/>
    </row>
    <row r="61" spans="1:12" x14ac:dyDescent="0.2">
      <c r="A61" s="79"/>
      <c r="B61" s="79" t="s">
        <v>314</v>
      </c>
      <c r="C61" s="87">
        <v>9400000</v>
      </c>
      <c r="D61" s="61">
        <v>6.0299999999999999E-2</v>
      </c>
      <c r="E61" s="114">
        <v>41157</v>
      </c>
      <c r="F61" s="80">
        <v>44809</v>
      </c>
      <c r="G61" s="62">
        <v>43348</v>
      </c>
      <c r="H61" s="63">
        <v>43529</v>
      </c>
      <c r="I61" s="64">
        <v>3.8866999999999999E-2</v>
      </c>
      <c r="J61" s="95">
        <v>107.42800699999999</v>
      </c>
      <c r="K61" s="124"/>
    </row>
    <row r="62" spans="1:12" x14ac:dyDescent="0.2">
      <c r="A62" s="79"/>
      <c r="B62" s="79" t="s">
        <v>317</v>
      </c>
      <c r="C62" s="87">
        <v>4800000</v>
      </c>
      <c r="D62" s="61">
        <v>5.9499999999999997E-2</v>
      </c>
      <c r="E62" s="114">
        <v>41178</v>
      </c>
      <c r="F62" s="80">
        <v>44830</v>
      </c>
      <c r="G62" s="62">
        <v>43369</v>
      </c>
      <c r="H62" s="63">
        <v>43550</v>
      </c>
      <c r="I62" s="64">
        <v>3.8925000000000001E-2</v>
      </c>
      <c r="J62" s="95">
        <v>107.232292</v>
      </c>
      <c r="K62" s="124"/>
      <c r="L62" s="33"/>
    </row>
    <row r="63" spans="1:12" x14ac:dyDescent="0.2">
      <c r="A63" s="79"/>
      <c r="B63" s="79" t="s">
        <v>318</v>
      </c>
      <c r="C63" s="87">
        <v>3800000</v>
      </c>
      <c r="D63" s="61">
        <v>5.8900000000000001E-2</v>
      </c>
      <c r="E63" s="114">
        <v>41199</v>
      </c>
      <c r="F63" s="80">
        <v>44851</v>
      </c>
      <c r="G63" s="62">
        <v>43390</v>
      </c>
      <c r="H63" s="63">
        <v>43572</v>
      </c>
      <c r="I63" s="64">
        <v>3.8982000000000003E-2</v>
      </c>
      <c r="J63" s="95">
        <v>107.10146899999999</v>
      </c>
      <c r="K63" s="124"/>
    </row>
    <row r="64" spans="1:12" x14ac:dyDescent="0.2">
      <c r="A64" s="79"/>
      <c r="B64" s="79" t="s">
        <v>320</v>
      </c>
      <c r="C64" s="87">
        <v>2800000</v>
      </c>
      <c r="D64" s="61">
        <v>5.8400000000000001E-2</v>
      </c>
      <c r="E64" s="114">
        <v>41206</v>
      </c>
      <c r="F64" s="80">
        <v>44858</v>
      </c>
      <c r="G64" s="62">
        <v>43397</v>
      </c>
      <c r="H64" s="63">
        <v>43579</v>
      </c>
      <c r="I64" s="64">
        <v>3.9001000000000001E-2</v>
      </c>
      <c r="J64" s="95">
        <v>106.948452</v>
      </c>
      <c r="K64" s="124"/>
      <c r="L64" s="33"/>
    </row>
    <row r="65" spans="1:12" x14ac:dyDescent="0.2">
      <c r="A65" s="79"/>
      <c r="B65" s="79" t="s">
        <v>323</v>
      </c>
      <c r="C65" s="87">
        <v>2000000</v>
      </c>
      <c r="D65" s="61">
        <v>5.7700000000000001E-2</v>
      </c>
      <c r="E65" s="114">
        <v>41220</v>
      </c>
      <c r="F65" s="80">
        <v>44872</v>
      </c>
      <c r="G65" s="62">
        <v>43411</v>
      </c>
      <c r="H65" s="63">
        <v>43592</v>
      </c>
      <c r="I65" s="64">
        <v>3.9039999999999998E-2</v>
      </c>
      <c r="J65" s="95">
        <v>106.745035</v>
      </c>
      <c r="K65" s="124"/>
    </row>
    <row r="66" spans="1:12" x14ac:dyDescent="0.2">
      <c r="A66" s="79"/>
      <c r="B66" s="79" t="s">
        <v>325</v>
      </c>
      <c r="C66" s="87">
        <v>8000000</v>
      </c>
      <c r="D66" s="61">
        <v>5.7500000000000002E-2</v>
      </c>
      <c r="E66" s="114">
        <v>41248</v>
      </c>
      <c r="F66" s="80">
        <v>44900</v>
      </c>
      <c r="G66" s="62">
        <v>43256</v>
      </c>
      <c r="H66" s="63">
        <v>43439</v>
      </c>
      <c r="I66" s="64">
        <v>3.9114999999999997E-2</v>
      </c>
      <c r="J66" s="95">
        <v>106.767365</v>
      </c>
      <c r="K66" s="124"/>
    </row>
    <row r="67" spans="1:12" x14ac:dyDescent="0.2">
      <c r="A67" s="79"/>
      <c r="B67" s="79" t="s">
        <v>328</v>
      </c>
      <c r="C67" s="87">
        <v>6100000</v>
      </c>
      <c r="D67" s="61">
        <v>5.7500000000000002E-2</v>
      </c>
      <c r="E67" s="114">
        <v>41255</v>
      </c>
      <c r="F67" s="80">
        <v>44907</v>
      </c>
      <c r="G67" s="62">
        <v>43263</v>
      </c>
      <c r="H67" s="63">
        <v>43446</v>
      </c>
      <c r="I67" s="64">
        <v>3.9132E-2</v>
      </c>
      <c r="J67" s="95">
        <v>106.78965700000001</v>
      </c>
      <c r="K67" s="124"/>
      <c r="L67" s="33"/>
    </row>
    <row r="68" spans="1:12" x14ac:dyDescent="0.2">
      <c r="A68" s="79"/>
      <c r="B68" s="79" t="s">
        <v>436</v>
      </c>
      <c r="C68" s="87">
        <v>10000000</v>
      </c>
      <c r="D68" s="61">
        <v>4.4999999999999998E-2</v>
      </c>
      <c r="E68" s="114">
        <v>42039</v>
      </c>
      <c r="F68" s="80">
        <v>44961</v>
      </c>
      <c r="G68" s="62">
        <v>43316</v>
      </c>
      <c r="H68" s="63">
        <v>43500</v>
      </c>
      <c r="I68" s="64">
        <v>3.9265000000000001E-2</v>
      </c>
      <c r="J68" s="95">
        <v>102.18576</v>
      </c>
      <c r="K68" s="124"/>
    </row>
    <row r="69" spans="1:12" x14ac:dyDescent="0.2">
      <c r="A69" s="79"/>
      <c r="B69" s="79" t="s">
        <v>330</v>
      </c>
      <c r="C69" s="87">
        <v>1000000</v>
      </c>
      <c r="D69" s="61">
        <v>5.6500000000000002E-2</v>
      </c>
      <c r="E69" s="114">
        <v>41318</v>
      </c>
      <c r="F69" s="80">
        <v>44970</v>
      </c>
      <c r="G69" s="62">
        <v>43325</v>
      </c>
      <c r="H69" s="63">
        <v>43509</v>
      </c>
      <c r="I69" s="64">
        <v>3.9287000000000002E-2</v>
      </c>
      <c r="J69" s="95">
        <v>106.603898</v>
      </c>
      <c r="K69" s="124"/>
    </row>
    <row r="70" spans="1:12" x14ac:dyDescent="0.2">
      <c r="A70" s="79"/>
      <c r="B70" s="79" t="s">
        <v>440</v>
      </c>
      <c r="C70" s="87">
        <v>15000000</v>
      </c>
      <c r="D70" s="61">
        <v>4.6699999999999998E-2</v>
      </c>
      <c r="E70" s="114">
        <v>42074</v>
      </c>
      <c r="F70" s="80">
        <v>44996</v>
      </c>
      <c r="G70" s="62">
        <v>43354</v>
      </c>
      <c r="H70" s="63">
        <v>43535</v>
      </c>
      <c r="I70" s="64">
        <v>3.9351999999999998E-2</v>
      </c>
      <c r="J70" s="95">
        <v>102.862313</v>
      </c>
      <c r="K70" s="124"/>
    </row>
    <row r="71" spans="1:12" x14ac:dyDescent="0.2">
      <c r="A71" s="79"/>
      <c r="B71" s="79" t="s">
        <v>335</v>
      </c>
      <c r="C71" s="87">
        <v>1250000</v>
      </c>
      <c r="D71" s="61">
        <v>5.62E-2</v>
      </c>
      <c r="E71" s="114">
        <v>41374</v>
      </c>
      <c r="F71" s="80">
        <v>45026</v>
      </c>
      <c r="G71" s="62">
        <v>43383</v>
      </c>
      <c r="H71" s="63">
        <v>43565</v>
      </c>
      <c r="I71" s="64">
        <v>3.9425000000000002E-2</v>
      </c>
      <c r="J71" s="95">
        <v>106.654173</v>
      </c>
      <c r="K71" s="124"/>
    </row>
    <row r="72" spans="1:12" x14ac:dyDescent="0.2">
      <c r="A72" s="79"/>
      <c r="B72" s="79" t="s">
        <v>338</v>
      </c>
      <c r="C72" s="87">
        <v>4000000</v>
      </c>
      <c r="D72" s="61">
        <v>5.5500000000000001E-2</v>
      </c>
      <c r="E72" s="114">
        <v>41402</v>
      </c>
      <c r="F72" s="80">
        <v>45054</v>
      </c>
      <c r="G72" s="62">
        <v>43412</v>
      </c>
      <c r="H72" s="63">
        <v>43593</v>
      </c>
      <c r="I72" s="64">
        <v>3.9495000000000002E-2</v>
      </c>
      <c r="J72" s="95">
        <v>106.455946</v>
      </c>
      <c r="K72" s="124"/>
    </row>
    <row r="73" spans="1:12" x14ac:dyDescent="0.2">
      <c r="A73" s="79"/>
      <c r="B73" s="79" t="s">
        <v>444</v>
      </c>
      <c r="C73" s="87">
        <v>2000000</v>
      </c>
      <c r="D73" s="61">
        <v>4.6699999999999998E-2</v>
      </c>
      <c r="E73" s="114">
        <v>42158</v>
      </c>
      <c r="F73" s="80">
        <v>45080</v>
      </c>
      <c r="G73" s="62">
        <v>43254</v>
      </c>
      <c r="H73" s="63">
        <v>43437</v>
      </c>
      <c r="I73" s="64">
        <v>3.9558999999999997E-2</v>
      </c>
      <c r="J73" s="95">
        <v>102.921885</v>
      </c>
      <c r="K73" s="124"/>
    </row>
    <row r="74" spans="1:12" x14ac:dyDescent="0.2">
      <c r="A74" s="79"/>
      <c r="B74" s="79" t="s">
        <v>341</v>
      </c>
      <c r="C74" s="87">
        <v>1100000</v>
      </c>
      <c r="D74" s="61">
        <v>5.2999999999999999E-2</v>
      </c>
      <c r="E74" s="114">
        <v>41430</v>
      </c>
      <c r="F74" s="80">
        <v>45082</v>
      </c>
      <c r="G74" s="62">
        <v>43256</v>
      </c>
      <c r="H74" s="63">
        <v>43439</v>
      </c>
      <c r="I74" s="64">
        <v>3.9564000000000002E-2</v>
      </c>
      <c r="J74" s="95">
        <v>105.503642</v>
      </c>
      <c r="K74" s="124"/>
    </row>
    <row r="75" spans="1:12" x14ac:dyDescent="0.2">
      <c r="A75" s="79"/>
      <c r="B75" s="79" t="s">
        <v>345</v>
      </c>
      <c r="C75" s="87">
        <v>5100000</v>
      </c>
      <c r="D75" s="61">
        <v>5.1900000000000002E-2</v>
      </c>
      <c r="E75" s="114">
        <v>41465</v>
      </c>
      <c r="F75" s="80">
        <v>45117</v>
      </c>
      <c r="G75" s="62">
        <v>43291</v>
      </c>
      <c r="H75" s="63">
        <v>43475</v>
      </c>
      <c r="I75" s="64">
        <v>3.9649999999999998E-2</v>
      </c>
      <c r="J75" s="95">
        <v>105.11214</v>
      </c>
      <c r="K75" s="124"/>
    </row>
    <row r="76" spans="1:12" x14ac:dyDescent="0.2">
      <c r="A76" s="79"/>
      <c r="B76" s="79" t="s">
        <v>349</v>
      </c>
      <c r="C76" s="87">
        <v>4000000</v>
      </c>
      <c r="D76" s="61">
        <v>5.0500000000000003E-2</v>
      </c>
      <c r="E76" s="114">
        <v>41500</v>
      </c>
      <c r="F76" s="80">
        <v>45152</v>
      </c>
      <c r="G76" s="62">
        <v>43326</v>
      </c>
      <c r="H76" s="63">
        <v>43510</v>
      </c>
      <c r="I76" s="64">
        <v>3.9736E-2</v>
      </c>
      <c r="J76" s="95">
        <v>104.573314</v>
      </c>
      <c r="K76" s="124"/>
    </row>
    <row r="77" spans="1:12" x14ac:dyDescent="0.2">
      <c r="A77" s="79"/>
      <c r="B77" s="79" t="s">
        <v>455</v>
      </c>
      <c r="C77" s="87">
        <v>10000000</v>
      </c>
      <c r="D77" s="61">
        <v>4.6699999999999998E-2</v>
      </c>
      <c r="E77" s="114">
        <v>42249</v>
      </c>
      <c r="F77" s="80">
        <v>45171</v>
      </c>
      <c r="G77" s="62">
        <v>43345</v>
      </c>
      <c r="H77" s="63">
        <v>43526</v>
      </c>
      <c r="I77" s="64">
        <v>3.9782999999999999E-2</v>
      </c>
      <c r="J77" s="95">
        <v>102.963688</v>
      </c>
      <c r="K77" s="124"/>
    </row>
    <row r="78" spans="1:12" x14ac:dyDescent="0.2">
      <c r="A78" s="79"/>
      <c r="B78" s="79" t="s">
        <v>353</v>
      </c>
      <c r="C78" s="87">
        <v>6000000</v>
      </c>
      <c r="D78" s="61">
        <v>4.9399999999999999E-2</v>
      </c>
      <c r="E78" s="114">
        <v>41528</v>
      </c>
      <c r="F78" s="80">
        <v>45180</v>
      </c>
      <c r="G78" s="62">
        <v>43354</v>
      </c>
      <c r="H78" s="63">
        <v>43535</v>
      </c>
      <c r="I78" s="64">
        <v>3.9805E-2</v>
      </c>
      <c r="J78" s="95">
        <v>104.132435</v>
      </c>
      <c r="K78" s="124"/>
    </row>
    <row r="79" spans="1:12" x14ac:dyDescent="0.2">
      <c r="A79" s="79"/>
      <c r="B79" s="79" t="s">
        <v>357</v>
      </c>
      <c r="C79" s="87">
        <v>4600000</v>
      </c>
      <c r="D79" s="61">
        <v>4.65E-2</v>
      </c>
      <c r="E79" s="114">
        <v>41549</v>
      </c>
      <c r="F79" s="80">
        <v>45201</v>
      </c>
      <c r="G79" s="62">
        <v>43375</v>
      </c>
      <c r="H79" s="63">
        <v>43557</v>
      </c>
      <c r="I79" s="64">
        <v>3.9856999999999997E-2</v>
      </c>
      <c r="J79" s="95">
        <v>102.891858</v>
      </c>
      <c r="K79" s="124"/>
    </row>
    <row r="80" spans="1:12" x14ac:dyDescent="0.2">
      <c r="A80" s="79"/>
      <c r="B80" s="79" t="s">
        <v>466</v>
      </c>
      <c r="C80" s="87">
        <v>7500000</v>
      </c>
      <c r="D80" s="61">
        <v>4.9500000000000002E-2</v>
      </c>
      <c r="E80" s="114">
        <v>42312</v>
      </c>
      <c r="F80" s="80">
        <v>45234</v>
      </c>
      <c r="G80" s="62">
        <v>43408</v>
      </c>
      <c r="H80" s="63">
        <v>43589</v>
      </c>
      <c r="I80" s="64">
        <v>3.9938000000000001E-2</v>
      </c>
      <c r="J80" s="95">
        <v>104.23638699999999</v>
      </c>
      <c r="K80" s="124"/>
    </row>
    <row r="81" spans="1:12" x14ac:dyDescent="0.2">
      <c r="A81" s="79"/>
      <c r="B81" s="79" t="s">
        <v>360</v>
      </c>
      <c r="C81" s="87">
        <v>3000000</v>
      </c>
      <c r="D81" s="61">
        <v>4.5999999999999999E-2</v>
      </c>
      <c r="E81" s="114">
        <v>41584</v>
      </c>
      <c r="F81" s="80">
        <v>45236</v>
      </c>
      <c r="G81" s="62">
        <v>43410</v>
      </c>
      <c r="H81" s="63">
        <v>43591</v>
      </c>
      <c r="I81" s="64">
        <v>3.9942999999999999E-2</v>
      </c>
      <c r="J81" s="95">
        <v>102.685502</v>
      </c>
      <c r="K81" s="124"/>
    </row>
    <row r="82" spans="1:12" x14ac:dyDescent="0.2">
      <c r="A82" s="79"/>
      <c r="B82" s="79" t="s">
        <v>364</v>
      </c>
      <c r="C82" s="87">
        <v>3600000</v>
      </c>
      <c r="D82" s="61">
        <v>4.4999999999999998E-2</v>
      </c>
      <c r="E82" s="114">
        <v>41619</v>
      </c>
      <c r="F82" s="80">
        <v>45271</v>
      </c>
      <c r="G82" s="62">
        <v>43262</v>
      </c>
      <c r="H82" s="63">
        <v>43445</v>
      </c>
      <c r="I82" s="64">
        <v>4.0132000000000001E-2</v>
      </c>
      <c r="J82" s="95">
        <v>102.196209</v>
      </c>
      <c r="K82" s="124"/>
    </row>
    <row r="83" spans="1:12" x14ac:dyDescent="0.2">
      <c r="A83" s="79"/>
      <c r="B83" s="79" t="s">
        <v>470</v>
      </c>
      <c r="C83" s="87">
        <v>3000000</v>
      </c>
      <c r="D83" s="61">
        <v>5.0500000000000003E-2</v>
      </c>
      <c r="E83" s="114">
        <v>42354</v>
      </c>
      <c r="F83" s="80">
        <v>45276</v>
      </c>
      <c r="G83" s="62">
        <v>43267</v>
      </c>
      <c r="H83" s="63">
        <v>43450</v>
      </c>
      <c r="I83" s="64">
        <v>4.0185999999999999E-2</v>
      </c>
      <c r="J83" s="95">
        <v>104.664613</v>
      </c>
      <c r="K83" s="124"/>
    </row>
    <row r="84" spans="1:12" x14ac:dyDescent="0.2">
      <c r="A84" s="79"/>
      <c r="B84" s="79" t="s">
        <v>368</v>
      </c>
      <c r="C84" s="87">
        <v>4500000</v>
      </c>
      <c r="D84" s="61">
        <v>4.4499999999999998E-2</v>
      </c>
      <c r="E84" s="114">
        <v>41626</v>
      </c>
      <c r="F84" s="80">
        <v>45278</v>
      </c>
      <c r="G84" s="62">
        <v>43269</v>
      </c>
      <c r="H84" s="63">
        <v>43452</v>
      </c>
      <c r="I84" s="64">
        <v>4.0208000000000001E-2</v>
      </c>
      <c r="J84" s="95">
        <v>101.941755</v>
      </c>
      <c r="K84" s="124"/>
    </row>
    <row r="85" spans="1:12" x14ac:dyDescent="0.2">
      <c r="A85" s="79"/>
      <c r="B85" s="79" t="s">
        <v>372</v>
      </c>
      <c r="C85" s="87">
        <v>4000000</v>
      </c>
      <c r="D85" s="61">
        <v>4.4299999999999999E-2</v>
      </c>
      <c r="E85" s="114">
        <v>41639</v>
      </c>
      <c r="F85" s="80">
        <v>45291</v>
      </c>
      <c r="G85" s="62">
        <v>43281</v>
      </c>
      <c r="H85" s="63">
        <v>43465</v>
      </c>
      <c r="I85" s="64">
        <v>4.0350999999999998E-2</v>
      </c>
      <c r="J85" s="95">
        <v>101.795804</v>
      </c>
      <c r="K85" s="124"/>
    </row>
    <row r="86" spans="1:12" x14ac:dyDescent="0.2">
      <c r="A86" s="79"/>
      <c r="B86" s="79" t="s">
        <v>375</v>
      </c>
      <c r="C86" s="87">
        <v>7100000</v>
      </c>
      <c r="D86" s="61">
        <v>4.3299999999999998E-2</v>
      </c>
      <c r="E86" s="114">
        <v>41647</v>
      </c>
      <c r="F86" s="80">
        <v>45299</v>
      </c>
      <c r="G86" s="62">
        <v>43289</v>
      </c>
      <c r="H86" s="63">
        <v>43473</v>
      </c>
      <c r="I86" s="64">
        <v>4.0438000000000002E-2</v>
      </c>
      <c r="J86" s="95">
        <v>101.304839</v>
      </c>
      <c r="K86" s="124"/>
    </row>
    <row r="87" spans="1:12" x14ac:dyDescent="0.2">
      <c r="A87" s="79"/>
      <c r="B87" s="79" t="s">
        <v>474</v>
      </c>
      <c r="C87" s="87">
        <v>3000000</v>
      </c>
      <c r="D87" s="61">
        <v>5.0799999999999998E-2</v>
      </c>
      <c r="E87" s="114">
        <v>42389</v>
      </c>
      <c r="F87" s="80">
        <v>45311</v>
      </c>
      <c r="G87" s="62">
        <v>43301</v>
      </c>
      <c r="H87" s="63">
        <v>43485</v>
      </c>
      <c r="I87" s="64">
        <v>4.0570000000000002E-2</v>
      </c>
      <c r="J87" s="95">
        <v>104.697132</v>
      </c>
      <c r="K87" s="124"/>
    </row>
    <row r="88" spans="1:12" x14ac:dyDescent="0.2">
      <c r="A88" s="79"/>
      <c r="B88" s="79" t="s">
        <v>378</v>
      </c>
      <c r="C88" s="87">
        <v>3000000</v>
      </c>
      <c r="D88" s="61">
        <v>4.2900000000000001E-2</v>
      </c>
      <c r="E88" s="114">
        <v>41661</v>
      </c>
      <c r="F88" s="80">
        <v>45313</v>
      </c>
      <c r="G88" s="62">
        <v>43303</v>
      </c>
      <c r="H88" s="63">
        <v>43487</v>
      </c>
      <c r="I88" s="64">
        <v>4.0592000000000003E-2</v>
      </c>
      <c r="J88" s="95">
        <v>101.057401</v>
      </c>
      <c r="K88" s="124"/>
    </row>
    <row r="89" spans="1:12" x14ac:dyDescent="0.2">
      <c r="A89" s="79"/>
      <c r="B89" s="79" t="s">
        <v>476</v>
      </c>
      <c r="C89" s="87">
        <v>6000000</v>
      </c>
      <c r="D89" s="61">
        <v>5.0999999999999997E-2</v>
      </c>
      <c r="E89" s="114">
        <v>42396</v>
      </c>
      <c r="F89" s="80">
        <v>45318</v>
      </c>
      <c r="G89" s="62">
        <v>43308</v>
      </c>
      <c r="H89" s="63">
        <v>43492</v>
      </c>
      <c r="I89" s="64">
        <v>4.0647000000000003E-2</v>
      </c>
      <c r="J89" s="95">
        <v>104.768109</v>
      </c>
      <c r="K89" s="124"/>
    </row>
    <row r="90" spans="1:12" x14ac:dyDescent="0.2">
      <c r="A90" s="79"/>
      <c r="B90" s="79" t="s">
        <v>480</v>
      </c>
      <c r="C90" s="87">
        <v>5000000</v>
      </c>
      <c r="D90" s="61">
        <v>5.0999999999999997E-2</v>
      </c>
      <c r="E90" s="114">
        <v>42410</v>
      </c>
      <c r="F90" s="80">
        <v>45332</v>
      </c>
      <c r="G90" s="62">
        <v>43322</v>
      </c>
      <c r="H90" s="63">
        <v>43506</v>
      </c>
      <c r="I90" s="64">
        <v>4.0800000000000003E-2</v>
      </c>
      <c r="J90" s="95">
        <v>104.726203</v>
      </c>
      <c r="K90" s="124"/>
      <c r="L90" s="33"/>
    </row>
    <row r="91" spans="1:12" x14ac:dyDescent="0.2">
      <c r="A91" s="79"/>
      <c r="B91" s="79" t="s">
        <v>381</v>
      </c>
      <c r="C91" s="87">
        <v>3000000</v>
      </c>
      <c r="D91" s="61">
        <v>4.2299999999999997E-2</v>
      </c>
      <c r="E91" s="114">
        <v>41682</v>
      </c>
      <c r="F91" s="80">
        <v>45334</v>
      </c>
      <c r="G91" s="62">
        <v>43324</v>
      </c>
      <c r="H91" s="63">
        <v>43508</v>
      </c>
      <c r="I91" s="64">
        <v>4.0821999999999997E-2</v>
      </c>
      <c r="J91" s="95">
        <v>100.681189</v>
      </c>
      <c r="K91" s="124"/>
      <c r="L91" s="33"/>
    </row>
    <row r="92" spans="1:12" x14ac:dyDescent="0.2">
      <c r="A92" s="79"/>
      <c r="B92" s="79" t="s">
        <v>384</v>
      </c>
      <c r="C92" s="87">
        <v>600000</v>
      </c>
      <c r="D92" s="61">
        <v>4.2000000000000003E-2</v>
      </c>
      <c r="E92" s="114">
        <v>41703</v>
      </c>
      <c r="F92" s="80">
        <v>45356</v>
      </c>
      <c r="G92" s="62">
        <v>43348</v>
      </c>
      <c r="H92" s="63">
        <v>43529</v>
      </c>
      <c r="I92" s="64">
        <v>4.1063000000000002E-2</v>
      </c>
      <c r="J92" s="95">
        <v>100.434104</v>
      </c>
      <c r="K92" s="124"/>
      <c r="L92" s="33"/>
    </row>
    <row r="93" spans="1:12" x14ac:dyDescent="0.2">
      <c r="A93" s="79"/>
      <c r="B93" s="79" t="s">
        <v>482</v>
      </c>
      <c r="C93" s="87">
        <v>7000000</v>
      </c>
      <c r="D93" s="61">
        <v>5.0999999999999997E-2</v>
      </c>
      <c r="E93" s="114">
        <v>42445</v>
      </c>
      <c r="F93" s="80">
        <v>45367</v>
      </c>
      <c r="G93" s="62">
        <v>43359</v>
      </c>
      <c r="H93" s="63">
        <v>43540</v>
      </c>
      <c r="I93" s="64">
        <v>4.1183999999999998E-2</v>
      </c>
      <c r="J93" s="95">
        <v>104.619394</v>
      </c>
      <c r="K93" s="124"/>
      <c r="L93" s="33"/>
    </row>
    <row r="94" spans="1:12" s="33" customFormat="1" x14ac:dyDescent="0.2">
      <c r="A94" s="79"/>
      <c r="B94" s="79" t="s">
        <v>387</v>
      </c>
      <c r="C94" s="87">
        <v>3000000</v>
      </c>
      <c r="D94" s="61">
        <v>4.2299999999999997E-2</v>
      </c>
      <c r="E94" s="114">
        <v>41717</v>
      </c>
      <c r="F94" s="80">
        <v>45370</v>
      </c>
      <c r="G94" s="62">
        <v>43362</v>
      </c>
      <c r="H94" s="63">
        <v>43543</v>
      </c>
      <c r="I94" s="64">
        <v>4.1216000000000003E-2</v>
      </c>
      <c r="J94" s="95">
        <v>100.506332</v>
      </c>
      <c r="K94" s="124"/>
    </row>
    <row r="95" spans="1:12" s="33" customFormat="1" x14ac:dyDescent="0.2">
      <c r="A95" s="79"/>
      <c r="B95" s="79" t="s">
        <v>391</v>
      </c>
      <c r="C95" s="87">
        <v>5000000</v>
      </c>
      <c r="D95" s="61">
        <v>4.2500000000000003E-2</v>
      </c>
      <c r="E95" s="114">
        <v>41724</v>
      </c>
      <c r="F95" s="80">
        <v>45377</v>
      </c>
      <c r="G95" s="62">
        <v>43369</v>
      </c>
      <c r="H95" s="63">
        <v>43550</v>
      </c>
      <c r="I95" s="64">
        <v>4.1293000000000003E-2</v>
      </c>
      <c r="J95" s="95">
        <v>100.566281</v>
      </c>
      <c r="K95" s="124"/>
    </row>
    <row r="96" spans="1:12" s="33" customFormat="1" x14ac:dyDescent="0.2">
      <c r="A96" s="79"/>
      <c r="B96" s="79" t="s">
        <v>487</v>
      </c>
      <c r="C96" s="87">
        <v>5000000</v>
      </c>
      <c r="D96" s="61">
        <v>5.2999999999999999E-2</v>
      </c>
      <c r="E96" s="114">
        <v>42461</v>
      </c>
      <c r="F96" s="80">
        <v>45383</v>
      </c>
      <c r="G96" s="62">
        <v>43374</v>
      </c>
      <c r="H96" s="63">
        <v>43556</v>
      </c>
      <c r="I96" s="64">
        <v>4.1359E-2</v>
      </c>
      <c r="J96" s="95">
        <v>105.51634300000001</v>
      </c>
      <c r="K96" s="124"/>
    </row>
    <row r="97" spans="1:12" s="33" customFormat="1" x14ac:dyDescent="0.2">
      <c r="A97" s="79" t="s">
        <v>592</v>
      </c>
      <c r="B97" s="79">
        <v>45393</v>
      </c>
      <c r="C97" s="87">
        <v>15000000</v>
      </c>
      <c r="D97" s="61">
        <v>4.3999999999999997E-2</v>
      </c>
      <c r="E97" s="114">
        <v>43201</v>
      </c>
      <c r="F97" s="80">
        <v>45393</v>
      </c>
      <c r="G97" s="62">
        <v>43384</v>
      </c>
      <c r="H97" s="63">
        <v>43566</v>
      </c>
      <c r="I97" s="64">
        <v>4.1467999999999998E-2</v>
      </c>
      <c r="J97" s="95">
        <v>101.201821</v>
      </c>
      <c r="K97" s="124"/>
    </row>
    <row r="98" spans="1:12" s="33" customFormat="1" x14ac:dyDescent="0.2">
      <c r="A98" s="79"/>
      <c r="B98" s="79" t="s">
        <v>393</v>
      </c>
      <c r="C98" s="87">
        <v>3000000</v>
      </c>
      <c r="D98" s="61">
        <v>4.2500000000000003E-2</v>
      </c>
      <c r="E98" s="114">
        <v>41766</v>
      </c>
      <c r="F98" s="80">
        <v>45419</v>
      </c>
      <c r="G98" s="62">
        <v>43411</v>
      </c>
      <c r="H98" s="63">
        <v>43592</v>
      </c>
      <c r="I98" s="64">
        <v>4.1752999999999998E-2</v>
      </c>
      <c r="J98" s="95">
        <v>100.357547</v>
      </c>
      <c r="K98" s="124"/>
      <c r="L98"/>
    </row>
    <row r="99" spans="1:12" s="33" customFormat="1" x14ac:dyDescent="0.2">
      <c r="A99" s="79"/>
      <c r="B99" s="79" t="s">
        <v>492</v>
      </c>
      <c r="C99" s="87">
        <v>11000000</v>
      </c>
      <c r="D99" s="61">
        <v>5.3499999999999999E-2</v>
      </c>
      <c r="E99" s="114">
        <v>42501</v>
      </c>
      <c r="F99" s="80">
        <v>45423</v>
      </c>
      <c r="G99" s="62">
        <v>43415</v>
      </c>
      <c r="H99" s="63">
        <v>43596</v>
      </c>
      <c r="I99" s="64">
        <v>4.1797000000000001E-2</v>
      </c>
      <c r="J99" s="95">
        <v>105.646548</v>
      </c>
      <c r="K99" s="124"/>
      <c r="L99"/>
    </row>
    <row r="100" spans="1:12" s="33" customFormat="1" x14ac:dyDescent="0.2">
      <c r="A100" s="79"/>
      <c r="B100" s="79" t="s">
        <v>396</v>
      </c>
      <c r="C100" s="87">
        <v>7000000</v>
      </c>
      <c r="D100" s="61">
        <v>4.2799999999999998E-2</v>
      </c>
      <c r="E100" s="114">
        <v>41773</v>
      </c>
      <c r="F100" s="80">
        <v>45426</v>
      </c>
      <c r="G100" s="62">
        <v>43418</v>
      </c>
      <c r="H100" s="63">
        <v>43599</v>
      </c>
      <c r="I100" s="64">
        <v>4.1829999999999999E-2</v>
      </c>
      <c r="J100" s="95">
        <v>100.467039</v>
      </c>
      <c r="K100" s="124"/>
      <c r="L100"/>
    </row>
    <row r="101" spans="1:12" s="33" customFormat="1" x14ac:dyDescent="0.2">
      <c r="A101" s="79"/>
      <c r="B101" s="79" t="s">
        <v>496</v>
      </c>
      <c r="C101" s="87">
        <v>6500000</v>
      </c>
      <c r="D101" s="61">
        <v>5.4800000000000001E-2</v>
      </c>
      <c r="E101" s="114">
        <v>42515</v>
      </c>
      <c r="F101" s="80">
        <v>45437</v>
      </c>
      <c r="G101" s="62">
        <v>43429</v>
      </c>
      <c r="H101" s="63">
        <v>43610</v>
      </c>
      <c r="I101" s="64">
        <v>4.1951000000000002E-2</v>
      </c>
      <c r="J101" s="95">
        <v>106.238069</v>
      </c>
      <c r="K101" s="124"/>
      <c r="L101"/>
    </row>
    <row r="102" spans="1:12" s="33" customFormat="1" x14ac:dyDescent="0.2">
      <c r="A102" s="79"/>
      <c r="B102" s="79" t="s">
        <v>400</v>
      </c>
      <c r="C102" s="87">
        <v>3000000</v>
      </c>
      <c r="D102" s="61">
        <v>4.2799999999999998E-2</v>
      </c>
      <c r="E102" s="114">
        <v>41801</v>
      </c>
      <c r="F102" s="80">
        <v>45454</v>
      </c>
      <c r="G102" s="62">
        <v>43262</v>
      </c>
      <c r="H102" s="63">
        <v>43445</v>
      </c>
      <c r="I102" s="64">
        <v>4.2137000000000001E-2</v>
      </c>
      <c r="J102" s="95">
        <v>100.322773</v>
      </c>
      <c r="K102" s="124"/>
      <c r="L102"/>
    </row>
    <row r="103" spans="1:12" s="33" customFormat="1" x14ac:dyDescent="0.2">
      <c r="A103" s="79"/>
      <c r="B103" s="79" t="s">
        <v>506</v>
      </c>
      <c r="C103" s="87">
        <v>7000000</v>
      </c>
      <c r="D103" s="61">
        <v>5.5800000000000002E-2</v>
      </c>
      <c r="E103" s="114">
        <v>42543</v>
      </c>
      <c r="F103" s="80">
        <v>45465</v>
      </c>
      <c r="G103" s="62">
        <v>43273</v>
      </c>
      <c r="H103" s="63">
        <v>43456</v>
      </c>
      <c r="I103" s="64">
        <v>4.2257999999999997E-2</v>
      </c>
      <c r="J103" s="95">
        <v>106.645145</v>
      </c>
      <c r="K103" s="124"/>
      <c r="L103"/>
    </row>
    <row r="104" spans="1:12" s="33" customFormat="1" x14ac:dyDescent="0.2">
      <c r="A104" s="79"/>
      <c r="B104" s="79" t="s">
        <v>509</v>
      </c>
      <c r="C104" s="87">
        <v>5000000</v>
      </c>
      <c r="D104" s="61">
        <v>5.7000000000000002E-2</v>
      </c>
      <c r="E104" s="114">
        <v>42557</v>
      </c>
      <c r="F104" s="80">
        <v>45479</v>
      </c>
      <c r="G104" s="62">
        <v>43287</v>
      </c>
      <c r="H104" s="63">
        <v>43471</v>
      </c>
      <c r="I104" s="64">
        <v>4.2410999999999997E-2</v>
      </c>
      <c r="J104" s="95">
        <v>107.20048199999999</v>
      </c>
      <c r="K104" s="124"/>
      <c r="L104"/>
    </row>
    <row r="105" spans="1:12" s="33" customFormat="1" x14ac:dyDescent="0.2">
      <c r="A105" s="79"/>
      <c r="B105" s="79" t="s">
        <v>512</v>
      </c>
      <c r="C105" s="87">
        <v>5000000</v>
      </c>
      <c r="D105" s="61">
        <v>5.8000000000000003E-2</v>
      </c>
      <c r="E105" s="114">
        <v>42571</v>
      </c>
      <c r="F105" s="80">
        <v>45493</v>
      </c>
      <c r="G105" s="62">
        <v>43301</v>
      </c>
      <c r="H105" s="63">
        <v>43485</v>
      </c>
      <c r="I105" s="64">
        <v>4.2563999999999998E-2</v>
      </c>
      <c r="J105" s="95">
        <v>107.659992</v>
      </c>
      <c r="K105" s="124"/>
      <c r="L105"/>
    </row>
    <row r="106" spans="1:12" s="33" customFormat="1" x14ac:dyDescent="0.2">
      <c r="A106" s="79"/>
      <c r="B106" s="79" t="s">
        <v>404</v>
      </c>
      <c r="C106" s="87">
        <v>2000000</v>
      </c>
      <c r="D106" s="61">
        <v>4.2799999999999998E-2</v>
      </c>
      <c r="E106" s="114">
        <v>41843</v>
      </c>
      <c r="F106" s="80">
        <v>45496</v>
      </c>
      <c r="G106" s="62">
        <v>43304</v>
      </c>
      <c r="H106" s="63">
        <v>43488</v>
      </c>
      <c r="I106" s="64">
        <v>4.2597000000000003E-2</v>
      </c>
      <c r="J106" s="95">
        <v>100.096255</v>
      </c>
      <c r="K106" s="124"/>
      <c r="L106"/>
    </row>
    <row r="107" spans="1:12" s="33" customFormat="1" x14ac:dyDescent="0.2">
      <c r="A107" s="79"/>
      <c r="B107" s="79" t="s">
        <v>406</v>
      </c>
      <c r="C107" s="87">
        <v>7000000</v>
      </c>
      <c r="D107" s="61">
        <v>4.5999999999999999E-2</v>
      </c>
      <c r="E107" s="114">
        <v>41845</v>
      </c>
      <c r="F107" s="80">
        <v>45498</v>
      </c>
      <c r="G107" s="62">
        <v>43306</v>
      </c>
      <c r="H107" s="63">
        <v>43490</v>
      </c>
      <c r="I107" s="64">
        <v>4.2618999999999997E-2</v>
      </c>
      <c r="J107" s="95">
        <v>101.67731000000001</v>
      </c>
      <c r="K107" s="124"/>
      <c r="L107"/>
    </row>
    <row r="108" spans="1:12" s="33" customFormat="1" x14ac:dyDescent="0.2">
      <c r="A108" s="79"/>
      <c r="B108" s="79" t="s">
        <v>409</v>
      </c>
      <c r="C108" s="87">
        <v>7650000</v>
      </c>
      <c r="D108" s="61">
        <v>4.9500000000000002E-2</v>
      </c>
      <c r="E108" s="114">
        <v>41852</v>
      </c>
      <c r="F108" s="80">
        <v>45505</v>
      </c>
      <c r="G108" s="62">
        <v>43313</v>
      </c>
      <c r="H108" s="63">
        <v>43497</v>
      </c>
      <c r="I108" s="64">
        <v>4.2695999999999998E-2</v>
      </c>
      <c r="J108" s="95">
        <v>103.389236</v>
      </c>
      <c r="K108" s="124"/>
      <c r="L108"/>
    </row>
    <row r="109" spans="1:12" s="33" customFormat="1" x14ac:dyDescent="0.2">
      <c r="A109" s="79"/>
      <c r="B109" s="79" t="s">
        <v>518</v>
      </c>
      <c r="C109" s="87">
        <v>10000000</v>
      </c>
      <c r="D109" s="61">
        <v>5.8999999999999997E-2</v>
      </c>
      <c r="E109" s="114">
        <v>42599</v>
      </c>
      <c r="F109" s="80">
        <v>45521</v>
      </c>
      <c r="G109" s="62">
        <v>43329</v>
      </c>
      <c r="H109" s="63">
        <v>43513</v>
      </c>
      <c r="I109" s="64">
        <v>4.2870999999999999E-2</v>
      </c>
      <c r="J109" s="95">
        <v>108.090942</v>
      </c>
      <c r="K109" s="124"/>
      <c r="L109"/>
    </row>
    <row r="110" spans="1:12" s="33" customFormat="1" x14ac:dyDescent="0.2">
      <c r="A110" s="79"/>
      <c r="B110" s="79" t="s">
        <v>523</v>
      </c>
      <c r="C110" s="87">
        <v>10000000</v>
      </c>
      <c r="D110" s="61">
        <v>0.06</v>
      </c>
      <c r="E110" s="114">
        <v>42627</v>
      </c>
      <c r="F110" s="80">
        <v>45549</v>
      </c>
      <c r="G110" s="62">
        <v>43357</v>
      </c>
      <c r="H110" s="63">
        <v>43538</v>
      </c>
      <c r="I110" s="64">
        <v>4.3178000000000001E-2</v>
      </c>
      <c r="J110" s="95">
        <v>108.525689</v>
      </c>
      <c r="K110" s="124"/>
      <c r="L110"/>
    </row>
    <row r="111" spans="1:12" s="33" customFormat="1" x14ac:dyDescent="0.2">
      <c r="A111" s="79"/>
      <c r="B111" s="79" t="s">
        <v>418</v>
      </c>
      <c r="C111" s="87">
        <v>5000000</v>
      </c>
      <c r="D111" s="61">
        <v>4.9399999999999999E-2</v>
      </c>
      <c r="E111" s="114">
        <v>41906</v>
      </c>
      <c r="F111" s="80">
        <v>45559</v>
      </c>
      <c r="G111" s="62">
        <v>43367</v>
      </c>
      <c r="H111" s="63">
        <v>43548</v>
      </c>
      <c r="I111" s="64">
        <v>4.3288E-2</v>
      </c>
      <c r="J111" s="95">
        <v>103.106374</v>
      </c>
      <c r="K111" s="124"/>
      <c r="L111"/>
    </row>
    <row r="112" spans="1:12" s="33" customFormat="1" x14ac:dyDescent="0.2">
      <c r="A112" s="79"/>
      <c r="B112" s="79" t="s">
        <v>526</v>
      </c>
      <c r="C112" s="87">
        <v>10000000</v>
      </c>
      <c r="D112" s="61">
        <v>6.0999999999999999E-2</v>
      </c>
      <c r="E112" s="114">
        <v>42641</v>
      </c>
      <c r="F112" s="80">
        <v>45563</v>
      </c>
      <c r="G112" s="62">
        <v>43371</v>
      </c>
      <c r="H112" s="63">
        <v>43552</v>
      </c>
      <c r="I112" s="64">
        <v>4.3332000000000002E-2</v>
      </c>
      <c r="J112" s="95">
        <v>109.00388599999999</v>
      </c>
      <c r="K112" s="124"/>
      <c r="L112"/>
    </row>
    <row r="113" spans="1:12" s="33" customFormat="1" x14ac:dyDescent="0.2">
      <c r="A113" s="79" t="s">
        <v>538</v>
      </c>
      <c r="B113" s="79" t="s">
        <v>539</v>
      </c>
      <c r="C113" s="87">
        <v>500000</v>
      </c>
      <c r="D113" s="61">
        <v>6.0999999999999999E-2</v>
      </c>
      <c r="E113" s="114">
        <v>42683</v>
      </c>
      <c r="F113" s="80">
        <v>45605</v>
      </c>
      <c r="G113" s="62">
        <v>43413</v>
      </c>
      <c r="H113" s="63">
        <v>43594</v>
      </c>
      <c r="I113" s="64">
        <v>4.3791999999999998E-2</v>
      </c>
      <c r="J113" s="95">
        <v>108.914349</v>
      </c>
      <c r="K113" s="124"/>
      <c r="L113"/>
    </row>
    <row r="114" spans="1:12" s="33" customFormat="1" x14ac:dyDescent="0.2">
      <c r="A114" s="79"/>
      <c r="B114" s="79" t="s">
        <v>431</v>
      </c>
      <c r="C114" s="87">
        <v>3500000</v>
      </c>
      <c r="D114" s="61">
        <v>4.9399999999999999E-2</v>
      </c>
      <c r="E114" s="114">
        <v>41992</v>
      </c>
      <c r="F114" s="80">
        <v>45645</v>
      </c>
      <c r="G114" s="62">
        <v>43270</v>
      </c>
      <c r="H114" s="63">
        <v>43453</v>
      </c>
      <c r="I114" s="64">
        <v>4.4229999999999998E-2</v>
      </c>
      <c r="J114" s="95">
        <v>102.716426</v>
      </c>
      <c r="K114" s="124"/>
      <c r="L114"/>
    </row>
    <row r="115" spans="1:12" s="33" customFormat="1" x14ac:dyDescent="0.2">
      <c r="A115" s="79"/>
      <c r="B115" s="79" t="s">
        <v>437</v>
      </c>
      <c r="C115" s="87">
        <v>12500000</v>
      </c>
      <c r="D115" s="61">
        <v>5.1999999999999998E-2</v>
      </c>
      <c r="E115" s="114">
        <v>42039</v>
      </c>
      <c r="F115" s="80">
        <v>45692</v>
      </c>
      <c r="G115" s="62">
        <v>43316</v>
      </c>
      <c r="H115" s="63">
        <v>43500</v>
      </c>
      <c r="I115" s="64">
        <v>4.4745E-2</v>
      </c>
      <c r="J115" s="95">
        <v>103.872562</v>
      </c>
      <c r="K115" s="124"/>
      <c r="L115"/>
    </row>
    <row r="116" spans="1:12" s="33" customFormat="1" x14ac:dyDescent="0.2">
      <c r="A116" s="79"/>
      <c r="B116" s="79" t="s">
        <v>438</v>
      </c>
      <c r="C116" s="87">
        <v>8000000</v>
      </c>
      <c r="D116" s="61">
        <v>5.1900000000000002E-2</v>
      </c>
      <c r="E116" s="114">
        <v>42053</v>
      </c>
      <c r="F116" s="80">
        <v>45706</v>
      </c>
      <c r="G116" s="62">
        <v>43330</v>
      </c>
      <c r="H116" s="63">
        <v>43514</v>
      </c>
      <c r="I116" s="64">
        <v>4.4899000000000001E-2</v>
      </c>
      <c r="J116" s="95">
        <v>103.75449</v>
      </c>
      <c r="K116" s="124"/>
      <c r="L116"/>
    </row>
    <row r="117" spans="1:12" s="33" customFormat="1" x14ac:dyDescent="0.2">
      <c r="A117" s="79"/>
      <c r="B117" s="79" t="s">
        <v>441</v>
      </c>
      <c r="C117" s="87">
        <v>6000000</v>
      </c>
      <c r="D117" s="61">
        <v>5.1900000000000002E-2</v>
      </c>
      <c r="E117" s="114">
        <v>42130</v>
      </c>
      <c r="F117" s="80">
        <v>45783</v>
      </c>
      <c r="G117" s="62">
        <v>43410</v>
      </c>
      <c r="H117" s="63">
        <v>43591</v>
      </c>
      <c r="I117" s="64">
        <v>4.5741999999999998E-2</v>
      </c>
      <c r="J117" s="95">
        <v>103.395449</v>
      </c>
      <c r="K117" s="124"/>
    </row>
    <row r="118" spans="1:12" s="33" customFormat="1" x14ac:dyDescent="0.2">
      <c r="A118" s="79"/>
      <c r="B118" s="79" t="s">
        <v>446</v>
      </c>
      <c r="C118" s="87">
        <v>5000000</v>
      </c>
      <c r="D118" s="61">
        <v>5.1900000000000002E-2</v>
      </c>
      <c r="E118" s="114">
        <v>42172</v>
      </c>
      <c r="F118" s="80">
        <v>45825</v>
      </c>
      <c r="G118" s="62">
        <v>43268</v>
      </c>
      <c r="H118" s="63">
        <v>43451</v>
      </c>
      <c r="I118" s="64">
        <v>4.6203000000000001E-2</v>
      </c>
      <c r="J118" s="95">
        <v>103.184389</v>
      </c>
      <c r="K118" s="124"/>
    </row>
    <row r="119" spans="1:12" s="33" customFormat="1" x14ac:dyDescent="0.2">
      <c r="A119" s="79"/>
      <c r="B119" s="79" t="s">
        <v>448</v>
      </c>
      <c r="C119" s="87">
        <v>15000000</v>
      </c>
      <c r="D119" s="61">
        <v>5.1900000000000002E-2</v>
      </c>
      <c r="E119" s="114">
        <v>42179</v>
      </c>
      <c r="F119" s="80">
        <v>45832</v>
      </c>
      <c r="G119" s="62">
        <v>43275</v>
      </c>
      <c r="H119" s="63">
        <v>43458</v>
      </c>
      <c r="I119" s="64">
        <v>4.6279000000000001E-2</v>
      </c>
      <c r="J119" s="95">
        <v>103.148077</v>
      </c>
      <c r="K119" s="124"/>
    </row>
    <row r="120" spans="1:12" s="33" customFormat="1" x14ac:dyDescent="0.2">
      <c r="A120" s="79"/>
      <c r="B120" s="79" t="s">
        <v>451</v>
      </c>
      <c r="C120" s="87">
        <v>15260000</v>
      </c>
      <c r="D120" s="61">
        <v>5.1900000000000002E-2</v>
      </c>
      <c r="E120" s="114">
        <v>42186</v>
      </c>
      <c r="F120" s="80">
        <v>45839</v>
      </c>
      <c r="G120" s="62">
        <v>43282</v>
      </c>
      <c r="H120" s="63">
        <v>43466</v>
      </c>
      <c r="I120" s="64">
        <v>4.6356000000000001E-2</v>
      </c>
      <c r="J120" s="95">
        <v>103.111898</v>
      </c>
      <c r="K120" s="124"/>
    </row>
    <row r="121" spans="1:12" s="33" customFormat="1" x14ac:dyDescent="0.2">
      <c r="A121" s="79"/>
      <c r="B121" s="79" t="s">
        <v>453</v>
      </c>
      <c r="C121" s="87">
        <v>5000000</v>
      </c>
      <c r="D121" s="61">
        <v>5.1900000000000002E-2</v>
      </c>
      <c r="E121" s="114">
        <v>42228</v>
      </c>
      <c r="F121" s="80">
        <v>45881</v>
      </c>
      <c r="G121" s="62">
        <v>43324</v>
      </c>
      <c r="H121" s="63">
        <v>43508</v>
      </c>
      <c r="I121" s="64">
        <v>4.6816000000000003E-2</v>
      </c>
      <c r="J121" s="95">
        <v>102.88823600000001</v>
      </c>
      <c r="K121" s="124"/>
    </row>
    <row r="122" spans="1:12" s="33" customFormat="1" x14ac:dyDescent="0.2">
      <c r="A122" s="79"/>
      <c r="B122" s="79" t="s">
        <v>456</v>
      </c>
      <c r="C122" s="87">
        <v>6500000</v>
      </c>
      <c r="D122" s="61">
        <v>5.1799999999999999E-2</v>
      </c>
      <c r="E122" s="114">
        <v>42249</v>
      </c>
      <c r="F122" s="80">
        <v>45902</v>
      </c>
      <c r="G122" s="62">
        <v>43345</v>
      </c>
      <c r="H122" s="63">
        <v>43526</v>
      </c>
      <c r="I122" s="64">
        <v>4.7046999999999999E-2</v>
      </c>
      <c r="J122" s="95">
        <v>102.715558</v>
      </c>
      <c r="K122" s="124"/>
    </row>
    <row r="123" spans="1:12" s="33" customFormat="1" x14ac:dyDescent="0.2">
      <c r="A123" s="79"/>
      <c r="B123" s="79" t="s">
        <v>462</v>
      </c>
      <c r="C123" s="87">
        <v>2000000</v>
      </c>
      <c r="D123" s="61">
        <v>5.1700000000000003E-2</v>
      </c>
      <c r="E123" s="114">
        <v>42298</v>
      </c>
      <c r="F123" s="80">
        <v>45951</v>
      </c>
      <c r="G123" s="62">
        <v>43394</v>
      </c>
      <c r="H123" s="63">
        <v>43576</v>
      </c>
      <c r="I123" s="64">
        <v>4.7584000000000001E-2</v>
      </c>
      <c r="J123" s="95">
        <v>102.38879900000001</v>
      </c>
      <c r="K123" s="124"/>
    </row>
    <row r="124" spans="1:12" s="33" customFormat="1" x14ac:dyDescent="0.2">
      <c r="A124" s="79"/>
      <c r="B124" s="79" t="s">
        <v>467</v>
      </c>
      <c r="C124" s="87">
        <v>1000000</v>
      </c>
      <c r="D124" s="61">
        <v>5.1999999999999998E-2</v>
      </c>
      <c r="E124" s="114">
        <v>42312</v>
      </c>
      <c r="F124" s="80">
        <v>45965</v>
      </c>
      <c r="G124" s="62">
        <v>43408</v>
      </c>
      <c r="H124" s="63">
        <v>43589</v>
      </c>
      <c r="I124" s="64">
        <v>4.7737000000000002E-2</v>
      </c>
      <c r="J124" s="95">
        <v>102.486013</v>
      </c>
      <c r="K124" s="124"/>
    </row>
    <row r="125" spans="1:12" s="33" customFormat="1" x14ac:dyDescent="0.2">
      <c r="A125" s="79"/>
      <c r="B125" s="79" t="s">
        <v>471</v>
      </c>
      <c r="C125" s="87">
        <v>3000000</v>
      </c>
      <c r="D125" s="61">
        <v>5.1999999999999998E-2</v>
      </c>
      <c r="E125" s="114">
        <v>42354</v>
      </c>
      <c r="F125" s="80">
        <v>46007</v>
      </c>
      <c r="G125" s="62">
        <v>43267</v>
      </c>
      <c r="H125" s="63">
        <v>43450</v>
      </c>
      <c r="I125" s="64">
        <v>4.8196999999999997E-2</v>
      </c>
      <c r="J125" s="95">
        <v>102.246252</v>
      </c>
      <c r="K125" s="124"/>
    </row>
    <row r="126" spans="1:12" s="33" customFormat="1" x14ac:dyDescent="0.2">
      <c r="A126" s="79"/>
      <c r="B126" s="79" t="s">
        <v>478</v>
      </c>
      <c r="C126" s="87">
        <v>1300000</v>
      </c>
      <c r="D126" s="61">
        <v>5.2299999999999999E-2</v>
      </c>
      <c r="E126" s="114">
        <v>42403</v>
      </c>
      <c r="F126" s="80">
        <v>46056</v>
      </c>
      <c r="G126" s="62">
        <v>43315</v>
      </c>
      <c r="H126" s="63">
        <v>43499</v>
      </c>
      <c r="I126" s="64">
        <v>4.8734E-2</v>
      </c>
      <c r="J126" s="95">
        <v>102.130695</v>
      </c>
      <c r="K126" s="124"/>
    </row>
    <row r="127" spans="1:12" s="33" customFormat="1" x14ac:dyDescent="0.2">
      <c r="A127" s="79"/>
      <c r="B127" s="79" t="s">
        <v>483</v>
      </c>
      <c r="C127" s="87">
        <v>2000000</v>
      </c>
      <c r="D127" s="61">
        <v>5.2400000000000002E-2</v>
      </c>
      <c r="E127" s="114">
        <v>42445</v>
      </c>
      <c r="F127" s="80">
        <v>46097</v>
      </c>
      <c r="G127" s="62">
        <v>43359</v>
      </c>
      <c r="H127" s="63">
        <v>43540</v>
      </c>
      <c r="I127" s="64">
        <v>4.9183999999999999E-2</v>
      </c>
      <c r="J127" s="95">
        <v>101.94324400000001</v>
      </c>
      <c r="K127" s="124"/>
    </row>
    <row r="128" spans="1:12" s="33" customFormat="1" x14ac:dyDescent="0.2">
      <c r="A128" s="79"/>
      <c r="B128" s="79" t="s">
        <v>485</v>
      </c>
      <c r="C128" s="87">
        <v>8000000</v>
      </c>
      <c r="D128" s="61">
        <v>5.2999999999999999E-2</v>
      </c>
      <c r="E128" s="114">
        <v>42452</v>
      </c>
      <c r="F128" s="80">
        <v>46104</v>
      </c>
      <c r="G128" s="62">
        <v>43366</v>
      </c>
      <c r="H128" s="63">
        <v>43547</v>
      </c>
      <c r="I128" s="64">
        <v>4.9259999999999998E-2</v>
      </c>
      <c r="J128" s="95">
        <v>102.265677</v>
      </c>
      <c r="K128" s="124"/>
    </row>
    <row r="129" spans="1:11" s="33" customFormat="1" x14ac:dyDescent="0.2">
      <c r="A129" s="79"/>
      <c r="B129" s="79" t="s">
        <v>488</v>
      </c>
      <c r="C129" s="87">
        <v>2000000</v>
      </c>
      <c r="D129" s="61">
        <v>5.33E-2</v>
      </c>
      <c r="E129" s="114">
        <v>42461</v>
      </c>
      <c r="F129" s="80">
        <v>46113</v>
      </c>
      <c r="G129" s="62">
        <v>43374</v>
      </c>
      <c r="H129" s="63">
        <v>43556</v>
      </c>
      <c r="I129" s="64">
        <v>4.9359E-2</v>
      </c>
      <c r="J129" s="95">
        <v>102.393647</v>
      </c>
      <c r="K129" s="124"/>
    </row>
    <row r="130" spans="1:11" s="33" customFormat="1" x14ac:dyDescent="0.2">
      <c r="A130" s="79"/>
      <c r="B130" s="79" t="s">
        <v>490</v>
      </c>
      <c r="C130" s="87">
        <v>1000000</v>
      </c>
      <c r="D130" s="61">
        <v>5.3499999999999999E-2</v>
      </c>
      <c r="E130" s="114">
        <v>42494</v>
      </c>
      <c r="F130" s="80">
        <v>46146</v>
      </c>
      <c r="G130" s="62">
        <v>43408</v>
      </c>
      <c r="H130" s="63">
        <v>43589</v>
      </c>
      <c r="I130" s="64">
        <v>4.9721000000000001E-2</v>
      </c>
      <c r="J130" s="95">
        <v>102.319253</v>
      </c>
      <c r="K130" s="124"/>
    </row>
    <row r="131" spans="1:11" s="33" customFormat="1" x14ac:dyDescent="0.2">
      <c r="A131" s="79"/>
      <c r="B131" s="79" t="s">
        <v>493</v>
      </c>
      <c r="C131" s="87">
        <v>5000000</v>
      </c>
      <c r="D131" s="61">
        <v>5.3999999999999999E-2</v>
      </c>
      <c r="E131" s="114">
        <v>42501</v>
      </c>
      <c r="F131" s="80">
        <v>46153</v>
      </c>
      <c r="G131" s="62">
        <v>43415</v>
      </c>
      <c r="H131" s="63">
        <v>43596</v>
      </c>
      <c r="I131" s="64">
        <v>4.9797000000000001E-2</v>
      </c>
      <c r="J131" s="95">
        <v>102.585694</v>
      </c>
      <c r="K131" s="124"/>
    </row>
    <row r="132" spans="1:11" s="33" customFormat="1" x14ac:dyDescent="0.2">
      <c r="A132" s="79"/>
      <c r="B132" s="79" t="s">
        <v>494</v>
      </c>
      <c r="C132" s="87">
        <v>5000000</v>
      </c>
      <c r="D132" s="61">
        <v>5.45E-2</v>
      </c>
      <c r="E132" s="114">
        <v>42503</v>
      </c>
      <c r="F132" s="80">
        <v>46155</v>
      </c>
      <c r="G132" s="62">
        <v>43417</v>
      </c>
      <c r="H132" s="63">
        <v>43598</v>
      </c>
      <c r="I132" s="64">
        <v>4.9819000000000002E-2</v>
      </c>
      <c r="J132" s="95">
        <v>102.881919</v>
      </c>
      <c r="K132" s="124"/>
    </row>
    <row r="133" spans="1:11" s="33" customFormat="1" x14ac:dyDescent="0.2">
      <c r="A133" s="79"/>
      <c r="B133" s="79" t="s">
        <v>498</v>
      </c>
      <c r="C133" s="87">
        <v>1000000</v>
      </c>
      <c r="D133" s="61">
        <v>5.5E-2</v>
      </c>
      <c r="E133" s="114">
        <v>42522</v>
      </c>
      <c r="F133" s="80">
        <v>46174</v>
      </c>
      <c r="G133" s="62">
        <v>43252</v>
      </c>
      <c r="H133" s="63">
        <v>43435</v>
      </c>
      <c r="I133" s="64">
        <v>5.0027000000000002E-2</v>
      </c>
      <c r="J133" s="95">
        <v>103.079065</v>
      </c>
      <c r="K133" s="124"/>
    </row>
    <row r="134" spans="1:11" s="33" customFormat="1" x14ac:dyDescent="0.2">
      <c r="A134" s="79"/>
      <c r="B134" s="79" t="s">
        <v>502</v>
      </c>
      <c r="C134" s="87">
        <v>10000000</v>
      </c>
      <c r="D134" s="61">
        <v>5.6000000000000001E-2</v>
      </c>
      <c r="E134" s="114">
        <v>42529</v>
      </c>
      <c r="F134" s="80">
        <v>46181</v>
      </c>
      <c r="G134" s="62">
        <v>43259</v>
      </c>
      <c r="H134" s="63">
        <v>43442</v>
      </c>
      <c r="I134" s="64">
        <v>5.0104000000000003E-2</v>
      </c>
      <c r="J134" s="95">
        <v>103.655958</v>
      </c>
      <c r="K134" s="124"/>
    </row>
    <row r="135" spans="1:11" s="33" customFormat="1" x14ac:dyDescent="0.2">
      <c r="A135" s="79"/>
      <c r="B135" s="79" t="s">
        <v>503</v>
      </c>
      <c r="C135" s="87">
        <v>10000000</v>
      </c>
      <c r="D135" s="61">
        <v>5.6800000000000003E-2</v>
      </c>
      <c r="E135" s="114" t="s">
        <v>505</v>
      </c>
      <c r="F135" s="80">
        <v>46188</v>
      </c>
      <c r="G135" s="62">
        <v>43266</v>
      </c>
      <c r="H135" s="63">
        <v>43449</v>
      </c>
      <c r="I135" s="64">
        <v>5.0181000000000003E-2</v>
      </c>
      <c r="J135" s="95">
        <v>104.11068899999999</v>
      </c>
      <c r="K135" s="124"/>
    </row>
    <row r="136" spans="1:11" s="33" customFormat="1" x14ac:dyDescent="0.2">
      <c r="A136" s="79"/>
      <c r="B136" s="79" t="s">
        <v>507</v>
      </c>
      <c r="C136" s="87">
        <v>11000000</v>
      </c>
      <c r="D136" s="61">
        <v>5.7500000000000002E-2</v>
      </c>
      <c r="E136" s="114">
        <v>42543</v>
      </c>
      <c r="F136" s="80">
        <v>46195</v>
      </c>
      <c r="G136" s="62">
        <v>43273</v>
      </c>
      <c r="H136" s="63">
        <v>43456</v>
      </c>
      <c r="I136" s="64">
        <v>5.0257999999999997E-2</v>
      </c>
      <c r="J136" s="95">
        <v>104.504845</v>
      </c>
      <c r="K136" s="124"/>
    </row>
    <row r="137" spans="1:11" s="33" customFormat="1" x14ac:dyDescent="0.2">
      <c r="A137" s="79"/>
      <c r="B137" s="79" t="s">
        <v>510</v>
      </c>
      <c r="C137" s="87">
        <v>10000000</v>
      </c>
      <c r="D137" s="61">
        <v>5.8999999999999997E-2</v>
      </c>
      <c r="E137" s="114">
        <v>42557</v>
      </c>
      <c r="F137" s="80">
        <v>46209</v>
      </c>
      <c r="G137" s="62">
        <v>43287</v>
      </c>
      <c r="H137" s="63">
        <v>43471</v>
      </c>
      <c r="I137" s="64">
        <v>5.0410999999999997E-2</v>
      </c>
      <c r="J137" s="95">
        <v>105.36180400000001</v>
      </c>
      <c r="K137" s="124"/>
    </row>
    <row r="138" spans="1:11" s="33" customFormat="1" x14ac:dyDescent="0.2">
      <c r="A138" s="79"/>
      <c r="B138" s="79" t="s">
        <v>514</v>
      </c>
      <c r="C138" s="87">
        <v>6000000</v>
      </c>
      <c r="D138" s="61">
        <v>0.06</v>
      </c>
      <c r="E138" s="114">
        <v>42571</v>
      </c>
      <c r="F138" s="80">
        <v>46223</v>
      </c>
      <c r="G138" s="62">
        <v>43301</v>
      </c>
      <c r="H138" s="63">
        <v>43485</v>
      </c>
      <c r="I138" s="64">
        <v>5.0563999999999998E-2</v>
      </c>
      <c r="J138" s="95">
        <v>105.910414</v>
      </c>
      <c r="K138" s="124"/>
    </row>
    <row r="139" spans="1:11" s="33" customFormat="1" x14ac:dyDescent="0.2">
      <c r="A139" s="79"/>
      <c r="B139" s="79" t="s">
        <v>516</v>
      </c>
      <c r="C139" s="87">
        <v>11000000</v>
      </c>
      <c r="D139" s="61">
        <v>6.1499999999999999E-2</v>
      </c>
      <c r="E139" s="114">
        <v>42578</v>
      </c>
      <c r="F139" s="80">
        <v>46230</v>
      </c>
      <c r="G139" s="62">
        <v>43308</v>
      </c>
      <c r="H139" s="63">
        <v>43492</v>
      </c>
      <c r="I139" s="64">
        <v>5.0640999999999999E-2</v>
      </c>
      <c r="J139" s="95">
        <v>106.81403299999999</v>
      </c>
      <c r="K139" s="124"/>
    </row>
    <row r="140" spans="1:11" s="33" customFormat="1" x14ac:dyDescent="0.2">
      <c r="A140" s="79"/>
      <c r="B140" s="79" t="s">
        <v>519</v>
      </c>
      <c r="C140" s="87">
        <v>10000000</v>
      </c>
      <c r="D140" s="61">
        <v>6.2399999999999997E-2</v>
      </c>
      <c r="E140" s="114">
        <v>42599</v>
      </c>
      <c r="F140" s="80">
        <v>46251</v>
      </c>
      <c r="G140" s="62">
        <v>43329</v>
      </c>
      <c r="H140" s="63">
        <v>43513</v>
      </c>
      <c r="I140" s="64">
        <v>5.0871E-2</v>
      </c>
      <c r="J140" s="95">
        <v>107.27160600000001</v>
      </c>
      <c r="K140" s="124"/>
    </row>
    <row r="141" spans="1:11" s="33" customFormat="1" x14ac:dyDescent="0.2">
      <c r="A141" s="79"/>
      <c r="B141" s="79" t="s">
        <v>521</v>
      </c>
      <c r="C141" s="87">
        <v>1000000</v>
      </c>
      <c r="D141" s="61">
        <v>6.2399999999999997E-2</v>
      </c>
      <c r="E141" s="114">
        <v>42619</v>
      </c>
      <c r="F141" s="80">
        <v>46271</v>
      </c>
      <c r="G141" s="62">
        <v>43349</v>
      </c>
      <c r="H141" s="63">
        <v>43530</v>
      </c>
      <c r="I141" s="64">
        <v>5.1090000000000003E-2</v>
      </c>
      <c r="J141" s="95">
        <v>107.16540000000001</v>
      </c>
      <c r="K141" s="124"/>
    </row>
    <row r="142" spans="1:11" s="33" customFormat="1" x14ac:dyDescent="0.2">
      <c r="A142" s="79"/>
      <c r="B142" s="79" t="s">
        <v>524</v>
      </c>
      <c r="C142" s="87">
        <v>500000</v>
      </c>
      <c r="D142" s="61">
        <v>6.3E-2</v>
      </c>
      <c r="E142" s="114">
        <v>42627</v>
      </c>
      <c r="F142" s="80">
        <v>46279</v>
      </c>
      <c r="G142" s="62">
        <v>43357</v>
      </c>
      <c r="H142" s="63">
        <v>43538</v>
      </c>
      <c r="I142" s="64">
        <v>5.1178000000000001E-2</v>
      </c>
      <c r="J142" s="95">
        <v>107.505213</v>
      </c>
      <c r="K142" s="124"/>
    </row>
    <row r="143" spans="1:11" s="33" customFormat="1" x14ac:dyDescent="0.2">
      <c r="A143" s="79"/>
      <c r="B143" s="79" t="s">
        <v>527</v>
      </c>
      <c r="C143" s="87">
        <v>500000</v>
      </c>
      <c r="D143" s="61">
        <v>6.3E-2</v>
      </c>
      <c r="E143" s="114">
        <v>42641</v>
      </c>
      <c r="F143" s="80">
        <v>46293</v>
      </c>
      <c r="G143" s="62">
        <v>43371</v>
      </c>
      <c r="H143" s="63">
        <v>43552</v>
      </c>
      <c r="I143" s="64">
        <v>5.1332000000000003E-2</v>
      </c>
      <c r="J143" s="95">
        <v>107.433661</v>
      </c>
      <c r="K143" s="124"/>
    </row>
    <row r="144" spans="1:11" s="33" customFormat="1" x14ac:dyDescent="0.2">
      <c r="A144" s="79"/>
      <c r="B144" s="79" t="s">
        <v>530</v>
      </c>
      <c r="C144" s="87">
        <v>500000</v>
      </c>
      <c r="D144" s="61">
        <v>6.3E-2</v>
      </c>
      <c r="E144" s="114">
        <v>42648</v>
      </c>
      <c r="F144" s="80">
        <v>46300</v>
      </c>
      <c r="G144" s="62">
        <v>43378</v>
      </c>
      <c r="H144" s="63">
        <v>43560</v>
      </c>
      <c r="I144" s="64">
        <v>5.1408000000000002E-2</v>
      </c>
      <c r="J144" s="95">
        <v>107.39910999999999</v>
      </c>
      <c r="K144" s="124"/>
    </row>
    <row r="145" spans="1:11" s="33" customFormat="1" x14ac:dyDescent="0.2">
      <c r="A145" s="79"/>
      <c r="B145" s="79" t="s">
        <v>533</v>
      </c>
      <c r="C145" s="87">
        <v>500000</v>
      </c>
      <c r="D145" s="61">
        <v>6.3E-2</v>
      </c>
      <c r="E145" s="114">
        <v>42662</v>
      </c>
      <c r="F145" s="80">
        <v>46314</v>
      </c>
      <c r="G145" s="62">
        <v>43392</v>
      </c>
      <c r="H145" s="63">
        <v>43574</v>
      </c>
      <c r="I145" s="64">
        <v>5.1561999999999997E-2</v>
      </c>
      <c r="J145" s="95">
        <v>107.32691</v>
      </c>
      <c r="K145" s="124"/>
    </row>
    <row r="146" spans="1:11" s="33" customFormat="1" x14ac:dyDescent="0.2">
      <c r="A146" s="79" t="s">
        <v>538</v>
      </c>
      <c r="B146" s="79" t="s">
        <v>540</v>
      </c>
      <c r="C146" s="87">
        <v>8500000</v>
      </c>
      <c r="D146" s="61">
        <v>6.3899999999999998E-2</v>
      </c>
      <c r="E146" s="114">
        <v>42683</v>
      </c>
      <c r="F146" s="80">
        <v>46335</v>
      </c>
      <c r="G146" s="62">
        <v>43413</v>
      </c>
      <c r="H146" s="63">
        <v>43594</v>
      </c>
      <c r="I146" s="64">
        <v>5.1791999999999998E-2</v>
      </c>
      <c r="J146" s="95">
        <v>107.79836</v>
      </c>
      <c r="K146" s="124"/>
    </row>
    <row r="147" spans="1:11" s="33" customFormat="1" x14ac:dyDescent="0.2">
      <c r="A147" s="79" t="s">
        <v>544</v>
      </c>
      <c r="B147" s="79" t="s">
        <v>546</v>
      </c>
      <c r="C147" s="87">
        <v>3000000</v>
      </c>
      <c r="D147" s="61">
        <v>6.4500000000000002E-2</v>
      </c>
      <c r="E147" s="114">
        <v>42711</v>
      </c>
      <c r="F147" s="80">
        <v>46363</v>
      </c>
      <c r="G147" s="62">
        <v>43258</v>
      </c>
      <c r="H147" s="63">
        <v>43441</v>
      </c>
      <c r="I147" s="64">
        <v>5.2098999999999999E-2</v>
      </c>
      <c r="J147" s="95">
        <v>108.04301</v>
      </c>
      <c r="K147" s="124"/>
    </row>
    <row r="148" spans="1:11" s="33" customFormat="1" x14ac:dyDescent="0.2">
      <c r="A148" s="79" t="s">
        <v>550</v>
      </c>
      <c r="B148" s="79" t="s">
        <v>551</v>
      </c>
      <c r="C148" s="87">
        <v>10000000</v>
      </c>
      <c r="D148" s="61">
        <v>6.5500000000000003E-2</v>
      </c>
      <c r="E148" s="114">
        <v>42746</v>
      </c>
      <c r="F148" s="80">
        <v>46398</v>
      </c>
      <c r="G148" s="62">
        <v>43292</v>
      </c>
      <c r="H148" s="63">
        <v>43476</v>
      </c>
      <c r="I148" s="64">
        <v>5.2482000000000001E-2</v>
      </c>
      <c r="J148" s="95">
        <v>108.505134</v>
      </c>
      <c r="K148" s="124"/>
    </row>
    <row r="149" spans="1:11" s="33" customFormat="1" x14ac:dyDescent="0.2">
      <c r="A149" s="79" t="s">
        <v>553</v>
      </c>
      <c r="B149" s="79" t="s">
        <v>554</v>
      </c>
      <c r="C149" s="87">
        <v>1000000</v>
      </c>
      <c r="D149" s="61">
        <v>6.6000000000000003E-2</v>
      </c>
      <c r="E149" s="114">
        <v>42774</v>
      </c>
      <c r="F149" s="80">
        <v>46426</v>
      </c>
      <c r="G149" s="62">
        <v>43320</v>
      </c>
      <c r="H149" s="63">
        <v>43504</v>
      </c>
      <c r="I149" s="64">
        <v>5.2789000000000003E-2</v>
      </c>
      <c r="J149" s="95">
        <v>108.683173</v>
      </c>
      <c r="K149" s="124"/>
    </row>
    <row r="150" spans="1:11" s="33" customFormat="1" x14ac:dyDescent="0.2">
      <c r="A150" s="79"/>
      <c r="B150" s="79" t="s">
        <v>295</v>
      </c>
      <c r="C150" s="87">
        <v>8200000</v>
      </c>
      <c r="D150" s="61">
        <v>7.0000000000000007E-2</v>
      </c>
      <c r="E150" s="114">
        <v>40954</v>
      </c>
      <c r="F150" s="80">
        <v>46433</v>
      </c>
      <c r="G150" s="62">
        <v>43327</v>
      </c>
      <c r="H150" s="63">
        <v>43511</v>
      </c>
      <c r="I150" s="64">
        <v>5.2866000000000003E-2</v>
      </c>
      <c r="J150" s="95">
        <v>111.28121299999999</v>
      </c>
      <c r="K150" s="124"/>
    </row>
    <row r="151" spans="1:11" s="33" customFormat="1" x14ac:dyDescent="0.2">
      <c r="A151" s="79" t="s">
        <v>556</v>
      </c>
      <c r="B151" s="79" t="s">
        <v>557</v>
      </c>
      <c r="C151" s="87">
        <v>1000000</v>
      </c>
      <c r="D151" s="61">
        <v>6.6000000000000003E-2</v>
      </c>
      <c r="E151" s="114">
        <v>42802</v>
      </c>
      <c r="F151" s="80">
        <v>46454</v>
      </c>
      <c r="G151" s="62">
        <v>43351</v>
      </c>
      <c r="H151" s="63">
        <v>43532</v>
      </c>
      <c r="I151" s="64">
        <v>5.3095999999999997E-2</v>
      </c>
      <c r="J151" s="95">
        <v>108.53688200000001</v>
      </c>
      <c r="K151" s="124"/>
    </row>
    <row r="152" spans="1:11" s="33" customFormat="1" x14ac:dyDescent="0.2">
      <c r="A152" s="79"/>
      <c r="B152" s="79" t="s">
        <v>298</v>
      </c>
      <c r="C152" s="87">
        <v>8105000</v>
      </c>
      <c r="D152" s="61">
        <v>7.0000000000000007E-2</v>
      </c>
      <c r="E152" s="114">
        <v>40982</v>
      </c>
      <c r="F152" s="80">
        <v>46460</v>
      </c>
      <c r="G152" s="62">
        <v>43357</v>
      </c>
      <c r="H152" s="63">
        <v>43538</v>
      </c>
      <c r="I152" s="64">
        <v>5.3162000000000001E-2</v>
      </c>
      <c r="J152" s="95">
        <v>111.15718699999999</v>
      </c>
      <c r="K152" s="124"/>
    </row>
    <row r="153" spans="1:11" s="33" customFormat="1" x14ac:dyDescent="0.2">
      <c r="A153" s="79"/>
      <c r="B153" s="79" t="s">
        <v>299</v>
      </c>
      <c r="C153" s="87">
        <v>9500000</v>
      </c>
      <c r="D153" s="61">
        <v>7.0000000000000007E-2</v>
      </c>
      <c r="E153" s="114">
        <v>41031</v>
      </c>
      <c r="F153" s="80">
        <v>46509</v>
      </c>
      <c r="G153" s="62">
        <v>43406</v>
      </c>
      <c r="H153" s="63">
        <v>43587</v>
      </c>
      <c r="I153" s="64">
        <v>5.3698999999999997E-2</v>
      </c>
      <c r="J153" s="95">
        <v>110.922895</v>
      </c>
      <c r="K153" s="124"/>
    </row>
    <row r="154" spans="1:11" s="33" customFormat="1" x14ac:dyDescent="0.2">
      <c r="A154" s="79" t="s">
        <v>567</v>
      </c>
      <c r="B154" s="79">
        <v>46524</v>
      </c>
      <c r="C154" s="87">
        <v>27500000</v>
      </c>
      <c r="D154" s="61">
        <v>0.06</v>
      </c>
      <c r="E154" s="114">
        <v>42872</v>
      </c>
      <c r="F154" s="80">
        <v>46524</v>
      </c>
      <c r="G154" s="62">
        <v>43421</v>
      </c>
      <c r="H154" s="63">
        <v>43602</v>
      </c>
      <c r="I154" s="64">
        <v>5.3863000000000001E-2</v>
      </c>
      <c r="J154" s="95">
        <v>104.125173</v>
      </c>
      <c r="K154" s="124"/>
    </row>
    <row r="155" spans="1:11" s="33" customFormat="1" x14ac:dyDescent="0.2">
      <c r="A155" s="79"/>
      <c r="B155" s="79" t="s">
        <v>303</v>
      </c>
      <c r="C155" s="87">
        <v>300000</v>
      </c>
      <c r="D155" s="61">
        <v>6.9800000000000001E-2</v>
      </c>
      <c r="E155" s="114">
        <v>41066</v>
      </c>
      <c r="F155" s="80">
        <v>46544</v>
      </c>
      <c r="G155" s="62">
        <v>43257</v>
      </c>
      <c r="H155" s="63">
        <v>43440</v>
      </c>
      <c r="I155" s="64">
        <v>5.4081999999999998E-2</v>
      </c>
      <c r="J155" s="95">
        <v>110.612813</v>
      </c>
      <c r="K155" s="124"/>
    </row>
    <row r="156" spans="1:11" s="33" customFormat="1" x14ac:dyDescent="0.2">
      <c r="A156" s="79"/>
      <c r="B156" s="79" t="s">
        <v>304</v>
      </c>
      <c r="C156" s="87">
        <v>300000</v>
      </c>
      <c r="D156" s="61">
        <v>6.9500000000000006E-2</v>
      </c>
      <c r="E156" s="114">
        <v>41080</v>
      </c>
      <c r="F156" s="80">
        <v>46558</v>
      </c>
      <c r="G156" s="62">
        <v>43271</v>
      </c>
      <c r="H156" s="63">
        <v>43454</v>
      </c>
      <c r="I156" s="64">
        <v>5.4235999999999999E-2</v>
      </c>
      <c r="J156" s="95">
        <v>110.333186</v>
      </c>
      <c r="K156" s="124"/>
    </row>
    <row r="157" spans="1:11" s="33" customFormat="1" x14ac:dyDescent="0.2">
      <c r="A157" s="79"/>
      <c r="B157" s="79" t="s">
        <v>307</v>
      </c>
      <c r="C157" s="87">
        <v>200000</v>
      </c>
      <c r="D157" s="61">
        <v>6.8000000000000005E-2</v>
      </c>
      <c r="E157" s="114">
        <v>41094</v>
      </c>
      <c r="F157" s="80">
        <v>46572</v>
      </c>
      <c r="G157" s="62">
        <v>43285</v>
      </c>
      <c r="H157" s="63">
        <v>43469</v>
      </c>
      <c r="I157" s="64">
        <v>5.4389E-2</v>
      </c>
      <c r="J157" s="95">
        <v>109.23969700000001</v>
      </c>
      <c r="K157" s="124"/>
    </row>
    <row r="158" spans="1:11" s="33" customFormat="1" x14ac:dyDescent="0.2">
      <c r="A158" s="79"/>
      <c r="B158" s="79" t="s">
        <v>309</v>
      </c>
      <c r="C158" s="87">
        <v>3000000</v>
      </c>
      <c r="D158" s="61">
        <v>6.7500000000000004E-2</v>
      </c>
      <c r="E158" s="114">
        <v>41108</v>
      </c>
      <c r="F158" s="80">
        <v>46586</v>
      </c>
      <c r="G158" s="62">
        <v>43299</v>
      </c>
      <c r="H158" s="63">
        <v>43483</v>
      </c>
      <c r="I158" s="64">
        <v>5.4542E-2</v>
      </c>
      <c r="J158" s="95">
        <v>108.81929700000001</v>
      </c>
      <c r="K158" s="124"/>
    </row>
    <row r="159" spans="1:11" s="33" customFormat="1" x14ac:dyDescent="0.2">
      <c r="A159" s="79"/>
      <c r="B159" s="79" t="s">
        <v>313</v>
      </c>
      <c r="C159" s="87">
        <v>1000000</v>
      </c>
      <c r="D159" s="61">
        <v>6.7000000000000004E-2</v>
      </c>
      <c r="E159" s="114">
        <v>41122</v>
      </c>
      <c r="F159" s="80">
        <v>46600</v>
      </c>
      <c r="G159" s="62">
        <v>43313</v>
      </c>
      <c r="H159" s="63">
        <v>43497</v>
      </c>
      <c r="I159" s="64">
        <v>5.4696000000000002E-2</v>
      </c>
      <c r="J159" s="95">
        <v>108.39606499999999</v>
      </c>
      <c r="K159" s="124"/>
    </row>
    <row r="160" spans="1:11" s="33" customFormat="1" x14ac:dyDescent="0.2">
      <c r="A160" s="79"/>
      <c r="B160" s="79" t="s">
        <v>311</v>
      </c>
      <c r="C160" s="87">
        <v>500000</v>
      </c>
      <c r="D160" s="61">
        <v>6.6500000000000004E-2</v>
      </c>
      <c r="E160" s="114">
        <v>41129</v>
      </c>
      <c r="F160" s="80">
        <v>46607</v>
      </c>
      <c r="G160" s="62">
        <v>43320</v>
      </c>
      <c r="H160" s="63">
        <v>43504</v>
      </c>
      <c r="I160" s="64">
        <v>5.4773000000000002E-2</v>
      </c>
      <c r="J160" s="95">
        <v>108.012658</v>
      </c>
      <c r="K160" s="124"/>
    </row>
    <row r="161" spans="1:11" s="33" customFormat="1" x14ac:dyDescent="0.2">
      <c r="A161" s="79"/>
      <c r="B161" s="79" t="s">
        <v>315</v>
      </c>
      <c r="C161" s="87">
        <v>500000</v>
      </c>
      <c r="D161" s="61">
        <v>6.6000000000000003E-2</v>
      </c>
      <c r="E161" s="114">
        <v>41157</v>
      </c>
      <c r="F161" s="80">
        <v>46635</v>
      </c>
      <c r="G161" s="62">
        <v>43348</v>
      </c>
      <c r="H161" s="63">
        <v>43529</v>
      </c>
      <c r="I161" s="64">
        <v>5.5079000000000003E-2</v>
      </c>
      <c r="J161" s="95">
        <v>107.49959699999999</v>
      </c>
      <c r="K161" s="124"/>
    </row>
    <row r="162" spans="1:11" s="33" customFormat="1" x14ac:dyDescent="0.2">
      <c r="A162" s="79"/>
      <c r="B162" s="79" t="s">
        <v>316</v>
      </c>
      <c r="C162" s="87">
        <v>3100000</v>
      </c>
      <c r="D162" s="61">
        <v>6.54E-2</v>
      </c>
      <c r="E162" s="114">
        <v>41178</v>
      </c>
      <c r="F162" s="80">
        <v>46656</v>
      </c>
      <c r="G162" s="62">
        <v>43369</v>
      </c>
      <c r="H162" s="63">
        <v>43550</v>
      </c>
      <c r="I162" s="64">
        <v>5.5309999999999998E-2</v>
      </c>
      <c r="J162" s="95">
        <v>106.958071</v>
      </c>
      <c r="K162" s="124"/>
    </row>
    <row r="163" spans="1:11" s="33" customFormat="1" x14ac:dyDescent="0.2">
      <c r="A163" s="79"/>
      <c r="B163" s="79" t="s">
        <v>319</v>
      </c>
      <c r="C163" s="87">
        <v>1100000</v>
      </c>
      <c r="D163" s="61">
        <v>6.4299999999999996E-2</v>
      </c>
      <c r="E163" s="114">
        <v>41199</v>
      </c>
      <c r="F163" s="80">
        <v>46677</v>
      </c>
      <c r="G163" s="62">
        <v>43390</v>
      </c>
      <c r="H163" s="63">
        <v>43572</v>
      </c>
      <c r="I163" s="64">
        <v>5.5539999999999999E-2</v>
      </c>
      <c r="J163" s="95">
        <v>106.067143</v>
      </c>
      <c r="K163" s="124"/>
    </row>
    <row r="164" spans="1:11" s="33" customFormat="1" x14ac:dyDescent="0.2">
      <c r="A164" s="79"/>
      <c r="B164" s="79" t="s">
        <v>321</v>
      </c>
      <c r="C164" s="87">
        <v>1000000</v>
      </c>
      <c r="D164" s="61">
        <v>6.3700000000000007E-2</v>
      </c>
      <c r="E164" s="114">
        <v>41206</v>
      </c>
      <c r="F164" s="80">
        <v>46684</v>
      </c>
      <c r="G164" s="62">
        <v>43397</v>
      </c>
      <c r="H164" s="63">
        <v>43579</v>
      </c>
      <c r="I164" s="64">
        <v>5.5615999999999999E-2</v>
      </c>
      <c r="J164" s="95">
        <v>105.606944</v>
      </c>
      <c r="K164" s="124"/>
    </row>
    <row r="165" spans="1:11" s="33" customFormat="1" x14ac:dyDescent="0.2">
      <c r="A165" s="79"/>
      <c r="B165" s="79" t="s">
        <v>322</v>
      </c>
      <c r="C165" s="87">
        <v>6000000</v>
      </c>
      <c r="D165" s="61">
        <v>6.3700000000000007E-2</v>
      </c>
      <c r="E165" s="114">
        <v>41220</v>
      </c>
      <c r="F165" s="80">
        <v>46698</v>
      </c>
      <c r="G165" s="62">
        <v>43411</v>
      </c>
      <c r="H165" s="63">
        <v>43592</v>
      </c>
      <c r="I165" s="64">
        <v>5.577E-2</v>
      </c>
      <c r="J165" s="95">
        <v>105.516884</v>
      </c>
      <c r="K165" s="124"/>
    </row>
    <row r="166" spans="1:11" s="33" customFormat="1" x14ac:dyDescent="0.2">
      <c r="A166" s="79"/>
      <c r="B166" s="79" t="s">
        <v>326</v>
      </c>
      <c r="C166" s="87">
        <v>2000000</v>
      </c>
      <c r="D166" s="61">
        <v>6.3500000000000001E-2</v>
      </c>
      <c r="E166" s="114">
        <v>41248</v>
      </c>
      <c r="F166" s="80">
        <v>46726</v>
      </c>
      <c r="G166" s="62">
        <v>43256</v>
      </c>
      <c r="H166" s="63">
        <v>43439</v>
      </c>
      <c r="I166" s="64">
        <v>5.6077000000000002E-2</v>
      </c>
      <c r="J166" s="95">
        <v>105.195213</v>
      </c>
      <c r="K166" s="124"/>
    </row>
    <row r="167" spans="1:11" s="33" customFormat="1" x14ac:dyDescent="0.2">
      <c r="A167" s="79"/>
      <c r="B167" s="79" t="s">
        <v>329</v>
      </c>
      <c r="C167" s="87">
        <v>5900000</v>
      </c>
      <c r="D167" s="61">
        <v>6.2899999999999998E-2</v>
      </c>
      <c r="E167" s="114">
        <v>41255</v>
      </c>
      <c r="F167" s="80">
        <v>46733</v>
      </c>
      <c r="G167" s="62">
        <v>43263</v>
      </c>
      <c r="H167" s="63">
        <v>43446</v>
      </c>
      <c r="I167" s="64">
        <v>5.6153000000000002E-2</v>
      </c>
      <c r="J167" s="95">
        <v>104.72667</v>
      </c>
      <c r="K167" s="124"/>
    </row>
    <row r="168" spans="1:11" s="33" customFormat="1" x14ac:dyDescent="0.2">
      <c r="A168" s="79" t="s">
        <v>588</v>
      </c>
      <c r="B168" s="79">
        <v>46734</v>
      </c>
      <c r="C168" s="87">
        <v>100000000</v>
      </c>
      <c r="D168" s="61">
        <v>0.06</v>
      </c>
      <c r="E168" s="114">
        <v>43082</v>
      </c>
      <c r="F168" s="80">
        <v>46734</v>
      </c>
      <c r="G168" s="62">
        <v>43264</v>
      </c>
      <c r="H168" s="63">
        <v>43447</v>
      </c>
      <c r="I168" s="64">
        <v>5.6163999999999999E-2</v>
      </c>
      <c r="J168" s="95">
        <v>102.68661400000001</v>
      </c>
      <c r="K168" s="124"/>
    </row>
    <row r="169" spans="1:11" s="33" customFormat="1" x14ac:dyDescent="0.2">
      <c r="A169" s="79"/>
      <c r="B169" s="79" t="s">
        <v>331</v>
      </c>
      <c r="C169" s="87">
        <v>4000000</v>
      </c>
      <c r="D169" s="61">
        <v>6.25E-2</v>
      </c>
      <c r="E169" s="114">
        <v>41318</v>
      </c>
      <c r="F169" s="80">
        <v>46796</v>
      </c>
      <c r="G169" s="62">
        <v>43325</v>
      </c>
      <c r="H169" s="63">
        <v>43509</v>
      </c>
      <c r="I169" s="64">
        <v>5.6843999999999999E-2</v>
      </c>
      <c r="J169" s="95">
        <v>103.999556</v>
      </c>
      <c r="K169" s="124"/>
    </row>
    <row r="170" spans="1:11" s="33" customFormat="1" x14ac:dyDescent="0.2">
      <c r="A170" s="79"/>
      <c r="B170" s="79" t="s">
        <v>333</v>
      </c>
      <c r="C170" s="87">
        <v>9900000</v>
      </c>
      <c r="D170" s="61">
        <v>6.1800000000000001E-2</v>
      </c>
      <c r="E170" s="114">
        <v>41346</v>
      </c>
      <c r="F170" s="80">
        <v>46825</v>
      </c>
      <c r="G170" s="62">
        <v>43356</v>
      </c>
      <c r="H170" s="63">
        <v>43537</v>
      </c>
      <c r="I170" s="64">
        <v>5.7161999999999998E-2</v>
      </c>
      <c r="J170" s="95">
        <v>103.295096</v>
      </c>
      <c r="K170" s="124"/>
    </row>
    <row r="171" spans="1:11" s="33" customFormat="1" x14ac:dyDescent="0.2">
      <c r="A171" s="79"/>
      <c r="B171" s="79" t="s">
        <v>336</v>
      </c>
      <c r="C171" s="87">
        <v>2650000</v>
      </c>
      <c r="D171" s="61">
        <v>6.0999999999999999E-2</v>
      </c>
      <c r="E171" s="114">
        <v>41374</v>
      </c>
      <c r="F171" s="80">
        <v>46853</v>
      </c>
      <c r="G171" s="62">
        <v>43383</v>
      </c>
      <c r="H171" s="63">
        <v>43565</v>
      </c>
      <c r="I171" s="64">
        <v>5.7467999999999998E-2</v>
      </c>
      <c r="J171" s="95">
        <v>102.520876</v>
      </c>
      <c r="K171" s="124"/>
    </row>
    <row r="172" spans="1:11" s="33" customFormat="1" x14ac:dyDescent="0.2">
      <c r="A172" s="79"/>
      <c r="B172" s="79" t="s">
        <v>339</v>
      </c>
      <c r="C172" s="87">
        <v>4000000</v>
      </c>
      <c r="D172" s="61">
        <v>0.06</v>
      </c>
      <c r="E172" s="114">
        <v>41402</v>
      </c>
      <c r="F172" s="80">
        <v>46881</v>
      </c>
      <c r="G172" s="62">
        <v>43412</v>
      </c>
      <c r="H172" s="63">
        <v>43593</v>
      </c>
      <c r="I172" s="64">
        <v>5.7775E-2</v>
      </c>
      <c r="J172" s="95">
        <v>101.59701200000001</v>
      </c>
      <c r="K172" s="124"/>
    </row>
    <row r="173" spans="1:11" s="33" customFormat="1" x14ac:dyDescent="0.2">
      <c r="A173" s="79"/>
      <c r="B173" s="79" t="s">
        <v>342</v>
      </c>
      <c r="C173" s="87">
        <v>7800000</v>
      </c>
      <c r="D173" s="61">
        <v>5.8400000000000001E-2</v>
      </c>
      <c r="E173" s="114">
        <v>41430</v>
      </c>
      <c r="F173" s="80">
        <v>46909</v>
      </c>
      <c r="G173" s="62">
        <v>43256</v>
      </c>
      <c r="H173" s="63">
        <v>43439</v>
      </c>
      <c r="I173" s="64">
        <v>5.8082000000000002E-2</v>
      </c>
      <c r="J173" s="95">
        <v>100.228827</v>
      </c>
      <c r="K173" s="124"/>
    </row>
    <row r="174" spans="1:11" s="33" customFormat="1" x14ac:dyDescent="0.2">
      <c r="A174" s="79" t="s">
        <v>596</v>
      </c>
      <c r="B174" s="79">
        <v>46938</v>
      </c>
      <c r="C174" s="87">
        <v>33000000</v>
      </c>
      <c r="D174" s="61">
        <v>0.06</v>
      </c>
      <c r="E174" s="114">
        <v>43285</v>
      </c>
      <c r="F174" s="80">
        <v>46938</v>
      </c>
      <c r="G174" s="62">
        <v>43285</v>
      </c>
      <c r="H174" s="63">
        <v>43469</v>
      </c>
      <c r="I174" s="64">
        <v>5.8400000000000001E-2</v>
      </c>
      <c r="J174" s="95">
        <v>101.156049</v>
      </c>
      <c r="K174" s="124"/>
    </row>
    <row r="175" spans="1:11" s="33" customFormat="1" x14ac:dyDescent="0.2">
      <c r="A175" s="79"/>
      <c r="B175" s="79" t="s">
        <v>346</v>
      </c>
      <c r="C175" s="87">
        <v>5600000</v>
      </c>
      <c r="D175" s="61">
        <v>5.6899999999999999E-2</v>
      </c>
      <c r="E175" s="114">
        <v>41465</v>
      </c>
      <c r="F175" s="80">
        <v>46944</v>
      </c>
      <c r="G175" s="62">
        <v>43291</v>
      </c>
      <c r="H175" s="63">
        <v>43475</v>
      </c>
      <c r="I175" s="64">
        <v>5.8465999999999997E-2</v>
      </c>
      <c r="J175" s="95">
        <v>98.853761000000006</v>
      </c>
      <c r="K175" s="124"/>
    </row>
    <row r="176" spans="1:11" s="33" customFormat="1" x14ac:dyDescent="0.2">
      <c r="A176" s="79"/>
      <c r="B176" s="79" t="s">
        <v>350</v>
      </c>
      <c r="C176" s="87">
        <v>4400000</v>
      </c>
      <c r="D176" s="61">
        <v>5.5E-2</v>
      </c>
      <c r="E176" s="114">
        <v>41500</v>
      </c>
      <c r="F176" s="80">
        <v>46979</v>
      </c>
      <c r="G176" s="62">
        <v>43326</v>
      </c>
      <c r="H176" s="63">
        <v>43510</v>
      </c>
      <c r="I176" s="64">
        <v>5.8848999999999999E-2</v>
      </c>
      <c r="J176" s="95">
        <v>97.174728000000002</v>
      </c>
      <c r="K176" s="124"/>
    </row>
    <row r="177" spans="1:11" s="33" customFormat="1" x14ac:dyDescent="0.2">
      <c r="A177" s="79"/>
      <c r="B177" s="79" t="s">
        <v>354</v>
      </c>
      <c r="C177" s="87">
        <v>6600000</v>
      </c>
      <c r="D177" s="61">
        <v>5.33E-2</v>
      </c>
      <c r="E177" s="114">
        <v>41528</v>
      </c>
      <c r="F177" s="80">
        <v>47007</v>
      </c>
      <c r="G177" s="62">
        <v>43354</v>
      </c>
      <c r="H177" s="63">
        <v>43535</v>
      </c>
      <c r="I177" s="64">
        <v>5.9156E-2</v>
      </c>
      <c r="J177" s="95">
        <v>95.688912999999999</v>
      </c>
      <c r="K177" s="124"/>
    </row>
    <row r="178" spans="1:11" s="33" customFormat="1" x14ac:dyDescent="0.2">
      <c r="A178" s="79"/>
      <c r="B178" s="79" t="s">
        <v>358</v>
      </c>
      <c r="C178" s="87">
        <v>8800000</v>
      </c>
      <c r="D178" s="61">
        <v>5.0500000000000003E-2</v>
      </c>
      <c r="E178" s="114">
        <v>41549</v>
      </c>
      <c r="F178" s="80">
        <v>47028</v>
      </c>
      <c r="G178" s="62">
        <v>43375</v>
      </c>
      <c r="H178" s="63">
        <v>43557</v>
      </c>
      <c r="I178" s="64">
        <v>5.9386000000000001E-2</v>
      </c>
      <c r="J178" s="95">
        <v>93.442488999999995</v>
      </c>
      <c r="K178" s="124"/>
    </row>
    <row r="179" spans="1:11" s="33" customFormat="1" x14ac:dyDescent="0.2">
      <c r="A179" s="79"/>
      <c r="B179" s="79" t="s">
        <v>361</v>
      </c>
      <c r="C179" s="87">
        <v>12400000</v>
      </c>
      <c r="D179" s="61">
        <v>4.8500000000000001E-2</v>
      </c>
      <c r="E179" s="114">
        <v>41584</v>
      </c>
      <c r="F179" s="80">
        <v>47063</v>
      </c>
      <c r="G179" s="62">
        <v>43410</v>
      </c>
      <c r="H179" s="63">
        <v>43591</v>
      </c>
      <c r="I179" s="64">
        <v>5.9769999999999997E-2</v>
      </c>
      <c r="J179" s="95">
        <v>91.644464999999997</v>
      </c>
      <c r="K179" s="124"/>
    </row>
    <row r="180" spans="1:11" s="33" customFormat="1" x14ac:dyDescent="0.2">
      <c r="A180" s="79"/>
      <c r="B180" s="79" t="s">
        <v>365</v>
      </c>
      <c r="C180" s="87">
        <v>5100000</v>
      </c>
      <c r="D180" s="61">
        <v>4.7500000000000001E-2</v>
      </c>
      <c r="E180" s="114">
        <v>41619</v>
      </c>
      <c r="F180" s="80">
        <v>47098</v>
      </c>
      <c r="G180" s="62">
        <v>43262</v>
      </c>
      <c r="H180" s="63">
        <v>43445</v>
      </c>
      <c r="I180" s="64">
        <v>6.0038000000000001E-2</v>
      </c>
      <c r="J180" s="95">
        <v>90.652424999999994</v>
      </c>
      <c r="K180" s="124"/>
    </row>
    <row r="181" spans="1:11" s="33" customFormat="1" x14ac:dyDescent="0.2">
      <c r="A181" s="79"/>
      <c r="B181" s="79" t="s">
        <v>369</v>
      </c>
      <c r="C181" s="87">
        <v>6200000</v>
      </c>
      <c r="D181" s="61">
        <v>4.7E-2</v>
      </c>
      <c r="E181" s="114">
        <v>41626</v>
      </c>
      <c r="F181" s="80">
        <v>47105</v>
      </c>
      <c r="G181" s="62">
        <v>43269</v>
      </c>
      <c r="H181" s="63">
        <v>43452</v>
      </c>
      <c r="I181" s="64">
        <v>6.0058E-2</v>
      </c>
      <c r="J181" s="95">
        <v>90.251041999999998</v>
      </c>
      <c r="K181" s="124"/>
    </row>
    <row r="182" spans="1:11" s="33" customFormat="1" x14ac:dyDescent="0.2">
      <c r="A182" s="79"/>
      <c r="B182" s="79" t="s">
        <v>155</v>
      </c>
      <c r="C182" s="87">
        <v>5000000</v>
      </c>
      <c r="D182" s="61">
        <v>4.6699999999999998E-2</v>
      </c>
      <c r="E182" s="114">
        <v>41639</v>
      </c>
      <c r="F182" s="80">
        <v>47118</v>
      </c>
      <c r="G182" s="62">
        <v>43281</v>
      </c>
      <c r="H182" s="63">
        <v>43465</v>
      </c>
      <c r="I182" s="64">
        <v>6.0093000000000001E-2</v>
      </c>
      <c r="J182" s="95">
        <v>89.975385000000003</v>
      </c>
      <c r="K182" s="124"/>
    </row>
    <row r="183" spans="1:11" s="33" customFormat="1" x14ac:dyDescent="0.2">
      <c r="A183" s="79"/>
      <c r="B183" s="79" t="s">
        <v>376</v>
      </c>
      <c r="C183" s="87">
        <v>8100000</v>
      </c>
      <c r="D183" s="61">
        <v>4.5199999999999997E-2</v>
      </c>
      <c r="E183" s="114">
        <v>41647</v>
      </c>
      <c r="F183" s="80">
        <v>47126</v>
      </c>
      <c r="G183" s="62">
        <v>43289</v>
      </c>
      <c r="H183" s="63">
        <v>43473</v>
      </c>
      <c r="I183" s="64">
        <v>6.0115000000000002E-2</v>
      </c>
      <c r="J183" s="95">
        <v>88.819551000000004</v>
      </c>
      <c r="K183" s="124"/>
    </row>
    <row r="184" spans="1:11" s="33" customFormat="1" x14ac:dyDescent="0.2">
      <c r="A184" s="79"/>
      <c r="B184" s="79" t="s">
        <v>377</v>
      </c>
      <c r="C184" s="87">
        <v>3000000</v>
      </c>
      <c r="D184" s="61">
        <v>4.4400000000000002E-2</v>
      </c>
      <c r="E184" s="114">
        <v>41661</v>
      </c>
      <c r="F184" s="80">
        <v>47140</v>
      </c>
      <c r="G184" s="62">
        <v>43303</v>
      </c>
      <c r="H184" s="63">
        <v>43487</v>
      </c>
      <c r="I184" s="64">
        <v>6.0152999999999998E-2</v>
      </c>
      <c r="J184" s="95">
        <v>88.160225999999994</v>
      </c>
      <c r="K184" s="124"/>
    </row>
    <row r="185" spans="1:11" s="33" customFormat="1" x14ac:dyDescent="0.2">
      <c r="A185" s="79"/>
      <c r="B185" s="79" t="s">
        <v>382</v>
      </c>
      <c r="C185" s="87">
        <v>4000000</v>
      </c>
      <c r="D185" s="61">
        <v>4.3499999999999997E-2</v>
      </c>
      <c r="E185" s="114">
        <v>41682</v>
      </c>
      <c r="F185" s="80">
        <v>47161</v>
      </c>
      <c r="G185" s="62">
        <v>43324</v>
      </c>
      <c r="H185" s="63">
        <v>43508</v>
      </c>
      <c r="I185" s="64">
        <v>6.0211000000000001E-2</v>
      </c>
      <c r="J185" s="95">
        <v>87.391632000000001</v>
      </c>
      <c r="K185" s="124"/>
    </row>
    <row r="186" spans="1:11" s="33" customFormat="1" x14ac:dyDescent="0.2">
      <c r="A186" s="79"/>
      <c r="B186" s="79" t="s">
        <v>388</v>
      </c>
      <c r="C186" s="87">
        <v>4000000</v>
      </c>
      <c r="D186" s="61">
        <v>4.3499999999999997E-2</v>
      </c>
      <c r="E186" s="114">
        <v>41717</v>
      </c>
      <c r="F186" s="80">
        <v>47196</v>
      </c>
      <c r="G186" s="62">
        <v>43362</v>
      </c>
      <c r="H186" s="63">
        <v>43543</v>
      </c>
      <c r="I186" s="64">
        <v>6.0306999999999999E-2</v>
      </c>
      <c r="J186" s="95">
        <v>87.234921</v>
      </c>
      <c r="K186" s="124"/>
    </row>
    <row r="187" spans="1:11" s="33" customFormat="1" x14ac:dyDescent="0.2">
      <c r="A187" s="79"/>
      <c r="B187" s="79" t="s">
        <v>394</v>
      </c>
      <c r="C187" s="87">
        <v>3000000</v>
      </c>
      <c r="D187" s="61">
        <v>4.3499999999999997E-2</v>
      </c>
      <c r="E187" s="114">
        <v>41766</v>
      </c>
      <c r="F187" s="80">
        <v>47245</v>
      </c>
      <c r="G187" s="62">
        <v>43411</v>
      </c>
      <c r="H187" s="63">
        <v>43592</v>
      </c>
      <c r="I187" s="64">
        <v>6.0441000000000002E-2</v>
      </c>
      <c r="J187" s="95">
        <v>87.023674999999997</v>
      </c>
      <c r="K187" s="124"/>
    </row>
    <row r="188" spans="1:11" s="33" customFormat="1" x14ac:dyDescent="0.2">
      <c r="A188" s="79"/>
      <c r="B188" s="79" t="s">
        <v>397</v>
      </c>
      <c r="C188" s="87">
        <v>3000000</v>
      </c>
      <c r="D188" s="61">
        <v>4.3499999999999997E-2</v>
      </c>
      <c r="E188" s="114">
        <v>41773</v>
      </c>
      <c r="F188" s="80">
        <v>47252</v>
      </c>
      <c r="G188" s="62">
        <v>43418</v>
      </c>
      <c r="H188" s="63">
        <v>43599</v>
      </c>
      <c r="I188" s="64">
        <v>6.046E-2</v>
      </c>
      <c r="J188" s="95">
        <v>86.993943000000002</v>
      </c>
      <c r="K188" s="124"/>
    </row>
    <row r="189" spans="1:11" s="33" customFormat="1" x14ac:dyDescent="0.2">
      <c r="A189" s="79"/>
      <c r="B189" s="79" t="s">
        <v>401</v>
      </c>
      <c r="C189" s="87">
        <v>2000000</v>
      </c>
      <c r="D189" s="61">
        <v>4.3499999999999997E-2</v>
      </c>
      <c r="E189" s="114">
        <v>41801</v>
      </c>
      <c r="F189" s="80">
        <v>47280</v>
      </c>
      <c r="G189" s="62">
        <v>43262</v>
      </c>
      <c r="H189" s="63">
        <v>43445</v>
      </c>
      <c r="I189" s="64">
        <v>6.0537000000000001E-2</v>
      </c>
      <c r="J189" s="95">
        <v>86.873829999999998</v>
      </c>
      <c r="K189" s="124"/>
    </row>
    <row r="190" spans="1:11" s="33" customFormat="1" x14ac:dyDescent="0.2">
      <c r="A190" s="79"/>
      <c r="B190" s="79" t="s">
        <v>405</v>
      </c>
      <c r="C190" s="87">
        <v>2000000</v>
      </c>
      <c r="D190" s="61">
        <v>4.3499999999999997E-2</v>
      </c>
      <c r="E190" s="114">
        <v>41843</v>
      </c>
      <c r="F190" s="80">
        <v>47322</v>
      </c>
      <c r="G190" s="62">
        <v>43304</v>
      </c>
      <c r="H190" s="63">
        <v>43488</v>
      </c>
      <c r="I190" s="64">
        <v>6.0651999999999998E-2</v>
      </c>
      <c r="J190" s="95">
        <v>86.682928000000004</v>
      </c>
      <c r="K190" s="124"/>
    </row>
    <row r="191" spans="1:11" s="33" customFormat="1" x14ac:dyDescent="0.2">
      <c r="A191" s="79"/>
      <c r="B191" s="79" t="s">
        <v>407</v>
      </c>
      <c r="C191" s="87">
        <v>8000000</v>
      </c>
      <c r="D191" s="61">
        <v>4.8000000000000001E-2</v>
      </c>
      <c r="E191" s="114">
        <v>41845</v>
      </c>
      <c r="F191" s="80">
        <v>47324</v>
      </c>
      <c r="G191" s="62">
        <v>43306</v>
      </c>
      <c r="H191" s="63">
        <v>43490</v>
      </c>
      <c r="I191" s="64">
        <v>6.0657999999999997E-2</v>
      </c>
      <c r="J191" s="95">
        <v>90.166213999999997</v>
      </c>
      <c r="K191" s="124"/>
    </row>
    <row r="192" spans="1:11" s="33" customFormat="1" x14ac:dyDescent="0.2">
      <c r="A192" s="79"/>
      <c r="B192" s="79" t="s">
        <v>410</v>
      </c>
      <c r="C192" s="87">
        <v>7600000</v>
      </c>
      <c r="D192" s="61">
        <v>5.1499999999999997E-2</v>
      </c>
      <c r="E192" s="114">
        <v>41852</v>
      </c>
      <c r="F192" s="80">
        <v>47331</v>
      </c>
      <c r="G192" s="62">
        <v>43313</v>
      </c>
      <c r="H192" s="63">
        <v>43497</v>
      </c>
      <c r="I192" s="64">
        <v>6.0677000000000002E-2</v>
      </c>
      <c r="J192" s="95">
        <v>92.858947000000001</v>
      </c>
      <c r="K192" s="124"/>
    </row>
    <row r="193" spans="1:11" s="33" customFormat="1" x14ac:dyDescent="0.2">
      <c r="A193" s="79"/>
      <c r="B193" s="79" t="s">
        <v>419</v>
      </c>
      <c r="C193" s="87">
        <v>5000000</v>
      </c>
      <c r="D193" s="61">
        <v>5.1400000000000001E-2</v>
      </c>
      <c r="E193" s="114">
        <v>41906</v>
      </c>
      <c r="F193" s="80">
        <v>47385</v>
      </c>
      <c r="G193" s="62">
        <v>43367</v>
      </c>
      <c r="H193" s="63">
        <v>43548</v>
      </c>
      <c r="I193" s="64">
        <v>6.0824999999999997E-2</v>
      </c>
      <c r="J193" s="95">
        <v>92.601096999999996</v>
      </c>
      <c r="K193" s="124"/>
    </row>
    <row r="194" spans="1:11" s="33" customFormat="1" x14ac:dyDescent="0.2">
      <c r="A194" s="79"/>
      <c r="B194" s="79" t="s">
        <v>432</v>
      </c>
      <c r="C194" s="87">
        <v>3500000</v>
      </c>
      <c r="D194" s="61">
        <v>5.1400000000000001E-2</v>
      </c>
      <c r="E194" s="114">
        <v>41992</v>
      </c>
      <c r="F194" s="80">
        <v>47471</v>
      </c>
      <c r="G194" s="62">
        <v>43270</v>
      </c>
      <c r="H194" s="63">
        <v>43453</v>
      </c>
      <c r="I194" s="64">
        <v>6.1060000000000003E-2</v>
      </c>
      <c r="J194" s="95">
        <v>92.314121</v>
      </c>
      <c r="K194" s="124"/>
    </row>
    <row r="195" spans="1:11" s="33" customFormat="1" x14ac:dyDescent="0.2">
      <c r="A195" s="79"/>
      <c r="B195" s="79" t="s">
        <v>439</v>
      </c>
      <c r="C195" s="87">
        <v>7000000</v>
      </c>
      <c r="D195" s="61">
        <v>5.4899999999999997E-2</v>
      </c>
      <c r="E195" s="114">
        <v>42053</v>
      </c>
      <c r="F195" s="80">
        <v>47532</v>
      </c>
      <c r="G195" s="62">
        <v>43330</v>
      </c>
      <c r="H195" s="63">
        <v>43514</v>
      </c>
      <c r="I195" s="64">
        <v>6.1226999999999997E-2</v>
      </c>
      <c r="J195" s="95">
        <v>94.909695999999997</v>
      </c>
      <c r="K195" s="124"/>
    </row>
    <row r="196" spans="1:11" s="33" customFormat="1" x14ac:dyDescent="0.2">
      <c r="A196" s="79"/>
      <c r="B196" s="79" t="s">
        <v>442</v>
      </c>
      <c r="C196" s="87">
        <v>7000000</v>
      </c>
      <c r="D196" s="61">
        <v>5.4899999999999997E-2</v>
      </c>
      <c r="E196" s="114">
        <v>42130</v>
      </c>
      <c r="F196" s="80">
        <v>47609</v>
      </c>
      <c r="G196" s="62">
        <v>43410</v>
      </c>
      <c r="H196" s="63">
        <v>43591</v>
      </c>
      <c r="I196" s="64">
        <v>6.1438E-2</v>
      </c>
      <c r="J196" s="95">
        <v>94.681122000000002</v>
      </c>
      <c r="K196" s="124"/>
    </row>
    <row r="197" spans="1:11" s="33" customFormat="1" x14ac:dyDescent="0.2">
      <c r="A197" s="79"/>
      <c r="B197" s="79" t="s">
        <v>445</v>
      </c>
      <c r="C197" s="87">
        <v>2000000</v>
      </c>
      <c r="D197" s="61">
        <v>5.4899999999999997E-2</v>
      </c>
      <c r="E197" s="114">
        <v>42158</v>
      </c>
      <c r="F197" s="80">
        <v>47637</v>
      </c>
      <c r="G197" s="62">
        <v>43254</v>
      </c>
      <c r="H197" s="63">
        <v>43437</v>
      </c>
      <c r="I197" s="64">
        <v>6.1515E-2</v>
      </c>
      <c r="J197" s="95">
        <v>94.600532000000001</v>
      </c>
      <c r="K197" s="124"/>
    </row>
    <row r="198" spans="1:11" s="33" customFormat="1" x14ac:dyDescent="0.2">
      <c r="A198" s="79"/>
      <c r="B198" s="79" t="s">
        <v>447</v>
      </c>
      <c r="C198" s="87">
        <v>2900000</v>
      </c>
      <c r="D198" s="61">
        <v>5.4899999999999997E-2</v>
      </c>
      <c r="E198" s="114">
        <v>42172</v>
      </c>
      <c r="F198" s="80">
        <v>47651</v>
      </c>
      <c r="G198" s="62">
        <v>43268</v>
      </c>
      <c r="H198" s="63">
        <v>43451</v>
      </c>
      <c r="I198" s="64">
        <v>6.1552999999999997E-2</v>
      </c>
      <c r="J198" s="95">
        <v>94.555279999999996</v>
      </c>
      <c r="K198" s="124"/>
    </row>
    <row r="199" spans="1:11" s="33" customFormat="1" x14ac:dyDescent="0.2">
      <c r="A199" s="79"/>
      <c r="B199" s="79" t="s">
        <v>449</v>
      </c>
      <c r="C199" s="87">
        <v>5000000</v>
      </c>
      <c r="D199" s="61">
        <v>5.4800000000000001E-2</v>
      </c>
      <c r="E199" s="114">
        <v>42179</v>
      </c>
      <c r="F199" s="80">
        <v>47658</v>
      </c>
      <c r="G199" s="62">
        <v>43275</v>
      </c>
      <c r="H199" s="63">
        <v>43458</v>
      </c>
      <c r="I199" s="64">
        <v>6.1573000000000003E-2</v>
      </c>
      <c r="J199" s="95">
        <v>94.450151000000005</v>
      </c>
      <c r="K199" s="124"/>
    </row>
    <row r="200" spans="1:11" s="33" customFormat="1" x14ac:dyDescent="0.2">
      <c r="A200" s="79"/>
      <c r="B200" s="79" t="s">
        <v>452</v>
      </c>
      <c r="C200" s="87">
        <v>2500000</v>
      </c>
      <c r="D200" s="61">
        <v>5.4699999999999999E-2</v>
      </c>
      <c r="E200" s="114">
        <v>42186</v>
      </c>
      <c r="F200" s="80">
        <v>47665</v>
      </c>
      <c r="G200" s="62">
        <v>43282</v>
      </c>
      <c r="H200" s="63">
        <v>43466</v>
      </c>
      <c r="I200" s="64">
        <v>6.1592000000000001E-2</v>
      </c>
      <c r="J200" s="95">
        <v>94.344864000000001</v>
      </c>
      <c r="K200" s="124"/>
    </row>
    <row r="201" spans="1:11" s="33" customFormat="1" x14ac:dyDescent="0.2">
      <c r="A201" s="79"/>
      <c r="B201" s="79" t="s">
        <v>454</v>
      </c>
      <c r="C201" s="87">
        <v>5000000</v>
      </c>
      <c r="D201" s="61">
        <v>5.4699999999999999E-2</v>
      </c>
      <c r="E201" s="114">
        <v>42228</v>
      </c>
      <c r="F201" s="80">
        <v>47707</v>
      </c>
      <c r="G201" s="62">
        <v>43324</v>
      </c>
      <c r="H201" s="63">
        <v>43508</v>
      </c>
      <c r="I201" s="64">
        <v>6.1706999999999998E-2</v>
      </c>
      <c r="J201" s="95">
        <v>94.211206000000004</v>
      </c>
      <c r="K201" s="124"/>
    </row>
    <row r="202" spans="1:11" s="33" customFormat="1" x14ac:dyDescent="0.2">
      <c r="A202" s="79"/>
      <c r="B202" s="79" t="s">
        <v>457</v>
      </c>
      <c r="C202" s="87">
        <v>13500000</v>
      </c>
      <c r="D202" s="61">
        <v>5.4699999999999999E-2</v>
      </c>
      <c r="E202" s="114">
        <v>42249</v>
      </c>
      <c r="F202" s="80">
        <v>47728</v>
      </c>
      <c r="G202" s="62">
        <v>43345</v>
      </c>
      <c r="H202" s="63">
        <v>43526</v>
      </c>
      <c r="I202" s="64">
        <v>6.1763999999999999E-2</v>
      </c>
      <c r="J202" s="95">
        <v>94.147461000000007</v>
      </c>
      <c r="K202" s="124"/>
    </row>
    <row r="203" spans="1:11" s="33" customFormat="1" x14ac:dyDescent="0.2">
      <c r="A203" s="79"/>
      <c r="B203" s="79" t="s">
        <v>465</v>
      </c>
      <c r="C203" s="87">
        <v>1500000</v>
      </c>
      <c r="D203" s="61">
        <v>5.4699999999999999E-2</v>
      </c>
      <c r="E203" s="114">
        <v>42284</v>
      </c>
      <c r="F203" s="80">
        <v>47763</v>
      </c>
      <c r="G203" s="62">
        <v>43380</v>
      </c>
      <c r="H203" s="63">
        <v>43562</v>
      </c>
      <c r="I203" s="64">
        <v>6.1859999999999998E-2</v>
      </c>
      <c r="J203" s="95">
        <v>94.039282999999998</v>
      </c>
      <c r="K203" s="124"/>
    </row>
    <row r="204" spans="1:11" s="33" customFormat="1" x14ac:dyDescent="0.2">
      <c r="A204" s="79"/>
      <c r="B204" s="79" t="s">
        <v>463</v>
      </c>
      <c r="C204" s="87">
        <v>3000000</v>
      </c>
      <c r="D204" s="61">
        <v>5.4600000000000003E-2</v>
      </c>
      <c r="E204" s="114">
        <v>42298</v>
      </c>
      <c r="F204" s="80">
        <v>47777</v>
      </c>
      <c r="G204" s="62">
        <v>43394</v>
      </c>
      <c r="H204" s="63">
        <v>43576</v>
      </c>
      <c r="I204" s="64">
        <v>6.1899000000000003E-2</v>
      </c>
      <c r="J204" s="95">
        <v>93.913140999999996</v>
      </c>
      <c r="K204" s="124"/>
    </row>
    <row r="205" spans="1:11" s="33" customFormat="1" x14ac:dyDescent="0.2">
      <c r="A205" s="79"/>
      <c r="B205" s="79" t="s">
        <v>468</v>
      </c>
      <c r="C205" s="87">
        <v>1500000</v>
      </c>
      <c r="D205" s="61">
        <v>5.4600000000000003E-2</v>
      </c>
      <c r="E205" s="114">
        <v>42312</v>
      </c>
      <c r="F205" s="80">
        <v>47791</v>
      </c>
      <c r="G205" s="62">
        <v>43408</v>
      </c>
      <c r="H205" s="63">
        <v>43589</v>
      </c>
      <c r="I205" s="64">
        <v>6.1936999999999999E-2</v>
      </c>
      <c r="J205" s="95">
        <v>93.871432999999996</v>
      </c>
      <c r="K205" s="124"/>
    </row>
    <row r="206" spans="1:11" s="33" customFormat="1" x14ac:dyDescent="0.2">
      <c r="A206" s="79"/>
      <c r="B206" s="79" t="s">
        <v>472</v>
      </c>
      <c r="C206" s="87">
        <v>5000000</v>
      </c>
      <c r="D206" s="61">
        <v>5.4600000000000003E-2</v>
      </c>
      <c r="E206" s="114">
        <v>42354</v>
      </c>
      <c r="F206" s="80">
        <v>47833</v>
      </c>
      <c r="G206" s="62">
        <v>43267</v>
      </c>
      <c r="H206" s="63">
        <v>43450</v>
      </c>
      <c r="I206" s="64">
        <v>6.2052000000000003E-2</v>
      </c>
      <c r="J206" s="95">
        <v>93.740266000000005</v>
      </c>
      <c r="K206" s="124"/>
    </row>
    <row r="207" spans="1:11" s="33" customFormat="1" x14ac:dyDescent="0.2">
      <c r="A207" s="79"/>
      <c r="B207" s="79" t="s">
        <v>475</v>
      </c>
      <c r="C207" s="87">
        <v>3500000</v>
      </c>
      <c r="D207" s="61">
        <v>5.4800000000000001E-2</v>
      </c>
      <c r="E207" s="114">
        <v>42389</v>
      </c>
      <c r="F207" s="80">
        <v>47868</v>
      </c>
      <c r="G207" s="62">
        <v>43301</v>
      </c>
      <c r="H207" s="63">
        <v>43485</v>
      </c>
      <c r="I207" s="64">
        <v>6.2148000000000002E-2</v>
      </c>
      <c r="J207" s="95">
        <v>93.792930999999996</v>
      </c>
      <c r="K207" s="124"/>
    </row>
    <row r="208" spans="1:11" s="33" customFormat="1" x14ac:dyDescent="0.2">
      <c r="A208" s="79"/>
      <c r="B208" s="79" t="s">
        <v>477</v>
      </c>
      <c r="C208" s="87">
        <v>12000000</v>
      </c>
      <c r="D208" s="61">
        <v>5.5E-2</v>
      </c>
      <c r="E208" s="114">
        <v>42396</v>
      </c>
      <c r="F208" s="80">
        <v>47875</v>
      </c>
      <c r="G208" s="62">
        <v>43308</v>
      </c>
      <c r="H208" s="63">
        <v>43492</v>
      </c>
      <c r="I208" s="64">
        <v>6.2167E-2</v>
      </c>
      <c r="J208" s="95">
        <v>93.939175000000006</v>
      </c>
      <c r="K208" s="124"/>
    </row>
    <row r="209" spans="1:11" s="33" customFormat="1" x14ac:dyDescent="0.2">
      <c r="A209" s="79"/>
      <c r="B209" s="79" t="s">
        <v>479</v>
      </c>
      <c r="C209" s="87">
        <v>3900000</v>
      </c>
      <c r="D209" s="61">
        <v>5.5300000000000002E-2</v>
      </c>
      <c r="E209" s="114">
        <v>42403</v>
      </c>
      <c r="F209" s="80">
        <v>47882</v>
      </c>
      <c r="G209" s="62">
        <v>43315</v>
      </c>
      <c r="H209" s="63">
        <v>43499</v>
      </c>
      <c r="I209" s="64">
        <v>6.2185999999999998E-2</v>
      </c>
      <c r="J209" s="95">
        <v>94.170339999999996</v>
      </c>
      <c r="K209" s="124"/>
    </row>
    <row r="210" spans="1:11" s="33" customFormat="1" x14ac:dyDescent="0.2">
      <c r="A210" s="79"/>
      <c r="B210" s="79" t="s">
        <v>484</v>
      </c>
      <c r="C210" s="87">
        <v>14000000</v>
      </c>
      <c r="D210" s="61">
        <v>5.5899999999999998E-2</v>
      </c>
      <c r="E210" s="114">
        <v>42445</v>
      </c>
      <c r="F210" s="80">
        <v>47923</v>
      </c>
      <c r="G210" s="62">
        <v>43359</v>
      </c>
      <c r="H210" s="63">
        <v>43540</v>
      </c>
      <c r="I210" s="64">
        <v>6.2299E-2</v>
      </c>
      <c r="J210" s="95">
        <v>94.549987000000002</v>
      </c>
      <c r="K210" s="124"/>
    </row>
    <row r="211" spans="1:11" s="33" customFormat="1" x14ac:dyDescent="0.2">
      <c r="A211" s="79"/>
      <c r="B211" s="79" t="s">
        <v>486</v>
      </c>
      <c r="C211" s="87">
        <v>2000000</v>
      </c>
      <c r="D211" s="61">
        <v>5.6000000000000001E-2</v>
      </c>
      <c r="E211" s="114">
        <v>42452</v>
      </c>
      <c r="F211" s="80">
        <v>47930</v>
      </c>
      <c r="G211" s="62">
        <v>43366</v>
      </c>
      <c r="H211" s="63">
        <v>43547</v>
      </c>
      <c r="I211" s="64">
        <v>6.2317999999999998E-2</v>
      </c>
      <c r="J211" s="95">
        <v>94.614076999999995</v>
      </c>
      <c r="K211" s="124"/>
    </row>
    <row r="212" spans="1:11" s="33" customFormat="1" x14ac:dyDescent="0.2">
      <c r="A212" s="79"/>
      <c r="B212" s="79" t="s">
        <v>489</v>
      </c>
      <c r="C212" s="87">
        <v>2000000</v>
      </c>
      <c r="D212" s="61">
        <v>5.6300000000000003E-2</v>
      </c>
      <c r="E212" s="114">
        <v>42461</v>
      </c>
      <c r="F212" s="80">
        <v>47939</v>
      </c>
      <c r="G212" s="62">
        <v>43374</v>
      </c>
      <c r="H212" s="63">
        <v>43556</v>
      </c>
      <c r="I212" s="64">
        <v>6.2342000000000002E-2</v>
      </c>
      <c r="J212" s="95">
        <v>94.843700999999996</v>
      </c>
      <c r="K212" s="124"/>
    </row>
    <row r="213" spans="1:11" s="33" customFormat="1" x14ac:dyDescent="0.2">
      <c r="A213" s="79"/>
      <c r="B213" s="79" t="s">
        <v>491</v>
      </c>
      <c r="C213" s="87">
        <v>5000000</v>
      </c>
      <c r="D213" s="61">
        <v>5.6500000000000002E-2</v>
      </c>
      <c r="E213" s="114">
        <v>42494</v>
      </c>
      <c r="F213" s="80">
        <v>47972</v>
      </c>
      <c r="G213" s="62">
        <v>43408</v>
      </c>
      <c r="H213" s="63">
        <v>43589</v>
      </c>
      <c r="I213" s="64">
        <v>6.2433000000000002E-2</v>
      </c>
      <c r="J213" s="95">
        <v>94.917895999999999</v>
      </c>
      <c r="K213" s="124"/>
    </row>
    <row r="214" spans="1:11" s="33" customFormat="1" x14ac:dyDescent="0.2">
      <c r="A214" s="79"/>
      <c r="B214" s="79" t="s">
        <v>495</v>
      </c>
      <c r="C214" s="87">
        <v>10000000</v>
      </c>
      <c r="D214" s="61">
        <v>5.7500000000000002E-2</v>
      </c>
      <c r="E214" s="114">
        <v>42503</v>
      </c>
      <c r="F214" s="80">
        <v>47981</v>
      </c>
      <c r="G214" s="62">
        <v>43417</v>
      </c>
      <c r="H214" s="63">
        <v>43598</v>
      </c>
      <c r="I214" s="64">
        <v>6.2458E-2</v>
      </c>
      <c r="J214" s="95">
        <v>95.748700999999997</v>
      </c>
      <c r="K214" s="124"/>
    </row>
    <row r="215" spans="1:11" s="33" customFormat="1" x14ac:dyDescent="0.2">
      <c r="A215" s="79"/>
      <c r="B215" s="79" t="s">
        <v>497</v>
      </c>
      <c r="C215" s="87">
        <v>10000000</v>
      </c>
      <c r="D215" s="61">
        <v>5.8999999999999997E-2</v>
      </c>
      <c r="E215" s="114">
        <v>42515</v>
      </c>
      <c r="F215" s="80">
        <v>47993</v>
      </c>
      <c r="G215" s="62">
        <v>43429</v>
      </c>
      <c r="H215" s="63">
        <v>43610</v>
      </c>
      <c r="I215" s="64">
        <v>6.2489999999999997E-2</v>
      </c>
      <c r="J215" s="95">
        <v>97.004119000000003</v>
      </c>
      <c r="K215" s="124"/>
    </row>
    <row r="216" spans="1:11" s="33" customFormat="1" x14ac:dyDescent="0.2">
      <c r="A216" s="79"/>
      <c r="B216" s="79" t="s">
        <v>499</v>
      </c>
      <c r="C216" s="87">
        <v>15500000</v>
      </c>
      <c r="D216" s="61">
        <v>6.0100000000000001E-2</v>
      </c>
      <c r="E216" s="114">
        <v>42522</v>
      </c>
      <c r="F216" s="80">
        <v>48000</v>
      </c>
      <c r="G216" s="62">
        <v>43252</v>
      </c>
      <c r="H216" s="63">
        <v>43435</v>
      </c>
      <c r="I216" s="64">
        <v>6.2509999999999996E-2</v>
      </c>
      <c r="J216" s="95">
        <v>97.930205000000001</v>
      </c>
      <c r="K216" s="124"/>
    </row>
    <row r="217" spans="1:11" s="33" customFormat="1" x14ac:dyDescent="0.2">
      <c r="A217" s="79"/>
      <c r="B217" s="79" t="s">
        <v>501</v>
      </c>
      <c r="C217" s="87">
        <v>10000000</v>
      </c>
      <c r="D217" s="61">
        <v>6.0999999999999999E-2</v>
      </c>
      <c r="E217" s="114">
        <v>42529</v>
      </c>
      <c r="F217" s="80">
        <v>48007</v>
      </c>
      <c r="G217" s="62">
        <v>43259</v>
      </c>
      <c r="H217" s="63">
        <v>43442</v>
      </c>
      <c r="I217" s="64">
        <v>6.2529000000000001E-2</v>
      </c>
      <c r="J217" s="95">
        <v>98.683834000000004</v>
      </c>
      <c r="K217" s="124"/>
    </row>
    <row r="218" spans="1:11" s="33" customFormat="1" x14ac:dyDescent="0.2">
      <c r="A218" s="79"/>
      <c r="B218" s="79" t="s">
        <v>504</v>
      </c>
      <c r="C218" s="87">
        <v>11000000</v>
      </c>
      <c r="D218" s="61">
        <v>6.2E-2</v>
      </c>
      <c r="E218" s="114" t="s">
        <v>505</v>
      </c>
      <c r="F218" s="80">
        <v>48014</v>
      </c>
      <c r="G218" s="62">
        <v>43266</v>
      </c>
      <c r="H218" s="63">
        <v>43449</v>
      </c>
      <c r="I218" s="64">
        <v>6.2548000000000006E-2</v>
      </c>
      <c r="J218" s="95">
        <v>99.524952999999996</v>
      </c>
      <c r="K218" s="124"/>
    </row>
    <row r="219" spans="1:11" s="33" customFormat="1" x14ac:dyDescent="0.2">
      <c r="A219" s="79"/>
      <c r="B219" s="79" t="s">
        <v>508</v>
      </c>
      <c r="C219" s="87">
        <v>14000000</v>
      </c>
      <c r="D219" s="61">
        <v>6.3E-2</v>
      </c>
      <c r="E219" s="114">
        <v>42543</v>
      </c>
      <c r="F219" s="80">
        <v>48021</v>
      </c>
      <c r="G219" s="62">
        <v>43273</v>
      </c>
      <c r="H219" s="63">
        <v>43456</v>
      </c>
      <c r="I219" s="64">
        <v>6.2566999999999998E-2</v>
      </c>
      <c r="J219" s="95">
        <v>100.36769200000001</v>
      </c>
      <c r="K219" s="124"/>
    </row>
    <row r="220" spans="1:11" s="33" customFormat="1" x14ac:dyDescent="0.2">
      <c r="A220" s="79"/>
      <c r="B220" s="79" t="s">
        <v>511</v>
      </c>
      <c r="C220" s="87">
        <v>10000000</v>
      </c>
      <c r="D220" s="61">
        <v>6.4000000000000001E-2</v>
      </c>
      <c r="E220" s="114">
        <v>42557</v>
      </c>
      <c r="F220" s="80">
        <v>48035</v>
      </c>
      <c r="G220" s="62">
        <v>43287</v>
      </c>
      <c r="H220" s="63">
        <v>43471</v>
      </c>
      <c r="I220" s="64">
        <v>6.2604999999999994E-2</v>
      </c>
      <c r="J220" s="95">
        <v>101.19555099999999</v>
      </c>
      <c r="K220" s="124"/>
    </row>
    <row r="221" spans="1:11" s="33" customFormat="1" x14ac:dyDescent="0.2">
      <c r="A221" s="79"/>
      <c r="B221" s="79" t="s">
        <v>513</v>
      </c>
      <c r="C221" s="87">
        <v>11000000</v>
      </c>
      <c r="D221" s="61">
        <v>6.5000000000000002E-2</v>
      </c>
      <c r="E221" s="114">
        <v>42571</v>
      </c>
      <c r="F221" s="80">
        <v>48049</v>
      </c>
      <c r="G221" s="62">
        <v>43301</v>
      </c>
      <c r="H221" s="63">
        <v>43485</v>
      </c>
      <c r="I221" s="64">
        <v>6.2644000000000005E-2</v>
      </c>
      <c r="J221" s="95">
        <v>102.026121</v>
      </c>
      <c r="K221" s="124"/>
    </row>
    <row r="222" spans="1:11" s="33" customFormat="1" x14ac:dyDescent="0.2">
      <c r="A222" s="79"/>
      <c r="B222" s="79" t="s">
        <v>517</v>
      </c>
      <c r="C222" s="87">
        <v>12000000</v>
      </c>
      <c r="D222" s="61">
        <v>6.6400000000000001E-2</v>
      </c>
      <c r="E222" s="114">
        <v>42578</v>
      </c>
      <c r="F222" s="80">
        <v>48056</v>
      </c>
      <c r="G222" s="62">
        <v>43308</v>
      </c>
      <c r="H222" s="63">
        <v>43492</v>
      </c>
      <c r="I222" s="64">
        <v>6.2662999999999996E-2</v>
      </c>
      <c r="J222" s="95">
        <v>103.22150999999999</v>
      </c>
      <c r="K222" s="124"/>
    </row>
    <row r="223" spans="1:11" s="33" customFormat="1" x14ac:dyDescent="0.2">
      <c r="A223" s="79"/>
      <c r="B223" s="79" t="s">
        <v>520</v>
      </c>
      <c r="C223" s="87">
        <v>10000000</v>
      </c>
      <c r="D223" s="61">
        <v>6.7500000000000004E-2</v>
      </c>
      <c r="E223" s="114">
        <v>42599</v>
      </c>
      <c r="F223" s="80">
        <v>48077</v>
      </c>
      <c r="G223" s="62">
        <v>43329</v>
      </c>
      <c r="H223" s="63">
        <v>43513</v>
      </c>
      <c r="I223" s="64">
        <v>6.2720999999999999E-2</v>
      </c>
      <c r="J223" s="95">
        <v>104.13208899999999</v>
      </c>
      <c r="K223" s="124"/>
    </row>
    <row r="224" spans="1:11" s="33" customFormat="1" x14ac:dyDescent="0.2">
      <c r="A224" s="79"/>
      <c r="B224" s="79" t="s">
        <v>522</v>
      </c>
      <c r="C224" s="87">
        <v>2000000</v>
      </c>
      <c r="D224" s="61">
        <v>6.7699999999999996E-2</v>
      </c>
      <c r="E224" s="114">
        <v>42619</v>
      </c>
      <c r="F224" s="80">
        <v>48097</v>
      </c>
      <c r="G224" s="62">
        <v>43349</v>
      </c>
      <c r="H224" s="63">
        <v>43530</v>
      </c>
      <c r="I224" s="64">
        <v>6.2774999999999997E-2</v>
      </c>
      <c r="J224" s="95">
        <v>104.268321</v>
      </c>
      <c r="K224" s="124"/>
    </row>
    <row r="225" spans="1:11" s="33" customFormat="1" x14ac:dyDescent="0.2">
      <c r="A225" s="79"/>
      <c r="B225" s="79" t="s">
        <v>525</v>
      </c>
      <c r="C225" s="87">
        <v>500000</v>
      </c>
      <c r="D225" s="61">
        <v>6.8000000000000005E-2</v>
      </c>
      <c r="E225" s="114">
        <v>42627</v>
      </c>
      <c r="F225" s="80">
        <v>48105</v>
      </c>
      <c r="G225" s="62">
        <v>43357</v>
      </c>
      <c r="H225" s="63">
        <v>43538</v>
      </c>
      <c r="I225" s="64">
        <v>6.2797000000000006E-2</v>
      </c>
      <c r="J225" s="95">
        <v>104.51475499999999</v>
      </c>
      <c r="K225" s="124"/>
    </row>
    <row r="226" spans="1:11" s="33" customFormat="1" x14ac:dyDescent="0.2">
      <c r="A226" s="79"/>
      <c r="B226" s="79" t="s">
        <v>528</v>
      </c>
      <c r="C226" s="87">
        <v>550000</v>
      </c>
      <c r="D226" s="61">
        <v>6.8000000000000005E-2</v>
      </c>
      <c r="E226" s="114">
        <v>42641</v>
      </c>
      <c r="F226" s="80">
        <v>48119</v>
      </c>
      <c r="G226" s="62">
        <v>43371</v>
      </c>
      <c r="H226" s="63">
        <v>43552</v>
      </c>
      <c r="I226" s="64">
        <v>6.2836000000000003E-2</v>
      </c>
      <c r="J226" s="95">
        <v>104.489656</v>
      </c>
      <c r="K226" s="124"/>
    </row>
    <row r="227" spans="1:11" s="33" customFormat="1" x14ac:dyDescent="0.2">
      <c r="A227" s="79"/>
      <c r="B227" s="79" t="s">
        <v>531</v>
      </c>
      <c r="C227" s="87">
        <v>500000</v>
      </c>
      <c r="D227" s="61">
        <v>6.8000000000000005E-2</v>
      </c>
      <c r="E227" s="114">
        <v>42648</v>
      </c>
      <c r="F227" s="80">
        <v>48126</v>
      </c>
      <c r="G227" s="62">
        <v>43378</v>
      </c>
      <c r="H227" s="63">
        <v>43560</v>
      </c>
      <c r="I227" s="64">
        <v>6.2854999999999994E-2</v>
      </c>
      <c r="J227" s="95">
        <v>104.477964</v>
      </c>
      <c r="K227" s="124"/>
    </row>
    <row r="228" spans="1:11" s="33" customFormat="1" x14ac:dyDescent="0.2">
      <c r="A228" s="79"/>
      <c r="B228" s="79" t="s">
        <v>534</v>
      </c>
      <c r="C228" s="87">
        <v>500000</v>
      </c>
      <c r="D228" s="61">
        <v>6.8000000000000005E-2</v>
      </c>
      <c r="E228" s="114">
        <v>42662</v>
      </c>
      <c r="F228" s="80">
        <v>48140</v>
      </c>
      <c r="G228" s="62">
        <v>43392</v>
      </c>
      <c r="H228" s="63">
        <v>43574</v>
      </c>
      <c r="I228" s="64">
        <v>6.2893000000000004E-2</v>
      </c>
      <c r="J228" s="95">
        <v>104.454435</v>
      </c>
      <c r="K228" s="124"/>
    </row>
    <row r="229" spans="1:11" s="33" customFormat="1" x14ac:dyDescent="0.2">
      <c r="A229" s="79" t="s">
        <v>538</v>
      </c>
      <c r="B229" s="79" t="s">
        <v>541</v>
      </c>
      <c r="C229" s="87">
        <v>11000000</v>
      </c>
      <c r="D229" s="61">
        <v>6.9000000000000006E-2</v>
      </c>
      <c r="E229" s="114">
        <v>42683</v>
      </c>
      <c r="F229" s="80">
        <v>48161</v>
      </c>
      <c r="G229" s="62">
        <v>43413</v>
      </c>
      <c r="H229" s="63">
        <v>43594</v>
      </c>
      <c r="I229" s="64">
        <v>6.2950999999999993E-2</v>
      </c>
      <c r="J229" s="95">
        <v>105.295253</v>
      </c>
      <c r="K229" s="124"/>
    </row>
    <row r="230" spans="1:11" s="33" customFormat="1" x14ac:dyDescent="0.2">
      <c r="A230" s="79" t="s">
        <v>544</v>
      </c>
      <c r="B230" s="79" t="s">
        <v>547</v>
      </c>
      <c r="C230" s="87">
        <v>11000000</v>
      </c>
      <c r="D230" s="61">
        <v>7.0000000000000007E-2</v>
      </c>
      <c r="E230" s="114">
        <v>42711</v>
      </c>
      <c r="F230" s="80">
        <v>48189</v>
      </c>
      <c r="G230" s="62">
        <v>43258</v>
      </c>
      <c r="H230" s="63">
        <v>43441</v>
      </c>
      <c r="I230" s="64">
        <v>6.3027E-2</v>
      </c>
      <c r="J230" s="95">
        <v>106.129429</v>
      </c>
      <c r="K230" s="124"/>
    </row>
    <row r="231" spans="1:11" s="33" customFormat="1" x14ac:dyDescent="0.2">
      <c r="A231" s="79" t="s">
        <v>550</v>
      </c>
      <c r="B231" s="79" t="s">
        <v>552</v>
      </c>
      <c r="C231" s="87">
        <v>20000000</v>
      </c>
      <c r="D231" s="61">
        <v>7.0400000000000004E-2</v>
      </c>
      <c r="E231" s="114">
        <v>42746</v>
      </c>
      <c r="F231" s="80">
        <v>48224</v>
      </c>
      <c r="G231" s="62">
        <v>43292</v>
      </c>
      <c r="H231" s="63">
        <v>43476</v>
      </c>
      <c r="I231" s="64">
        <v>6.3122999999999999E-2</v>
      </c>
      <c r="J231" s="95">
        <v>106.415795</v>
      </c>
      <c r="K231" s="124"/>
    </row>
    <row r="232" spans="1:11" s="33" customFormat="1" x14ac:dyDescent="0.2">
      <c r="A232" s="79" t="s">
        <v>553</v>
      </c>
      <c r="B232" s="79" t="s">
        <v>555</v>
      </c>
      <c r="C232" s="87">
        <v>19000000</v>
      </c>
      <c r="D232" s="61">
        <v>7.0900000000000005E-2</v>
      </c>
      <c r="E232" s="114">
        <v>42774</v>
      </c>
      <c r="F232" s="80">
        <v>48252</v>
      </c>
      <c r="G232" s="62">
        <v>43320</v>
      </c>
      <c r="H232" s="63">
        <v>43504</v>
      </c>
      <c r="I232" s="64">
        <v>6.3200000000000006E-2</v>
      </c>
      <c r="J232" s="95">
        <v>106.80838300000001</v>
      </c>
      <c r="K232" s="124"/>
    </row>
    <row r="233" spans="1:11" s="33" customFormat="1" x14ac:dyDescent="0.2">
      <c r="A233" s="79" t="s">
        <v>556</v>
      </c>
      <c r="B233" s="79" t="s">
        <v>558</v>
      </c>
      <c r="C233" s="87">
        <v>3000000</v>
      </c>
      <c r="D233" s="61">
        <v>7.0699999999999999E-2</v>
      </c>
      <c r="E233" s="114">
        <v>42802</v>
      </c>
      <c r="F233" s="80">
        <v>48281</v>
      </c>
      <c r="G233" s="62">
        <v>43351</v>
      </c>
      <c r="H233" s="63">
        <v>43532</v>
      </c>
      <c r="I233" s="64">
        <v>6.3279000000000002E-2</v>
      </c>
      <c r="J233" s="95">
        <v>106.583365</v>
      </c>
      <c r="K233" s="124"/>
    </row>
    <row r="234" spans="1:11" s="33" customFormat="1" x14ac:dyDescent="0.2">
      <c r="A234" s="79" t="s">
        <v>561</v>
      </c>
      <c r="B234" s="79" t="s">
        <v>562</v>
      </c>
      <c r="C234" s="87">
        <v>4000000</v>
      </c>
      <c r="D234" s="61">
        <v>7.0699999999999999E-2</v>
      </c>
      <c r="E234" s="114">
        <v>42816</v>
      </c>
      <c r="F234" s="80">
        <v>48295</v>
      </c>
      <c r="G234" s="62">
        <v>43365</v>
      </c>
      <c r="H234" s="63">
        <v>43546</v>
      </c>
      <c r="I234" s="64">
        <v>6.3317999999999999E-2</v>
      </c>
      <c r="J234" s="95">
        <v>106.560171</v>
      </c>
      <c r="K234" s="124"/>
    </row>
    <row r="235" spans="1:11" s="33" customFormat="1" x14ac:dyDescent="0.2">
      <c r="A235" s="79" t="s">
        <v>563</v>
      </c>
      <c r="B235" s="79" t="s">
        <v>564</v>
      </c>
      <c r="C235" s="87">
        <v>2000000</v>
      </c>
      <c r="D235" s="61">
        <v>7.0699999999999999E-2</v>
      </c>
      <c r="E235" s="114">
        <v>42837</v>
      </c>
      <c r="F235" s="80">
        <v>48316</v>
      </c>
      <c r="G235" s="62">
        <v>43385</v>
      </c>
      <c r="H235" s="63">
        <v>43567</v>
      </c>
      <c r="I235" s="64">
        <v>6.3375000000000001E-2</v>
      </c>
      <c r="J235" s="95">
        <v>106.526982</v>
      </c>
      <c r="K235" s="124"/>
    </row>
    <row r="236" spans="1:11" s="33" customFormat="1" x14ac:dyDescent="0.2">
      <c r="A236" s="79" t="s">
        <v>568</v>
      </c>
      <c r="B236" s="79">
        <v>48379</v>
      </c>
      <c r="C236" s="87">
        <v>33090000</v>
      </c>
      <c r="D236" s="61">
        <v>6.5000000000000002E-2</v>
      </c>
      <c r="E236" s="114">
        <v>42900</v>
      </c>
      <c r="F236" s="80">
        <v>48379</v>
      </c>
      <c r="G236" s="62">
        <v>43265</v>
      </c>
      <c r="H236" s="63">
        <v>43448</v>
      </c>
      <c r="I236" s="64">
        <v>6.3547999999999993E-2</v>
      </c>
      <c r="J236" s="95">
        <v>101.30169600000001</v>
      </c>
      <c r="K236" s="124"/>
    </row>
    <row r="237" spans="1:11" s="33" customFormat="1" x14ac:dyDescent="0.2">
      <c r="A237" s="79" t="s">
        <v>572</v>
      </c>
      <c r="B237" s="79">
        <v>48477</v>
      </c>
      <c r="C237" s="87">
        <v>89100000</v>
      </c>
      <c r="D237" s="61">
        <v>6.5000000000000002E-2</v>
      </c>
      <c r="E237" s="114">
        <v>42998</v>
      </c>
      <c r="F237" s="80">
        <v>48477</v>
      </c>
      <c r="G237" s="62">
        <v>43363</v>
      </c>
      <c r="H237" s="63">
        <v>43544</v>
      </c>
      <c r="I237" s="64">
        <v>6.3815999999999998E-2</v>
      </c>
      <c r="J237" s="95">
        <v>101.06366300000001</v>
      </c>
      <c r="K237" s="124"/>
    </row>
    <row r="238" spans="1:11" s="33" customFormat="1" x14ac:dyDescent="0.2">
      <c r="A238" s="79" t="s">
        <v>594</v>
      </c>
      <c r="B238" s="79">
        <v>48701</v>
      </c>
      <c r="C238" s="87">
        <v>89300000</v>
      </c>
      <c r="D238" s="61">
        <v>6.5000000000000002E-2</v>
      </c>
      <c r="E238" s="114">
        <v>43222</v>
      </c>
      <c r="F238" s="80">
        <v>48701</v>
      </c>
      <c r="G238" s="62">
        <v>43406</v>
      </c>
      <c r="H238" s="63">
        <v>43587</v>
      </c>
      <c r="I238" s="64">
        <v>6.4430000000000001E-2</v>
      </c>
      <c r="J238" s="95">
        <v>100.52349599999999</v>
      </c>
      <c r="K238" s="124"/>
    </row>
    <row r="239" spans="1:11" s="33" customFormat="1" x14ac:dyDescent="0.2">
      <c r="A239" s="79" t="s">
        <v>569</v>
      </c>
      <c r="B239" s="79">
        <v>50268</v>
      </c>
      <c r="C239" s="87">
        <v>96000000</v>
      </c>
      <c r="D239" s="61">
        <v>7.0000000000000007E-2</v>
      </c>
      <c r="E239" s="114">
        <v>42963</v>
      </c>
      <c r="F239" s="80">
        <v>50268</v>
      </c>
      <c r="G239" s="62">
        <v>43328</v>
      </c>
      <c r="H239" s="63">
        <v>43512</v>
      </c>
      <c r="I239" s="64">
        <v>6.8723000000000006E-2</v>
      </c>
      <c r="J239" s="95">
        <v>101.31893599999999</v>
      </c>
      <c r="K239" s="124"/>
    </row>
    <row r="240" spans="1:11" s="33" customFormat="1" x14ac:dyDescent="0.2">
      <c r="A240" s="79" t="s">
        <v>602</v>
      </c>
      <c r="B240" s="79">
        <v>43405</v>
      </c>
      <c r="C240" s="87">
        <v>69500000</v>
      </c>
      <c r="D240" s="61">
        <v>6.5000000000000002E-2</v>
      </c>
      <c r="E240" s="114">
        <v>43405</v>
      </c>
      <c r="F240" s="80">
        <v>48884</v>
      </c>
      <c r="G240" s="62">
        <v>43405</v>
      </c>
      <c r="H240" s="63">
        <v>43586</v>
      </c>
      <c r="I240" s="64">
        <v>6.4932000000000004E-2</v>
      </c>
      <c r="J240" s="95">
        <v>100.0574</v>
      </c>
      <c r="K240" s="124"/>
    </row>
    <row r="242" spans="1:12" x14ac:dyDescent="0.2">
      <c r="B242" s="33"/>
      <c r="C242" s="33"/>
      <c r="D242" s="33"/>
      <c r="E242" s="33"/>
      <c r="F242" s="33"/>
      <c r="G242" s="33"/>
      <c r="H242" s="33"/>
      <c r="J242" s="33"/>
      <c r="K242" s="40"/>
    </row>
    <row r="243" spans="1:12" s="1" customFormat="1" x14ac:dyDescent="0.2">
      <c r="A243" s="1" t="s">
        <v>71</v>
      </c>
    </row>
    <row r="244" spans="1:12" s="1" customFormat="1" x14ac:dyDescent="0.2">
      <c r="A244" s="1" t="s">
        <v>76</v>
      </c>
    </row>
    <row r="245" spans="1:12" s="1" customFormat="1" x14ac:dyDescent="0.2">
      <c r="A245" s="120" t="s">
        <v>75</v>
      </c>
      <c r="B245" s="120"/>
      <c r="C245" s="120"/>
      <c r="D245" s="120"/>
      <c r="E245" s="120"/>
      <c r="F245" s="120"/>
      <c r="G245" s="120"/>
      <c r="H245" s="120"/>
      <c r="I245" s="120"/>
      <c r="J245" s="120"/>
    </row>
    <row r="246" spans="1:12" x14ac:dyDescent="0.2">
      <c r="A246" s="120" t="s">
        <v>112</v>
      </c>
      <c r="B246" s="1"/>
      <c r="C246" s="1"/>
      <c r="D246" s="1"/>
      <c r="E246" s="1"/>
      <c r="F246" s="1"/>
      <c r="G246" s="7"/>
      <c r="H246" s="7"/>
      <c r="I246"/>
      <c r="J246" s="25"/>
    </row>
    <row r="247" spans="1:12" s="1" customFormat="1" x14ac:dyDescent="0.2">
      <c r="A247" s="1" t="s">
        <v>113</v>
      </c>
    </row>
    <row r="248" spans="1:12" x14ac:dyDescent="0.2">
      <c r="A248" s="1" t="s">
        <v>111</v>
      </c>
      <c r="B248" s="1"/>
      <c r="C248" s="1"/>
      <c r="D248" s="1"/>
      <c r="E248" s="1"/>
      <c r="F248" s="1"/>
      <c r="G248" s="7"/>
      <c r="H248" s="7"/>
      <c r="I248"/>
      <c r="J248" s="25"/>
    </row>
    <row r="249" spans="1:12" x14ac:dyDescent="0.2">
      <c r="A249" s="1" t="s">
        <v>69</v>
      </c>
      <c r="B249" s="1"/>
      <c r="C249" s="1"/>
      <c r="D249" s="1"/>
      <c r="E249" s="1"/>
      <c r="F249" s="1"/>
      <c r="G249" s="1"/>
      <c r="H249" s="7"/>
      <c r="I249"/>
      <c r="J249" s="25"/>
    </row>
    <row r="250" spans="1:12" x14ac:dyDescent="0.2">
      <c r="A250" s="1" t="s">
        <v>12</v>
      </c>
      <c r="B250" s="1"/>
      <c r="C250" s="1"/>
      <c r="D250" s="1"/>
      <c r="E250" s="1"/>
      <c r="F250" s="1"/>
      <c r="G250" s="1"/>
      <c r="H250" s="7"/>
      <c r="I250"/>
      <c r="J250" s="25"/>
    </row>
    <row r="251" spans="1:12" x14ac:dyDescent="0.2">
      <c r="B251" s="1"/>
      <c r="C251" s="1"/>
      <c r="D251" s="1"/>
      <c r="E251" s="1"/>
      <c r="F251" s="1"/>
      <c r="G251" s="1"/>
      <c r="H251" s="1"/>
      <c r="I251" s="7"/>
      <c r="K251" s="25"/>
    </row>
    <row r="252" spans="1:12" x14ac:dyDescent="0.2">
      <c r="B252" s="7"/>
      <c r="G252" s="11"/>
      <c r="H252" s="1"/>
      <c r="I252" s="7"/>
      <c r="K252" s="14"/>
    </row>
    <row r="253" spans="1:12" x14ac:dyDescent="0.2">
      <c r="C253" s="1"/>
      <c r="D253" s="1"/>
      <c r="E253" s="1"/>
      <c r="F253" s="1"/>
      <c r="G253" s="1"/>
      <c r="H253" s="1"/>
    </row>
    <row r="254" spans="1:12" s="1" customFormat="1" x14ac:dyDescent="0.2">
      <c r="I254" s="37"/>
      <c r="K254" s="9"/>
      <c r="L254" s="9"/>
    </row>
    <row r="256" spans="1:12" x14ac:dyDescent="0.2">
      <c r="B256" s="119"/>
    </row>
  </sheetData>
  <sheetProtection password="B0B0" sheet="1" objects="1" scenarios="1"/>
  <sortState ref="A9:J241">
    <sortCondition ref="F9:F241"/>
  </sortState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9217" r:id="rId4">
          <objectPr defaultSize="0" autoPict="0" r:id="rId5">
            <anchor moveWithCells="1" sizeWithCells="1">
              <from>
                <xdr:col>9</xdr:col>
                <xdr:colOff>133350</xdr:colOff>
                <xdr:row>1</xdr:row>
                <xdr:rowOff>9525</xdr:rowOff>
              </from>
              <to>
                <xdr:col>9</xdr:col>
                <xdr:colOff>590550</xdr:colOff>
                <xdr:row>4</xdr:row>
                <xdr:rowOff>9525</xdr:rowOff>
              </to>
            </anchor>
          </objectPr>
        </oleObject>
      </mc:Choice>
      <mc:Fallback>
        <oleObject progId="PBrush" shapeId="9217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5"/>
  <sheetViews>
    <sheetView workbookViewId="0">
      <pane ySplit="8" topLeftCell="A9" activePane="bottomLeft" state="frozen"/>
      <selection activeCell="F108" sqref="F108"/>
      <selection pane="bottomLeft" activeCell="H17" sqref="H17"/>
    </sheetView>
  </sheetViews>
  <sheetFormatPr defaultRowHeight="12.75" x14ac:dyDescent="0.2"/>
  <cols>
    <col min="1" max="1" width="12.42578125" customWidth="1"/>
    <col min="2" max="2" width="15.28515625" customWidth="1"/>
    <col min="3" max="3" width="15.140625" bestFit="1" customWidth="1"/>
    <col min="4" max="6" width="15.140625" customWidth="1"/>
    <col min="7" max="7" width="14.7109375" customWidth="1"/>
    <col min="8" max="8" width="14" customWidth="1"/>
    <col min="9" max="9" width="14.42578125" style="33" customWidth="1"/>
    <col min="10" max="10" width="11.28515625" customWidth="1"/>
    <col min="11" max="11" width="10.42578125" style="23" bestFit="1" customWidth="1"/>
    <col min="12" max="12" width="8.42578125" style="10" customWidth="1"/>
  </cols>
  <sheetData>
    <row r="1" spans="1:13" x14ac:dyDescent="0.2">
      <c r="B1" s="8" t="s">
        <v>13</v>
      </c>
      <c r="C1" s="3"/>
      <c r="D1" s="3"/>
      <c r="E1" s="3"/>
      <c r="F1" s="3"/>
      <c r="G1" s="3"/>
      <c r="H1" s="3"/>
      <c r="J1" s="23"/>
    </row>
    <row r="2" spans="1:13" x14ac:dyDescent="0.2">
      <c r="C2" s="3" t="s">
        <v>9</v>
      </c>
      <c r="D2" s="51">
        <f>ValueDateHA</f>
        <v>43434</v>
      </c>
      <c r="E2" s="3"/>
      <c r="F2" s="22"/>
      <c r="G2" s="34"/>
      <c r="H2" s="23"/>
      <c r="I2" s="23"/>
      <c r="J2" s="23"/>
      <c r="L2"/>
    </row>
    <row r="3" spans="1:13" ht="6" customHeight="1" x14ac:dyDescent="0.2">
      <c r="B3" s="1"/>
      <c r="C3" s="3"/>
      <c r="D3" s="3"/>
      <c r="E3" s="3"/>
      <c r="F3" s="3"/>
      <c r="G3" s="3"/>
      <c r="H3" s="3"/>
      <c r="I3" s="35"/>
      <c r="J3" s="23"/>
    </row>
    <row r="4" spans="1:13" x14ac:dyDescent="0.2">
      <c r="A4" s="5" t="s">
        <v>578</v>
      </c>
      <c r="C4" s="3"/>
      <c r="D4" s="3"/>
      <c r="E4" s="3"/>
      <c r="F4" s="3"/>
      <c r="G4" s="3"/>
      <c r="H4" s="3"/>
      <c r="J4" s="23"/>
    </row>
    <row r="5" spans="1:13" ht="5.25" customHeight="1" x14ac:dyDescent="0.2"/>
    <row r="6" spans="1:13" x14ac:dyDescent="0.2">
      <c r="A6" s="54" t="s">
        <v>536</v>
      </c>
      <c r="B6" s="54" t="s">
        <v>424</v>
      </c>
      <c r="C6" s="56" t="s">
        <v>412</v>
      </c>
      <c r="D6" s="59" t="s">
        <v>426</v>
      </c>
      <c r="E6" s="106" t="s">
        <v>427</v>
      </c>
      <c r="F6" s="56" t="s">
        <v>1</v>
      </c>
      <c r="G6" s="55" t="s">
        <v>2</v>
      </c>
      <c r="H6" s="56" t="s">
        <v>3</v>
      </c>
      <c r="I6" s="56" t="s">
        <v>4</v>
      </c>
      <c r="J6" s="57" t="s">
        <v>11</v>
      </c>
      <c r="L6" s="12"/>
    </row>
    <row r="7" spans="1:13" x14ac:dyDescent="0.2">
      <c r="A7" s="81" t="s">
        <v>537</v>
      </c>
      <c r="B7" s="81" t="s">
        <v>425</v>
      </c>
      <c r="C7" s="59" t="s">
        <v>414</v>
      </c>
      <c r="D7" s="59" t="s">
        <v>411</v>
      </c>
      <c r="E7" s="59" t="s">
        <v>5</v>
      </c>
      <c r="F7" s="59" t="s">
        <v>5</v>
      </c>
      <c r="G7" s="81" t="s">
        <v>5</v>
      </c>
      <c r="H7" s="59" t="s">
        <v>5</v>
      </c>
      <c r="I7" s="59" t="s">
        <v>1</v>
      </c>
      <c r="J7" s="60">
        <v>100</v>
      </c>
      <c r="L7" s="15"/>
    </row>
    <row r="8" spans="1:13" ht="0.75" customHeight="1" x14ac:dyDescent="0.2">
      <c r="A8" s="29"/>
      <c r="B8" s="29"/>
      <c r="C8" s="92"/>
      <c r="D8" s="28"/>
      <c r="E8" s="111"/>
      <c r="F8" s="36"/>
      <c r="G8" s="26"/>
      <c r="H8" s="2"/>
      <c r="I8" s="2"/>
      <c r="J8" s="24"/>
      <c r="L8" s="16"/>
    </row>
    <row r="9" spans="1:13" x14ac:dyDescent="0.2">
      <c r="A9" s="79" t="s">
        <v>579</v>
      </c>
      <c r="B9" s="79">
        <v>44866</v>
      </c>
      <c r="C9" s="87">
        <v>20000000</v>
      </c>
      <c r="D9" s="61">
        <v>0.04</v>
      </c>
      <c r="E9" s="114">
        <v>43040</v>
      </c>
      <c r="F9" s="80">
        <v>44866</v>
      </c>
      <c r="G9" s="62">
        <v>43405</v>
      </c>
      <c r="H9" s="63">
        <v>43586</v>
      </c>
      <c r="I9" s="64">
        <v>3.9023000000000002E-2</v>
      </c>
      <c r="J9" s="95">
        <v>100.34935900000001</v>
      </c>
      <c r="K9" s="124"/>
      <c r="L9" s="50"/>
      <c r="M9" s="33"/>
    </row>
    <row r="10" spans="1:13" x14ac:dyDescent="0.2">
      <c r="A10" s="79" t="s">
        <v>579</v>
      </c>
      <c r="B10" s="79">
        <v>47788</v>
      </c>
      <c r="C10" s="87">
        <v>80000000</v>
      </c>
      <c r="D10" s="61">
        <v>6.3E-2</v>
      </c>
      <c r="E10" s="114">
        <v>43040</v>
      </c>
      <c r="F10" s="80">
        <v>47788</v>
      </c>
      <c r="G10" s="62">
        <v>43405</v>
      </c>
      <c r="H10" s="63">
        <v>43586</v>
      </c>
      <c r="I10" s="64">
        <v>6.1928999999999998E-2</v>
      </c>
      <c r="J10" s="95">
        <v>100.887033</v>
      </c>
      <c r="K10" s="124"/>
      <c r="L10" s="50"/>
      <c r="M10" s="33"/>
    </row>
    <row r="11" spans="1:13" x14ac:dyDescent="0.2">
      <c r="B11" s="33"/>
      <c r="C11" s="33"/>
      <c r="D11" s="33"/>
      <c r="E11" s="33"/>
      <c r="F11" s="33"/>
      <c r="G11" s="33"/>
      <c r="H11" s="33"/>
      <c r="J11" s="33"/>
      <c r="K11" s="40"/>
    </row>
    <row r="12" spans="1:13" s="1" customFormat="1" x14ac:dyDescent="0.2">
      <c r="A12" s="1" t="s">
        <v>71</v>
      </c>
    </row>
    <row r="13" spans="1:13" s="1" customFormat="1" x14ac:dyDescent="0.2">
      <c r="A13" s="1" t="s">
        <v>76</v>
      </c>
    </row>
    <row r="14" spans="1:13" s="1" customFormat="1" x14ac:dyDescent="0.2">
      <c r="A14" s="125" t="s">
        <v>75</v>
      </c>
      <c r="B14" s="125"/>
      <c r="C14" s="125"/>
      <c r="D14" s="125"/>
      <c r="E14" s="125"/>
      <c r="F14" s="125"/>
      <c r="G14" s="125"/>
      <c r="H14" s="125"/>
      <c r="I14" s="125"/>
      <c r="J14" s="125"/>
    </row>
    <row r="15" spans="1:13" x14ac:dyDescent="0.2">
      <c r="A15" s="125" t="s">
        <v>112</v>
      </c>
      <c r="B15" s="1"/>
      <c r="C15" s="1"/>
      <c r="D15" s="1"/>
      <c r="E15" s="1"/>
      <c r="F15" s="1"/>
      <c r="G15" s="7"/>
      <c r="H15" s="7"/>
      <c r="I15"/>
      <c r="J15" s="25"/>
      <c r="L15" s="9"/>
    </row>
    <row r="16" spans="1:13" s="1" customFormat="1" x14ac:dyDescent="0.2">
      <c r="A16" s="1" t="s">
        <v>113</v>
      </c>
    </row>
    <row r="17" spans="1:13" x14ac:dyDescent="0.2">
      <c r="A17" s="1" t="s">
        <v>111</v>
      </c>
      <c r="B17" s="1"/>
      <c r="C17" s="1"/>
      <c r="D17" s="1"/>
      <c r="E17" s="1"/>
      <c r="F17" s="1"/>
      <c r="G17" s="7"/>
      <c r="H17" s="7"/>
      <c r="I17"/>
      <c r="J17" s="25"/>
      <c r="L17" s="9"/>
    </row>
    <row r="18" spans="1:13" x14ac:dyDescent="0.2">
      <c r="A18" s="1" t="s">
        <v>69</v>
      </c>
      <c r="B18" s="1"/>
      <c r="C18" s="1"/>
      <c r="D18" s="1"/>
      <c r="E18" s="1"/>
      <c r="F18" s="1"/>
      <c r="G18" s="1"/>
      <c r="H18" s="7"/>
      <c r="I18"/>
      <c r="J18" s="25"/>
      <c r="L18" s="9"/>
    </row>
    <row r="19" spans="1:13" x14ac:dyDescent="0.2">
      <c r="A19" s="1" t="s">
        <v>12</v>
      </c>
      <c r="B19" s="1"/>
      <c r="C19" s="1"/>
      <c r="D19" s="1"/>
      <c r="E19" s="1"/>
      <c r="F19" s="1"/>
      <c r="G19" s="1"/>
      <c r="H19" s="7"/>
      <c r="I19"/>
      <c r="J19" s="25"/>
      <c r="L19" s="9"/>
    </row>
    <row r="20" spans="1:13" x14ac:dyDescent="0.2">
      <c r="B20" s="1"/>
      <c r="C20" s="1"/>
      <c r="D20" s="1"/>
      <c r="E20" s="1"/>
      <c r="F20" s="1"/>
      <c r="G20" s="1"/>
      <c r="H20" s="1"/>
      <c r="I20" s="7"/>
      <c r="K20" s="25"/>
      <c r="L20" s="9"/>
    </row>
    <row r="21" spans="1:13" x14ac:dyDescent="0.2">
      <c r="B21" s="7"/>
      <c r="G21" s="11"/>
      <c r="H21" s="1"/>
      <c r="I21" s="7"/>
      <c r="K21" s="14"/>
      <c r="L21" s="9"/>
    </row>
    <row r="22" spans="1:13" x14ac:dyDescent="0.2">
      <c r="C22" s="1"/>
      <c r="D22" s="1"/>
      <c r="E22" s="1"/>
      <c r="F22" s="1"/>
      <c r="G22" s="1"/>
      <c r="H22" s="1"/>
    </row>
    <row r="23" spans="1:13" s="1" customFormat="1" x14ac:dyDescent="0.2">
      <c r="I23" s="37"/>
      <c r="K23" s="9"/>
      <c r="L23" s="9"/>
      <c r="M23" s="9"/>
    </row>
    <row r="25" spans="1:13" x14ac:dyDescent="0.2">
      <c r="B25" s="119"/>
    </row>
  </sheetData>
  <sheetProtection password="B0B0" sheet="1" objects="1" scenarios="1"/>
  <sortState ref="A9:J10">
    <sortCondition ref="F9:F10"/>
  </sortState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3553" r:id="rId4">
          <objectPr defaultSize="0" autoPict="0" r:id="rId5">
            <anchor moveWithCells="1" sizeWithCells="1">
              <from>
                <xdr:col>9</xdr:col>
                <xdr:colOff>133350</xdr:colOff>
                <xdr:row>1</xdr:row>
                <xdr:rowOff>9525</xdr:rowOff>
              </from>
              <to>
                <xdr:col>9</xdr:col>
                <xdr:colOff>590550</xdr:colOff>
                <xdr:row>4</xdr:row>
                <xdr:rowOff>9525</xdr:rowOff>
              </to>
            </anchor>
          </objectPr>
        </oleObject>
      </mc:Choice>
      <mc:Fallback>
        <oleObject progId="PBrush" shapeId="2355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2"/>
  <sheetViews>
    <sheetView workbookViewId="0">
      <selection activeCell="D18" sqref="D18"/>
    </sheetView>
  </sheetViews>
  <sheetFormatPr defaultRowHeight="12.75" x14ac:dyDescent="0.2"/>
  <cols>
    <col min="1" max="1" width="11.85546875" customWidth="1"/>
    <col min="2" max="2" width="13.140625" bestFit="1" customWidth="1"/>
    <col min="3" max="3" width="13.28515625" customWidth="1"/>
    <col min="4" max="4" width="15.28515625" bestFit="1" customWidth="1"/>
    <col min="5" max="5" width="11.42578125" customWidth="1"/>
    <col min="6" max="6" width="12.7109375" bestFit="1" customWidth="1"/>
    <col min="7" max="7" width="13.140625" bestFit="1" customWidth="1"/>
  </cols>
  <sheetData>
    <row r="1" spans="1:7" x14ac:dyDescent="0.2">
      <c r="A1" s="133" t="s">
        <v>13</v>
      </c>
      <c r="B1" s="133"/>
      <c r="C1" s="133"/>
      <c r="D1" s="133"/>
      <c r="E1" s="133"/>
      <c r="F1" s="133"/>
      <c r="G1" s="133"/>
    </row>
    <row r="2" spans="1:7" x14ac:dyDescent="0.2">
      <c r="A2" s="22"/>
      <c r="B2" s="34"/>
      <c r="D2" s="117" t="s">
        <v>9</v>
      </c>
      <c r="E2" s="51">
        <f>FIB!ValueDate</f>
        <v>43434</v>
      </c>
    </row>
    <row r="3" spans="1:7" x14ac:dyDescent="0.2">
      <c r="A3" s="1"/>
      <c r="B3" s="1"/>
      <c r="C3" s="1"/>
      <c r="D3" s="3"/>
      <c r="E3" s="3"/>
      <c r="F3" s="3"/>
      <c r="G3" s="35"/>
    </row>
    <row r="4" spans="1:7" x14ac:dyDescent="0.2">
      <c r="A4" s="5" t="s">
        <v>420</v>
      </c>
      <c r="B4" s="5"/>
      <c r="C4" s="5"/>
      <c r="D4" s="3"/>
      <c r="E4" s="3"/>
      <c r="F4" s="3"/>
      <c r="G4" s="33"/>
    </row>
    <row r="5" spans="1:7" x14ac:dyDescent="0.2">
      <c r="G5" s="33"/>
    </row>
    <row r="6" spans="1:7" x14ac:dyDescent="0.2">
      <c r="A6" s="54" t="s">
        <v>412</v>
      </c>
      <c r="B6" s="127" t="s">
        <v>427</v>
      </c>
      <c r="C6" s="149" t="s">
        <v>421</v>
      </c>
      <c r="D6" s="55" t="s">
        <v>1</v>
      </c>
      <c r="E6" s="56" t="s">
        <v>4</v>
      </c>
      <c r="F6" s="57" t="s">
        <v>11</v>
      </c>
    </row>
    <row r="7" spans="1:7" x14ac:dyDescent="0.2">
      <c r="A7" s="84" t="s">
        <v>414</v>
      </c>
      <c r="B7" s="128" t="s">
        <v>10</v>
      </c>
      <c r="C7" s="150"/>
      <c r="D7" s="81" t="s">
        <v>5</v>
      </c>
      <c r="E7" s="59" t="s">
        <v>1</v>
      </c>
      <c r="F7" s="60">
        <v>100</v>
      </c>
    </row>
    <row r="8" spans="1:7" ht="2.25" customHeight="1" x14ac:dyDescent="0.2">
      <c r="A8" s="92"/>
      <c r="B8" s="126"/>
      <c r="C8" s="103"/>
      <c r="D8" s="30"/>
      <c r="E8" s="2"/>
      <c r="F8" s="24"/>
    </row>
    <row r="9" spans="1:7" x14ac:dyDescent="0.2">
      <c r="A9" s="98">
        <v>10000000</v>
      </c>
      <c r="B9" s="61">
        <v>3.04E-2</v>
      </c>
      <c r="C9" s="97">
        <v>43264</v>
      </c>
      <c r="D9" s="97">
        <v>43446</v>
      </c>
      <c r="E9" s="64">
        <v>4.0000000000000001E-3</v>
      </c>
      <c r="F9" s="95">
        <v>99.986851000000001</v>
      </c>
      <c r="G9" s="121"/>
    </row>
    <row r="10" spans="1:7" s="33" customFormat="1" x14ac:dyDescent="0.2">
      <c r="A10" s="98">
        <v>2000000</v>
      </c>
      <c r="B10" s="61">
        <v>1.4500000000000001E-2</v>
      </c>
      <c r="C10" s="97">
        <v>43362</v>
      </c>
      <c r="D10" s="97">
        <v>43453</v>
      </c>
      <c r="E10" s="64">
        <v>6.3330000000000001E-3</v>
      </c>
      <c r="F10" s="95">
        <v>99.967044999999999</v>
      </c>
      <c r="G10" s="138"/>
    </row>
    <row r="11" spans="1:7" x14ac:dyDescent="0.2">
      <c r="A11" s="98">
        <v>18000000</v>
      </c>
      <c r="B11" s="61">
        <v>1.4500000000000001E-2</v>
      </c>
      <c r="C11" s="97">
        <v>43370</v>
      </c>
      <c r="D11" s="97">
        <v>43461</v>
      </c>
      <c r="E11" s="64">
        <v>8.9999999999999993E-3</v>
      </c>
      <c r="F11" s="95">
        <v>99.933469000000002</v>
      </c>
      <c r="G11" s="121"/>
    </row>
    <row r="12" spans="1:7" x14ac:dyDescent="0.2">
      <c r="A12" s="98">
        <v>1000000</v>
      </c>
      <c r="B12" s="61">
        <v>3.2000000000000001E-2</v>
      </c>
      <c r="C12" s="97">
        <v>43222</v>
      </c>
      <c r="D12" s="97">
        <v>43467</v>
      </c>
      <c r="E12" s="64">
        <v>1.013E-2</v>
      </c>
      <c r="F12" s="95">
        <v>99.908497999999994</v>
      </c>
      <c r="G12" s="121"/>
    </row>
    <row r="13" spans="1:7" x14ac:dyDescent="0.2">
      <c r="A13" s="98">
        <v>24000000</v>
      </c>
      <c r="B13" s="61">
        <v>3.0499999999999999E-2</v>
      </c>
      <c r="C13" s="97">
        <v>43291</v>
      </c>
      <c r="D13" s="97">
        <v>43473</v>
      </c>
      <c r="E13" s="64">
        <v>1.039E-2</v>
      </c>
      <c r="F13" s="95">
        <v>99.889106999999996</v>
      </c>
      <c r="G13" s="121"/>
    </row>
    <row r="14" spans="1:7" x14ac:dyDescent="0.2">
      <c r="A14" s="98">
        <v>3000000</v>
      </c>
      <c r="B14" s="61">
        <v>3.2000000000000001E-2</v>
      </c>
      <c r="C14" s="97">
        <v>43231</v>
      </c>
      <c r="D14" s="97">
        <v>43476</v>
      </c>
      <c r="E14" s="64">
        <v>1.052E-2</v>
      </c>
      <c r="F14" s="95">
        <v>99.879093999999995</v>
      </c>
      <c r="G14" s="121"/>
    </row>
    <row r="15" spans="1:7" x14ac:dyDescent="0.2">
      <c r="A15" s="98">
        <v>14000000</v>
      </c>
      <c r="B15" s="61">
        <v>3.0499999999999999E-2</v>
      </c>
      <c r="C15" s="97">
        <v>43299</v>
      </c>
      <c r="D15" s="97">
        <v>43481</v>
      </c>
      <c r="E15" s="64">
        <v>1.0737E-2</v>
      </c>
      <c r="F15" s="95">
        <v>99.861934000000005</v>
      </c>
      <c r="G15" s="121"/>
    </row>
    <row r="16" spans="1:7" x14ac:dyDescent="0.2">
      <c r="A16" s="139">
        <v>25500000</v>
      </c>
      <c r="B16" s="140">
        <v>3.0499999999999999E-2</v>
      </c>
      <c r="C16" s="141">
        <v>43321</v>
      </c>
      <c r="D16" s="141">
        <v>43503</v>
      </c>
      <c r="E16" s="142">
        <v>1.226E-2</v>
      </c>
      <c r="F16" s="143">
        <v>99.768771999999998</v>
      </c>
      <c r="G16" s="121"/>
    </row>
    <row r="17" spans="1:7" x14ac:dyDescent="0.2">
      <c r="A17" s="98">
        <v>3000000</v>
      </c>
      <c r="B17" s="61">
        <v>3.2500000000000001E-2</v>
      </c>
      <c r="C17" s="97">
        <v>43278</v>
      </c>
      <c r="D17" s="97">
        <v>43523</v>
      </c>
      <c r="E17" s="64">
        <v>1.4393E-2</v>
      </c>
      <c r="F17" s="95">
        <v>99.650274999999993</v>
      </c>
      <c r="G17" s="121"/>
    </row>
    <row r="18" spans="1:7" x14ac:dyDescent="0.2">
      <c r="A18" s="98">
        <v>4000000</v>
      </c>
      <c r="B18" s="61">
        <v>3.2500000000000001E-2</v>
      </c>
      <c r="C18" s="97">
        <v>43299</v>
      </c>
      <c r="D18" s="97">
        <v>43544</v>
      </c>
      <c r="E18" s="64">
        <v>1.8033E-2</v>
      </c>
      <c r="F18" s="95">
        <v>99.459477000000007</v>
      </c>
      <c r="G18" s="121"/>
    </row>
    <row r="19" spans="1:7" x14ac:dyDescent="0.2">
      <c r="A19" s="98">
        <v>8000000</v>
      </c>
      <c r="B19" s="61">
        <v>3.0499999999999999E-2</v>
      </c>
      <c r="C19" s="97">
        <v>43362</v>
      </c>
      <c r="D19" s="97">
        <v>43544</v>
      </c>
      <c r="E19" s="64">
        <v>1.8033E-2</v>
      </c>
      <c r="F19" s="95">
        <v>99.459477000000007</v>
      </c>
      <c r="G19" s="121"/>
    </row>
    <row r="20" spans="1:7" x14ac:dyDescent="0.2">
      <c r="A20" s="98">
        <v>5000000</v>
      </c>
      <c r="B20" s="61">
        <v>3.2500000000000001E-2</v>
      </c>
      <c r="C20" s="97">
        <v>43321</v>
      </c>
      <c r="D20" s="97">
        <v>43566</v>
      </c>
      <c r="E20" s="64">
        <v>2.196E-2</v>
      </c>
      <c r="F20" s="95">
        <v>99.212087999999994</v>
      </c>
      <c r="G20" s="121"/>
    </row>
    <row r="21" spans="1:7" x14ac:dyDescent="0.2">
      <c r="A21" s="98">
        <v>3015000</v>
      </c>
      <c r="B21" s="61">
        <v>3.2399999999999998E-2</v>
      </c>
      <c r="C21" s="97">
        <v>43362</v>
      </c>
      <c r="D21" s="97">
        <v>43607</v>
      </c>
      <c r="E21" s="64">
        <v>2.9263000000000001E-2</v>
      </c>
      <c r="F21" s="95">
        <v>98.631988000000007</v>
      </c>
      <c r="G21" s="121"/>
    </row>
    <row r="22" spans="1:7" x14ac:dyDescent="0.2">
      <c r="A22" s="98">
        <v>5000000</v>
      </c>
      <c r="B22" s="61">
        <v>3.2500000000000001E-2</v>
      </c>
      <c r="C22" s="97">
        <v>43370</v>
      </c>
      <c r="D22" s="97">
        <v>43615</v>
      </c>
      <c r="E22" s="64">
        <v>3.0533000000000001E-2</v>
      </c>
      <c r="F22" s="95">
        <v>98.508481000000003</v>
      </c>
      <c r="G22" s="121"/>
    </row>
    <row r="23" spans="1:7" x14ac:dyDescent="0.2">
      <c r="A23" s="98">
        <v>25000000</v>
      </c>
      <c r="B23" s="61">
        <v>1.4500000000000001E-2</v>
      </c>
      <c r="C23" s="97">
        <v>43417</v>
      </c>
      <c r="D23" s="97">
        <v>43508</v>
      </c>
      <c r="E23" s="64">
        <v>1.2793000000000001E-2</v>
      </c>
      <c r="F23" s="95">
        <v>99.741305999999994</v>
      </c>
      <c r="G23" s="121"/>
    </row>
    <row r="24" spans="1:7" x14ac:dyDescent="0.2">
      <c r="A24" s="98">
        <v>5000000</v>
      </c>
      <c r="B24" s="61">
        <v>1.1299999999999999E-2</v>
      </c>
      <c r="C24" s="97">
        <v>43425</v>
      </c>
      <c r="D24" s="97">
        <v>43481</v>
      </c>
      <c r="E24" s="64">
        <v>1.0737E-2</v>
      </c>
      <c r="F24" s="95">
        <v>99.861934000000005</v>
      </c>
      <c r="G24" s="121"/>
    </row>
    <row r="25" spans="1:7" x14ac:dyDescent="0.2">
      <c r="A25" s="98">
        <v>5000000</v>
      </c>
      <c r="B25" s="61">
        <v>1.4500000000000001E-2</v>
      </c>
      <c r="C25" s="97">
        <v>43790</v>
      </c>
      <c r="D25" s="97">
        <v>43516</v>
      </c>
      <c r="E25" s="64">
        <v>1.3646999999999999E-2</v>
      </c>
      <c r="F25" s="95">
        <v>99.694346999999993</v>
      </c>
      <c r="G25" s="121"/>
    </row>
    <row r="26" spans="1:7" x14ac:dyDescent="0.2">
      <c r="A26" s="98">
        <v>5000000</v>
      </c>
      <c r="B26" s="61">
        <v>3.0499999999999999E-2</v>
      </c>
      <c r="C26" s="97">
        <v>43790</v>
      </c>
      <c r="D26" s="97">
        <v>43607</v>
      </c>
      <c r="E26" s="64">
        <v>2.9263000000000001E-2</v>
      </c>
      <c r="F26" s="95">
        <v>98.631988000000007</v>
      </c>
      <c r="G26" s="121"/>
    </row>
    <row r="27" spans="1:7" x14ac:dyDescent="0.2">
      <c r="A27" s="98">
        <v>5000000</v>
      </c>
      <c r="B27" s="61">
        <v>3.2500000000000001E-2</v>
      </c>
      <c r="C27" s="97">
        <v>43790</v>
      </c>
      <c r="D27" s="97">
        <v>43670</v>
      </c>
      <c r="E27" s="64">
        <v>3.2367E-2</v>
      </c>
      <c r="F27" s="95">
        <v>97.950129000000004</v>
      </c>
      <c r="G27" s="121"/>
    </row>
    <row r="28" spans="1:7" s="33" customFormat="1" x14ac:dyDescent="0.2">
      <c r="A28" s="134"/>
      <c r="B28" s="135"/>
      <c r="C28" s="136"/>
      <c r="D28" s="136"/>
      <c r="E28" s="135"/>
      <c r="F28" s="137"/>
      <c r="G28" s="138"/>
    </row>
    <row r="29" spans="1:7" x14ac:dyDescent="0.2">
      <c r="A29" s="1" t="s">
        <v>71</v>
      </c>
      <c r="B29" s="1"/>
      <c r="C29" s="1"/>
      <c r="D29" s="1"/>
      <c r="E29" s="1"/>
      <c r="F29" s="1"/>
      <c r="G29" s="1"/>
    </row>
    <row r="30" spans="1:7" x14ac:dyDescent="0.2">
      <c r="A30" s="1" t="s">
        <v>76</v>
      </c>
      <c r="B30" s="1"/>
      <c r="C30" s="1"/>
      <c r="D30" s="1"/>
      <c r="E30" s="1"/>
      <c r="F30" s="1"/>
      <c r="G30" s="1"/>
    </row>
    <row r="31" spans="1:7" x14ac:dyDescent="0.2">
      <c r="A31" s="148" t="s">
        <v>75</v>
      </c>
      <c r="B31" s="148"/>
      <c r="C31" s="148"/>
      <c r="D31" s="148"/>
      <c r="E31" s="148"/>
      <c r="F31" s="148"/>
      <c r="G31" s="148"/>
    </row>
    <row r="32" spans="1:7" x14ac:dyDescent="0.2">
      <c r="A32" s="96" t="s">
        <v>112</v>
      </c>
      <c r="B32" s="104"/>
      <c r="C32" s="104"/>
      <c r="D32" s="1"/>
      <c r="E32" s="1"/>
      <c r="F32" s="7"/>
      <c r="G32" s="7"/>
    </row>
    <row r="33" spans="1:7" x14ac:dyDescent="0.2">
      <c r="A33" s="1" t="s">
        <v>113</v>
      </c>
      <c r="B33" s="1"/>
      <c r="C33" s="1"/>
      <c r="D33" s="1"/>
      <c r="E33" s="1"/>
      <c r="F33" s="1"/>
      <c r="G33" s="1"/>
    </row>
    <row r="34" spans="1:7" x14ac:dyDescent="0.2">
      <c r="A34" s="1" t="s">
        <v>111</v>
      </c>
      <c r="B34" s="1"/>
      <c r="C34" s="1"/>
      <c r="D34" s="1"/>
      <c r="E34" s="1"/>
      <c r="F34" s="7"/>
      <c r="G34" s="7"/>
    </row>
    <row r="35" spans="1:7" x14ac:dyDescent="0.2">
      <c r="A35" s="1" t="s">
        <v>69</v>
      </c>
      <c r="B35" s="1"/>
      <c r="C35" s="1"/>
      <c r="D35" s="1"/>
      <c r="E35" s="1"/>
      <c r="F35" s="1"/>
      <c r="G35" s="7"/>
    </row>
    <row r="36" spans="1:7" x14ac:dyDescent="0.2">
      <c r="A36" s="1" t="s">
        <v>12</v>
      </c>
      <c r="B36" s="1"/>
      <c r="C36" s="1"/>
      <c r="D36" s="1"/>
      <c r="E36" s="1"/>
      <c r="F36" s="1"/>
      <c r="G36" s="7"/>
    </row>
    <row r="37" spans="1:7" x14ac:dyDescent="0.2">
      <c r="A37" s="1"/>
      <c r="B37" s="1"/>
      <c r="C37" s="1"/>
      <c r="D37" s="1"/>
      <c r="E37" s="1"/>
      <c r="F37" s="1"/>
      <c r="G37" s="7"/>
    </row>
    <row r="42" spans="1:7" x14ac:dyDescent="0.2">
      <c r="A42" s="53"/>
    </row>
  </sheetData>
  <sheetProtection password="B0B0" sheet="1" objects="1" scenarios="1"/>
  <sortState ref="A9:F28">
    <sortCondition ref="D9:D28"/>
  </sortState>
  <mergeCells count="2">
    <mergeCell ref="A31:G31"/>
    <mergeCell ref="C6:C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1266" r:id="rId4">
          <objectPr defaultSize="0" r:id="rId5">
            <anchor moveWithCells="1">
              <from>
                <xdr:col>5</xdr:col>
                <xdr:colOff>209550</xdr:colOff>
                <xdr:row>2</xdr:row>
                <xdr:rowOff>38100</xdr:rowOff>
              </from>
              <to>
                <xdr:col>5</xdr:col>
                <xdr:colOff>666750</xdr:colOff>
                <xdr:row>4</xdr:row>
                <xdr:rowOff>114300</xdr:rowOff>
              </to>
            </anchor>
          </objectPr>
        </oleObject>
      </mc:Choice>
      <mc:Fallback>
        <oleObject progId="Paint.Picture" shapeId="11266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>
      <selection activeCell="G27" sqref="G27"/>
    </sheetView>
  </sheetViews>
  <sheetFormatPr defaultRowHeight="12.75" x14ac:dyDescent="0.2"/>
  <cols>
    <col min="1" max="1" width="12" customWidth="1"/>
    <col min="2" max="2" width="12.85546875" customWidth="1"/>
    <col min="3" max="3" width="17.42578125" customWidth="1"/>
    <col min="4" max="4" width="15.28515625" bestFit="1" customWidth="1"/>
    <col min="5" max="5" width="12.85546875" bestFit="1" customWidth="1"/>
    <col min="6" max="6" width="12.7109375" bestFit="1" customWidth="1"/>
    <col min="7" max="7" width="13.140625" bestFit="1" customWidth="1"/>
  </cols>
  <sheetData>
    <row r="1" spans="1:9" x14ac:dyDescent="0.2">
      <c r="A1" s="8" t="s">
        <v>13</v>
      </c>
      <c r="B1" s="8"/>
      <c r="C1" s="8"/>
      <c r="D1" s="3"/>
      <c r="E1" s="3"/>
      <c r="F1" s="3"/>
      <c r="H1" s="10"/>
      <c r="I1" s="10"/>
    </row>
    <row r="2" spans="1:9" x14ac:dyDescent="0.2">
      <c r="A2" s="22"/>
      <c r="B2" s="21"/>
      <c r="C2" s="1"/>
      <c r="D2" s="3" t="s">
        <v>9</v>
      </c>
      <c r="E2" s="51">
        <f>TBills!E2</f>
        <v>43434</v>
      </c>
      <c r="H2" s="10"/>
      <c r="I2" s="10"/>
    </row>
    <row r="3" spans="1:9" x14ac:dyDescent="0.2">
      <c r="A3" s="1"/>
      <c r="B3" s="1"/>
      <c r="C3" s="1"/>
      <c r="D3" s="3"/>
      <c r="E3" s="3"/>
      <c r="F3" s="3"/>
      <c r="G3" s="6"/>
      <c r="H3" s="10"/>
      <c r="I3" s="10"/>
    </row>
    <row r="4" spans="1:9" x14ac:dyDescent="0.2">
      <c r="A4" s="5" t="s">
        <v>422</v>
      </c>
      <c r="B4" s="5"/>
      <c r="C4" s="5"/>
      <c r="D4" s="1"/>
      <c r="E4" s="3"/>
      <c r="F4" s="3"/>
      <c r="G4" s="3"/>
      <c r="H4" s="10"/>
      <c r="I4" s="10"/>
    </row>
    <row r="5" spans="1:9" x14ac:dyDescent="0.2">
      <c r="H5" s="10"/>
      <c r="I5" s="10"/>
    </row>
    <row r="6" spans="1:9" x14ac:dyDescent="0.2">
      <c r="A6" s="56" t="s">
        <v>412</v>
      </c>
      <c r="B6" s="54" t="s">
        <v>427</v>
      </c>
      <c r="C6" s="55" t="s">
        <v>421</v>
      </c>
      <c r="D6" s="56" t="s">
        <v>1</v>
      </c>
      <c r="E6" s="56" t="s">
        <v>4</v>
      </c>
      <c r="F6" s="57" t="s">
        <v>11</v>
      </c>
      <c r="H6" s="12"/>
    </row>
    <row r="7" spans="1:9" ht="12" customHeight="1" x14ac:dyDescent="0.2">
      <c r="A7" s="59" t="s">
        <v>415</v>
      </c>
      <c r="B7" s="84" t="s">
        <v>10</v>
      </c>
      <c r="C7" s="85"/>
      <c r="D7" s="59" t="s">
        <v>5</v>
      </c>
      <c r="E7" s="59" t="s">
        <v>1</v>
      </c>
      <c r="F7" s="60">
        <v>100</v>
      </c>
      <c r="H7" s="15"/>
    </row>
    <row r="8" spans="1:9" hidden="1" x14ac:dyDescent="0.2">
      <c r="A8" s="93"/>
      <c r="B8" s="4"/>
      <c r="C8" s="27"/>
      <c r="D8" s="2"/>
      <c r="E8" s="2"/>
      <c r="F8" s="24"/>
      <c r="H8" s="16"/>
    </row>
    <row r="9" spans="1:9" s="33" customFormat="1" x14ac:dyDescent="0.2">
      <c r="A9" s="98">
        <v>2500000</v>
      </c>
      <c r="B9" s="99">
        <v>3.2500000000000001E-2</v>
      </c>
      <c r="C9" s="100">
        <v>43237</v>
      </c>
      <c r="D9" s="101">
        <v>43447</v>
      </c>
      <c r="E9" s="64">
        <v>5.4169999999999999E-3</v>
      </c>
      <c r="F9" s="95">
        <v>99.980710000000002</v>
      </c>
      <c r="H9" s="46"/>
    </row>
    <row r="10" spans="1:9" s="33" customFormat="1" x14ac:dyDescent="0.2">
      <c r="A10" s="98">
        <v>3000000</v>
      </c>
      <c r="B10" s="99">
        <v>3.8800000000000001E-2</v>
      </c>
      <c r="C10" s="100">
        <v>43167</v>
      </c>
      <c r="D10" s="101">
        <v>43482</v>
      </c>
      <c r="E10" s="64">
        <v>1.328E-2</v>
      </c>
      <c r="F10" s="95">
        <v>99.825663000000006</v>
      </c>
      <c r="H10" s="46"/>
    </row>
    <row r="11" spans="1:9" s="33" customFormat="1" x14ac:dyDescent="0.2">
      <c r="A11" s="98">
        <v>2500000</v>
      </c>
      <c r="B11" s="99">
        <v>3.5000000000000003E-2</v>
      </c>
      <c r="C11" s="100">
        <v>43237</v>
      </c>
      <c r="D11" s="101">
        <v>43482</v>
      </c>
      <c r="E11" s="64">
        <v>1.328E-2</v>
      </c>
      <c r="F11" s="95">
        <v>99.825663000000006</v>
      </c>
      <c r="H11" s="46"/>
    </row>
    <row r="12" spans="1:9" s="33" customFormat="1" x14ac:dyDescent="0.2">
      <c r="A12" s="98">
        <v>3000000</v>
      </c>
      <c r="B12" s="99">
        <v>3.9600000000000003E-2</v>
      </c>
      <c r="C12" s="100">
        <v>43167</v>
      </c>
      <c r="D12" s="101">
        <v>43517</v>
      </c>
      <c r="E12" s="64">
        <v>1.6253E-2</v>
      </c>
      <c r="F12" s="95">
        <v>99.631771999999998</v>
      </c>
      <c r="H12" s="46"/>
    </row>
    <row r="13" spans="1:9" s="33" customFormat="1" x14ac:dyDescent="0.2">
      <c r="A13" s="98">
        <v>3000000</v>
      </c>
      <c r="B13" s="99">
        <v>4.2500000000000003E-2</v>
      </c>
      <c r="C13" s="100">
        <v>43265</v>
      </c>
      <c r="D13" s="101">
        <v>43545</v>
      </c>
      <c r="E13" s="64">
        <v>2.0709999999999999E-2</v>
      </c>
      <c r="F13" s="95">
        <v>99.374131000000006</v>
      </c>
      <c r="H13" s="46"/>
    </row>
    <row r="14" spans="1:9" s="33" customFormat="1" x14ac:dyDescent="0.2">
      <c r="A14" s="98">
        <v>2500000</v>
      </c>
      <c r="B14" s="99">
        <v>4.2000000000000003E-2</v>
      </c>
      <c r="C14" s="100">
        <v>43237</v>
      </c>
      <c r="D14" s="101">
        <v>43552</v>
      </c>
      <c r="E14" s="64">
        <v>2.1947000000000001E-2</v>
      </c>
      <c r="F14" s="95">
        <v>99.295479</v>
      </c>
      <c r="H14" s="46"/>
    </row>
    <row r="15" spans="1:9" s="33" customFormat="1" x14ac:dyDescent="0.2">
      <c r="A15" s="98">
        <v>3000000</v>
      </c>
      <c r="B15" s="99">
        <v>4.2999999999999997E-2</v>
      </c>
      <c r="C15" s="100">
        <v>43265</v>
      </c>
      <c r="D15" s="101">
        <v>43580</v>
      </c>
      <c r="E15" s="64">
        <v>2.6980000000000001E-2</v>
      </c>
      <c r="F15" s="95">
        <v>98.932321999999999</v>
      </c>
      <c r="H15" s="46"/>
    </row>
    <row r="16" spans="1:9" s="33" customFormat="1" x14ac:dyDescent="0.2">
      <c r="A16" s="98">
        <v>2500000</v>
      </c>
      <c r="B16" s="99">
        <v>4.2500000000000003E-2</v>
      </c>
      <c r="C16" s="100">
        <v>43237</v>
      </c>
      <c r="D16" s="101">
        <v>43587</v>
      </c>
      <c r="E16" s="64">
        <v>2.828E-2</v>
      </c>
      <c r="F16" s="95">
        <v>98.828451999999999</v>
      </c>
      <c r="H16" s="46"/>
    </row>
    <row r="17" spans="1:9" s="33" customFormat="1" x14ac:dyDescent="0.2">
      <c r="A17" s="98">
        <v>2000000</v>
      </c>
      <c r="B17" s="99">
        <v>4.3499999999999997E-2</v>
      </c>
      <c r="C17" s="100">
        <v>43265</v>
      </c>
      <c r="D17" s="101">
        <v>43615</v>
      </c>
      <c r="E17" s="64">
        <v>3.3550000000000003E-2</v>
      </c>
      <c r="F17" s="95">
        <v>98.363513999999995</v>
      </c>
      <c r="H17" s="46"/>
    </row>
    <row r="18" spans="1:9" s="33" customFormat="1" x14ac:dyDescent="0.2">
      <c r="A18" s="98">
        <v>2000000</v>
      </c>
      <c r="B18" s="99">
        <v>4.2500000000000003E-2</v>
      </c>
      <c r="C18" s="100">
        <v>43714</v>
      </c>
      <c r="D18" s="101">
        <v>43629</v>
      </c>
      <c r="E18" s="64">
        <v>3.4250000000000003E-2</v>
      </c>
      <c r="F18" s="95">
        <v>98.203085000000002</v>
      </c>
      <c r="H18" s="46"/>
    </row>
    <row r="19" spans="1:9" s="33" customFormat="1" x14ac:dyDescent="0.2">
      <c r="A19" s="98">
        <v>4000000</v>
      </c>
      <c r="B19" s="99">
        <v>4.2999999999999997E-2</v>
      </c>
      <c r="C19" s="100">
        <v>43714</v>
      </c>
      <c r="D19" s="101">
        <v>43664</v>
      </c>
      <c r="E19" s="64">
        <v>3.5999999999999997E-2</v>
      </c>
      <c r="F19" s="95">
        <v>97.781825999999995</v>
      </c>
      <c r="H19" s="46"/>
    </row>
    <row r="20" spans="1:9" s="33" customFormat="1" x14ac:dyDescent="0.2">
      <c r="A20" s="98">
        <v>2000000</v>
      </c>
      <c r="B20" s="99">
        <v>4.3299999999999998E-2</v>
      </c>
      <c r="C20" s="100">
        <v>43714</v>
      </c>
      <c r="D20" s="101">
        <v>43699</v>
      </c>
      <c r="E20" s="64">
        <v>3.7499999999999999E-2</v>
      </c>
      <c r="F20" s="95">
        <v>97.349558000000002</v>
      </c>
      <c r="H20" s="46"/>
    </row>
    <row r="21" spans="1:9" s="33" customFormat="1" x14ac:dyDescent="0.2">
      <c r="A21" s="98">
        <v>5000000</v>
      </c>
      <c r="B21" s="99">
        <v>4.9000000000000002E-2</v>
      </c>
      <c r="C21" s="100">
        <v>43419</v>
      </c>
      <c r="D21" s="101">
        <v>43720</v>
      </c>
      <c r="E21" s="64">
        <v>3.8073000000000003E-2</v>
      </c>
      <c r="F21" s="95">
        <v>97.103166000000002</v>
      </c>
      <c r="H21" s="46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">
      <c r="A23" s="1" t="s">
        <v>71</v>
      </c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1" t="s">
        <v>76</v>
      </c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48" t="s">
        <v>75</v>
      </c>
      <c r="B25" s="148"/>
      <c r="C25" s="148"/>
      <c r="D25" s="148"/>
      <c r="E25" s="148"/>
      <c r="F25" s="148"/>
      <c r="G25" s="148"/>
      <c r="H25" s="1"/>
      <c r="I25" s="1"/>
    </row>
    <row r="26" spans="1:9" x14ac:dyDescent="0.2">
      <c r="A26" s="96" t="s">
        <v>116</v>
      </c>
      <c r="B26" s="104"/>
      <c r="C26" s="104"/>
      <c r="D26" s="1"/>
      <c r="E26" s="1"/>
      <c r="F26" s="1"/>
      <c r="G26" s="1"/>
      <c r="H26" s="1"/>
      <c r="I26" s="1"/>
    </row>
    <row r="27" spans="1:9" x14ac:dyDescent="0.2">
      <c r="A27" s="1" t="s">
        <v>113</v>
      </c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" t="s">
        <v>111</v>
      </c>
      <c r="B28" s="1"/>
      <c r="C28" s="1"/>
      <c r="D28" s="1"/>
      <c r="E28" s="1"/>
      <c r="F28" s="1"/>
      <c r="G28" s="1"/>
      <c r="H28" s="1"/>
      <c r="I28" s="1"/>
    </row>
    <row r="29" spans="1:9" x14ac:dyDescent="0.2">
      <c r="A29" s="1" t="s">
        <v>114</v>
      </c>
      <c r="B29" s="1"/>
      <c r="C29" s="1"/>
      <c r="D29" s="1"/>
      <c r="E29" s="1"/>
      <c r="F29" s="1"/>
      <c r="G29" s="1"/>
      <c r="H29" s="1"/>
      <c r="I29" s="1"/>
    </row>
    <row r="30" spans="1:9" x14ac:dyDescent="0.2">
      <c r="A30" s="1" t="s">
        <v>115</v>
      </c>
      <c r="B30" s="1"/>
      <c r="C30" s="1"/>
      <c r="D30" s="1"/>
      <c r="E30" s="1"/>
      <c r="F30" s="1"/>
      <c r="G30" s="1"/>
      <c r="H30" s="1"/>
      <c r="I30" s="1"/>
    </row>
    <row r="31" spans="1:9" x14ac:dyDescent="0.2">
      <c r="A31" s="1" t="s">
        <v>12</v>
      </c>
      <c r="B31" s="1"/>
      <c r="C31" s="1"/>
      <c r="D31" s="1"/>
      <c r="E31" s="1"/>
      <c r="F31" s="1"/>
      <c r="G31" s="1"/>
      <c r="H31" s="1"/>
      <c r="I31" s="1"/>
    </row>
    <row r="32" spans="1:9" x14ac:dyDescent="0.2">
      <c r="A32" s="1"/>
      <c r="B32" s="1"/>
      <c r="C32" s="1"/>
      <c r="D32" s="1"/>
      <c r="E32" s="1"/>
      <c r="F32" s="1"/>
      <c r="G32" s="1"/>
      <c r="H32" s="18"/>
      <c r="I32" s="18"/>
    </row>
    <row r="33" spans="1:9" x14ac:dyDescent="0.2">
      <c r="A33" s="38"/>
      <c r="B33" s="38"/>
      <c r="C33" s="38"/>
      <c r="D33" s="8"/>
      <c r="E33" s="8"/>
      <c r="F33" s="8"/>
      <c r="G33" s="1"/>
      <c r="H33" s="17"/>
      <c r="I33" s="17"/>
    </row>
    <row r="34" spans="1:9" x14ac:dyDescent="0.2">
      <c r="A34" s="1"/>
      <c r="B34" s="1"/>
      <c r="C34" s="1"/>
      <c r="D34" s="1"/>
      <c r="E34" s="1"/>
      <c r="F34" s="1"/>
      <c r="G34" s="17"/>
      <c r="H34" s="1"/>
      <c r="I34" s="1"/>
    </row>
    <row r="35" spans="1:9" x14ac:dyDescent="0.2">
      <c r="A35" s="1"/>
      <c r="B35" s="1"/>
      <c r="C35" s="1"/>
      <c r="D35" s="14"/>
      <c r="E35" s="14"/>
      <c r="F35" s="1"/>
      <c r="G35" s="14"/>
      <c r="H35" s="1"/>
      <c r="I35" s="1"/>
    </row>
    <row r="36" spans="1:9" x14ac:dyDescent="0.2">
      <c r="A36" s="53"/>
    </row>
  </sheetData>
  <sheetProtection password="B0B0" sheet="1" objects="1" scenarios="1"/>
  <sortState ref="A9:F20">
    <sortCondition ref="D9:D20"/>
  </sortState>
  <mergeCells count="1">
    <mergeCell ref="A25:G25"/>
  </mergeCells>
  <pageMargins left="0.7" right="0.7" top="0.75" bottom="0.75" header="0.3" footer="0.3"/>
  <pageSetup scale="5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4337" r:id="rId4">
          <objectPr defaultSize="0" r:id="rId5">
            <anchor moveWithCells="1">
              <from>
                <xdr:col>5</xdr:col>
                <xdr:colOff>152400</xdr:colOff>
                <xdr:row>2</xdr:row>
                <xdr:rowOff>19050</xdr:rowOff>
              </from>
              <to>
                <xdr:col>5</xdr:col>
                <xdr:colOff>609600</xdr:colOff>
                <xdr:row>4</xdr:row>
                <xdr:rowOff>95250</xdr:rowOff>
              </to>
            </anchor>
          </objectPr>
        </oleObject>
      </mc:Choice>
      <mc:Fallback>
        <oleObject progId="Paint.Picture" shapeId="1433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20</vt:i4>
      </vt:variant>
    </vt:vector>
  </HeadingPairs>
  <TitlesOfParts>
    <vt:vector size="29" baseType="lpstr">
      <vt:lpstr>FSC</vt:lpstr>
      <vt:lpstr>FDB</vt:lpstr>
      <vt:lpstr>FEA</vt:lpstr>
      <vt:lpstr>HA</vt:lpstr>
      <vt:lpstr>FDL</vt:lpstr>
      <vt:lpstr>FIB</vt:lpstr>
      <vt:lpstr>FGB</vt:lpstr>
      <vt:lpstr>TBills</vt:lpstr>
      <vt:lpstr>PN's</vt:lpstr>
      <vt:lpstr>FDB!Print_Area</vt:lpstr>
      <vt:lpstr>FDL!Print_Area</vt:lpstr>
      <vt:lpstr>FEA!Print_Area</vt:lpstr>
      <vt:lpstr>FGB!Print_Area</vt:lpstr>
      <vt:lpstr>FIB!Print_Area</vt:lpstr>
      <vt:lpstr>FSC!Print_Area</vt:lpstr>
      <vt:lpstr>HA!Print_Area</vt:lpstr>
      <vt:lpstr>FDL!Print_Titles</vt:lpstr>
      <vt:lpstr>FEA!Print_Titles</vt:lpstr>
      <vt:lpstr>FGB!Print_Titles</vt:lpstr>
      <vt:lpstr>FIB!Print_Titles</vt:lpstr>
      <vt:lpstr>FSC!Print_Titles</vt:lpstr>
      <vt:lpstr>HA!Print_Titles</vt:lpstr>
      <vt:lpstr>FGB!ValueDate</vt:lpstr>
      <vt:lpstr>FIB!ValueDate</vt:lpstr>
      <vt:lpstr>ValueDate</vt:lpstr>
      <vt:lpstr>ValueDateFDB</vt:lpstr>
      <vt:lpstr>FSC!ValueDateFEA</vt:lpstr>
      <vt:lpstr>ValueDateFEA</vt:lpstr>
      <vt:lpstr>ValueDateHA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Musharat Begum</cp:lastModifiedBy>
  <cp:lastPrinted>2016-02-29T22:11:13Z</cp:lastPrinted>
  <dcterms:created xsi:type="dcterms:W3CDTF">1998-10-15T11:55:00Z</dcterms:created>
  <dcterms:modified xsi:type="dcterms:W3CDTF">2020-09-14T22:12:53Z</dcterms:modified>
</cp:coreProperties>
</file>