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9\December\"/>
    </mc:Choice>
  </mc:AlternateContent>
  <bookViews>
    <workbookView xWindow="0" yWindow="0" windowWidth="20490" windowHeight="7755" activeTab="7"/>
  </bookViews>
  <sheets>
    <sheet name="FDB" sheetId="3" r:id="rId1"/>
    <sheet name="FEA" sheetId="4" r:id="rId2"/>
    <sheet name="HA" sheetId="5" r:id="rId3"/>
    <sheet name="FDL" sheetId="2" r:id="rId4"/>
    <sheet name="FIB" sheetId="15" r:id="rId5"/>
    <sheet name="FGB" sheetId="20" r:id="rId6"/>
    <sheet name="TBills" sheetId="17" r:id="rId7"/>
    <sheet name="PN's" sheetId="18" r:id="rId8"/>
  </sheets>
  <definedNames>
    <definedName name="_Day182" localSheetId="5">#REF!</definedName>
    <definedName name="_Day182" localSheetId="4">#REF!</definedName>
    <definedName name="_Day182">#REF!</definedName>
    <definedName name="_Day245" localSheetId="5">#REF!</definedName>
    <definedName name="_Day245" localSheetId="4">#REF!</definedName>
    <definedName name="_Day245">#REF!</definedName>
    <definedName name="_Day28" localSheetId="5">#REF!</definedName>
    <definedName name="_Day28" localSheetId="4">#REF!</definedName>
    <definedName name="_Day28">#REF!</definedName>
    <definedName name="_Day91" localSheetId="5">#REF!</definedName>
    <definedName name="_Day91" localSheetId="4">#REF!</definedName>
    <definedName name="_Day91">#REF!</definedName>
    <definedName name="_xlnm._FilterDatabase" localSheetId="5" hidden="1">FGB!$B$7:$M$7</definedName>
    <definedName name="_xlnm._FilterDatabase" localSheetId="4" hidden="1">FIB!$A$7:$J$7</definedName>
    <definedName name="_St1" localSheetId="5">#REF!</definedName>
    <definedName name="_St1">#REF!</definedName>
    <definedName name="_St10" localSheetId="5">#REF!</definedName>
    <definedName name="_St10">#REF!</definedName>
    <definedName name="_St11" localSheetId="5">#REF!</definedName>
    <definedName name="_St11">#REF!</definedName>
    <definedName name="_St12" localSheetId="5">#REF!</definedName>
    <definedName name="_St12">#REF!</definedName>
    <definedName name="_St13" localSheetId="5">#REF!</definedName>
    <definedName name="_St13">#REF!</definedName>
    <definedName name="_St14" localSheetId="5">#REF!</definedName>
    <definedName name="_St14">#REF!</definedName>
    <definedName name="_St15" localSheetId="5">#REF!</definedName>
    <definedName name="_St15">#REF!</definedName>
    <definedName name="_St16" localSheetId="5">#REF!</definedName>
    <definedName name="_St16">#REF!</definedName>
    <definedName name="_St17" localSheetId="5">#REF!</definedName>
    <definedName name="_St17">#REF!</definedName>
    <definedName name="_St18" localSheetId="5">#REF!</definedName>
    <definedName name="_St18">#REF!</definedName>
    <definedName name="_St19" localSheetId="5">#REF!</definedName>
    <definedName name="_St19">#REF!</definedName>
    <definedName name="_St2" localSheetId="5">#REF!</definedName>
    <definedName name="_St2">#REF!</definedName>
    <definedName name="_St20" localSheetId="5">#REF!</definedName>
    <definedName name="_St20">#REF!</definedName>
    <definedName name="_St21" localSheetId="5">#REF!</definedName>
    <definedName name="_St21">#REF!</definedName>
    <definedName name="_St22" localSheetId="5">#REF!</definedName>
    <definedName name="_St22">#REF!</definedName>
    <definedName name="_St23" localSheetId="5">#REF!</definedName>
    <definedName name="_St23">#REF!</definedName>
    <definedName name="_St24" localSheetId="5">#REF!</definedName>
    <definedName name="_St24">#REF!</definedName>
    <definedName name="_St25" localSheetId="5">#REF!</definedName>
    <definedName name="_St25">#REF!</definedName>
    <definedName name="_St26" localSheetId="5">#REF!</definedName>
    <definedName name="_St26">#REF!</definedName>
    <definedName name="_St27" localSheetId="5">#REF!</definedName>
    <definedName name="_St27">#REF!</definedName>
    <definedName name="_St28" localSheetId="5">#REF!</definedName>
    <definedName name="_St28">#REF!</definedName>
    <definedName name="_St29" localSheetId="5">#REF!</definedName>
    <definedName name="_St29">#REF!</definedName>
    <definedName name="_St3" localSheetId="5">#REF!</definedName>
    <definedName name="_St3">#REF!</definedName>
    <definedName name="_St30" localSheetId="5">#REF!</definedName>
    <definedName name="_St30">#REF!</definedName>
    <definedName name="_St4" localSheetId="5">#REF!</definedName>
    <definedName name="_St4">#REF!</definedName>
    <definedName name="_St5" localSheetId="5">#REF!</definedName>
    <definedName name="_St5">#REF!</definedName>
    <definedName name="_St6" localSheetId="5">#REF!</definedName>
    <definedName name="_St6">#REF!</definedName>
    <definedName name="_St7" localSheetId="5">#REF!</definedName>
    <definedName name="_St7">#REF!</definedName>
    <definedName name="_St8" localSheetId="5">#REF!</definedName>
    <definedName name="_St8">#REF!</definedName>
    <definedName name="_St9" localSheetId="5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_xlnm.Print_Area" localSheetId="0">FDB!$A$1:$I$95</definedName>
    <definedName name="_xlnm.Print_Area" localSheetId="3">FDL!$A$1:$J$229</definedName>
    <definedName name="_xlnm.Print_Area" localSheetId="1">FEA!$A$1:$I$22</definedName>
    <definedName name="_xlnm.Print_Area" localSheetId="5">FGB!$B$1:$K$19</definedName>
    <definedName name="_xlnm.Print_Area" localSheetId="4">FIB!$A$1:$J$244</definedName>
    <definedName name="_xlnm.Print_Area" localSheetId="2">HA!$A$1:$I$29</definedName>
    <definedName name="_xlnm.Print_Titles" localSheetId="3">FDL!$1:$8</definedName>
    <definedName name="_xlnm.Print_Titles" localSheetId="1">FEA!$1:$8</definedName>
    <definedName name="_xlnm.Print_Titles" localSheetId="5">FGB!$1:$8</definedName>
    <definedName name="_xlnm.Print_Titles" localSheetId="4">FIB!$1:$8</definedName>
    <definedName name="_xlnm.Print_Titles" localSheetId="2">HA!$1:$8</definedName>
    <definedName name="ValueDate" localSheetId="5">FGB!$D$2</definedName>
    <definedName name="ValueDate" localSheetId="4">FIB!$C$2</definedName>
    <definedName name="ValueDate">FDL!$C$2</definedName>
    <definedName name="ValueDateFBC" localSheetId="5">#REF!</definedName>
    <definedName name="ValueDateFBC">#REF!</definedName>
    <definedName name="ValueDateFDB">FDB!$C$2</definedName>
    <definedName name="ValueDateFEA">FEA!$D$2</definedName>
    <definedName name="ValueDateFSC" localSheetId="5">#REF!</definedName>
    <definedName name="ValueDateFSC">#REF!</definedName>
    <definedName name="ValueDateHA">HA!$C$2</definedName>
    <definedName name="ValueDatePAF" localSheetId="5">#REF!</definedName>
    <definedName name="ValueDatePAF">#REF!</definedName>
    <definedName name="ValueDateRRL" localSheetId="5">#REF!</definedName>
    <definedName name="ValueDateRRL" localSheetId="4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2" l="1"/>
  <c r="D2" i="4" l="1"/>
  <c r="C2" i="5"/>
  <c r="C2" i="15" l="1"/>
  <c r="D2" i="20"/>
  <c r="E2" i="17" l="1"/>
  <c r="E2" i="18" l="1"/>
</calcChain>
</file>

<file path=xl/comments1.xml><?xml version="1.0" encoding="utf-8"?>
<comments xmlns="http://schemas.openxmlformats.org/spreadsheetml/2006/main">
  <authors>
    <author>Julie Lesuma</author>
  </authors>
  <commentList>
    <comment ref="B155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comments2.xml><?xml version="1.0" encoding="utf-8"?>
<comments xmlns="http://schemas.openxmlformats.org/spreadsheetml/2006/main">
  <authors>
    <author>Julie Lesuma</author>
  </authors>
  <commentList>
    <comment ref="A16" authorId="0" shapeId="0">
      <text>
        <r>
          <rPr>
            <sz val="9"/>
            <color indexed="81"/>
            <rFont val="Tahoma"/>
            <family val="2"/>
          </rPr>
          <t>Julie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BI - $28.0m 04-09-2019
R  - $5.0m  25-09-2019</t>
        </r>
      </text>
    </comment>
  </commentList>
</comments>
</file>

<file path=xl/sharedStrings.xml><?xml version="1.0" encoding="utf-8"?>
<sst xmlns="http://schemas.openxmlformats.org/spreadsheetml/2006/main" count="708" uniqueCount="536">
  <si>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</si>
  <si>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</si>
  <si>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</si>
  <si>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</si>
  <si>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</si>
  <si>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</si>
  <si>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</si>
  <si>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</si>
  <si>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</si>
  <si>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</si>
  <si>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</si>
  <si>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</si>
  <si>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>Indicative Prices Quoted by the Reserve Bank of Fiji Based on Recent Tender Results</t>
  </si>
  <si>
    <t>16-02-2016-2020</t>
  </si>
  <si>
    <t>02-03-2016-2020</t>
  </si>
  <si>
    <t>16-03-2016-2020</t>
  </si>
  <si>
    <t>30-03-2016-2020</t>
  </si>
  <si>
    <t>11-05-2016-2020</t>
  </si>
  <si>
    <t>25-05-2016-2020</t>
  </si>
  <si>
    <t>08-06-2016-2020</t>
  </si>
  <si>
    <t>22-06-2016-2020</t>
  </si>
  <si>
    <t>06-07-2016-2020</t>
  </si>
  <si>
    <t>17-08-2016-2020</t>
  </si>
  <si>
    <t>31-08-2016-2020</t>
  </si>
  <si>
    <t>14-09-2016-2020</t>
  </si>
  <si>
    <t>21-09-2016-2020</t>
  </si>
  <si>
    <t>28-09-2016-2020</t>
  </si>
  <si>
    <t>12-10-2016-2020</t>
  </si>
  <si>
    <t>19-10-2016-2020</t>
  </si>
  <si>
    <t>26-10-2016-2020</t>
  </si>
  <si>
    <t>30-11-2016-2020</t>
  </si>
  <si>
    <t>09-11-2016-2020</t>
  </si>
  <si>
    <t>23-11-2016-2020</t>
  </si>
  <si>
    <t>07-12-2016-2020</t>
  </si>
  <si>
    <t>14-12-2016-2020</t>
  </si>
  <si>
    <t>21-12-2016-2020</t>
  </si>
  <si>
    <t>30-12-2016-2020</t>
  </si>
  <si>
    <t>08-02-2017-2021</t>
  </si>
  <si>
    <t>22-02-2017-2021</t>
  </si>
  <si>
    <t>08-03-2017-2021</t>
  </si>
  <si>
    <t>20-07-2016-2020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</si>
  <si>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</si>
  <si>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</si>
  <si>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</si>
  <si>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</si>
  <si>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</si>
  <si>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</si>
  <si>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</si>
  <si>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</si>
  <si>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05-04-2017-2021</t>
  </si>
  <si>
    <t>12-04-2017-2021</t>
  </si>
  <si>
    <t>26-04-2017-2021</t>
  </si>
  <si>
    <t>10-05-2017-2021</t>
  </si>
  <si>
    <t>19-05-2017-2021</t>
  </si>
  <si>
    <t>31-05-2017-2021</t>
  </si>
  <si>
    <t>24-05-2017-2021</t>
  </si>
  <si>
    <t>07-06-2017-2021</t>
  </si>
  <si>
    <t>16-06-2017-2021</t>
  </si>
  <si>
    <t>21-06-2017-2021</t>
  </si>
  <si>
    <t>28-06-2017-2021</t>
  </si>
  <si>
    <t>30-06-2017-2021</t>
  </si>
  <si>
    <t>14-07-2017-2021</t>
  </si>
  <si>
    <t>28-07-2017-2021</t>
  </si>
  <si>
    <t>23-08-2017-2021</t>
  </si>
  <si>
    <t>29-08-2017-2021</t>
  </si>
  <si>
    <t>08-09-2017-2021</t>
  </si>
  <si>
    <t>15-09-2017-2021</t>
  </si>
  <si>
    <t>20-09-2017-2021</t>
  </si>
  <si>
    <t>04-10-2017-2021</t>
  </si>
  <si>
    <t>18-10-2017-2021</t>
  </si>
  <si>
    <t>01-11-2017-2021</t>
  </si>
  <si>
    <t>15-11-2017-2021</t>
  </si>
  <si>
    <t>10-01-2018-2022</t>
  </si>
  <si>
    <t>24-01-2018-2022</t>
  </si>
  <si>
    <t>13-12-2017-2021</t>
  </si>
  <si>
    <t>20-12-2017-2021</t>
  </si>
  <si>
    <t>29-12-2017-2021</t>
  </si>
  <si>
    <t>07-12-2017-2021</t>
  </si>
  <si>
    <t>14-02-2018-2022</t>
  </si>
  <si>
    <t>11-04-2018-2022</t>
  </si>
  <si>
    <t>08-06-2018-2022</t>
  </si>
  <si>
    <t>17-08-2018-2022</t>
  </si>
  <si>
    <t>21-09-2018-2022</t>
  </si>
  <si>
    <t xml:space="preserve">3.  These prices do not include accrued interest.  </t>
  </si>
  <si>
    <t xml:space="preserve">2.  The bond price lists are issued as at the end of each month.  However, the Reserve Bank may issue a 
</t>
  </si>
  <si>
    <t xml:space="preserve">     revised price list during the month should yields move by more than 100 basis points.</t>
  </si>
  <si>
    <t>4.  All the above bonds are government-guaranteed.</t>
  </si>
  <si>
    <t>5.  Enquiries for purchases and sales may be directed to South Pacific Stock Exchange</t>
  </si>
  <si>
    <t xml:space="preserve">2.  The bond price lists are issued as at the end of each month.  However, the Reserve Bank may issue a
</t>
  </si>
  <si>
    <t xml:space="preserve">2.  The bond price lists are issued as at the end of each month.  However, the Reserve Bank may issue a </t>
  </si>
  <si>
    <t>14-12-2018-2022</t>
  </si>
  <si>
    <t>14-12-2023-2027</t>
  </si>
  <si>
    <t>23-01-2019-2023</t>
  </si>
  <si>
    <t>23-01-2024-2028</t>
  </si>
  <si>
    <t>19-03-2019-2023</t>
  </si>
  <si>
    <t>19-03-2024-2028</t>
  </si>
  <si>
    <t>07-05-2019-2023</t>
  </si>
  <si>
    <t>07-05-2024-2028</t>
  </si>
  <si>
    <t>18-06-2019-2023</t>
  </si>
  <si>
    <t>18-06-2024-2028</t>
  </si>
  <si>
    <t>23-07-2019-2023</t>
  </si>
  <si>
    <t>23-07-2024-2028</t>
  </si>
  <si>
    <t>03-07-2019-2023</t>
  </si>
  <si>
    <t>20-08-2019-2023</t>
  </si>
  <si>
    <t>20-08-2024-2028</t>
  </si>
  <si>
    <t>03-09-2019-2023</t>
  </si>
  <si>
    <t>03-09-2024-2028</t>
  </si>
  <si>
    <t>12-09-2019-2023</t>
  </si>
  <si>
    <t>12-09-2024-2028</t>
  </si>
  <si>
    <t>08-10-2019-2023</t>
  </si>
  <si>
    <t>08-10-2024-2028</t>
  </si>
  <si>
    <t>05-11-2019-2023</t>
  </si>
  <si>
    <t>05-11-2024-2028</t>
  </si>
  <si>
    <t>19-11-2019-2023</t>
  </si>
  <si>
    <t>19-11-2024-2028</t>
  </si>
  <si>
    <t>05-12-2019-2023</t>
  </si>
  <si>
    <t>05-12-2024-2028</t>
  </si>
  <si>
    <t>17-12-2019-2023</t>
  </si>
  <si>
    <t>17-12-2024-2028</t>
  </si>
  <si>
    <t>24-12-2019-2023</t>
  </si>
  <si>
    <t>24-12-2024-2028</t>
  </si>
  <si>
    <t>31-12-2019-2023</t>
  </si>
  <si>
    <t>31-12-2024-2028</t>
  </si>
  <si>
    <t>07-01-2020-2024</t>
  </si>
  <si>
    <t>07-01-2025-2029</t>
  </si>
  <si>
    <t>21-01-2020-2024</t>
  </si>
  <si>
    <t>21-01-2025-2029</t>
  </si>
  <si>
    <t>28-01-2020-2024</t>
  </si>
  <si>
    <t>28-01-2025-2029</t>
  </si>
  <si>
    <t>06-02-2020-2024</t>
  </si>
  <si>
    <t>06-02-2025-2029</t>
  </si>
  <si>
    <t>13-02-2020-2024</t>
  </si>
  <si>
    <t>13-02-2025-2029</t>
  </si>
  <si>
    <t>20-02-2020-2024</t>
  </si>
  <si>
    <t>20-02-2025-2029</t>
  </si>
  <si>
    <t>27-02-2025-2029</t>
  </si>
  <si>
    <t>27-02-2020-2024</t>
  </si>
  <si>
    <t>04-03-2025-2029</t>
  </si>
  <si>
    <t>04-03-2020-2024</t>
  </si>
  <si>
    <t>11-03-2020-2024</t>
  </si>
  <si>
    <t>11-03-2025-2029</t>
  </si>
  <si>
    <t>18-03-2020-2024</t>
  </si>
  <si>
    <t>18-03-2025-2029</t>
  </si>
  <si>
    <t>25-03-2020-2024</t>
  </si>
  <si>
    <t>25-03-2025-2029</t>
  </si>
  <si>
    <t>15-04-2020-2024</t>
  </si>
  <si>
    <t>15-04-2025-2029</t>
  </si>
  <si>
    <t>13-05-2020-2024</t>
  </si>
  <si>
    <t>13-05-2025-2029</t>
  </si>
  <si>
    <t>10-06-2020-2024</t>
  </si>
  <si>
    <t>17-06-2020-2024</t>
  </si>
  <si>
    <t>17-06-2025-2029</t>
  </si>
  <si>
    <t>15-07-2025-2029</t>
  </si>
  <si>
    <t>01-07-2025-2029</t>
  </si>
  <si>
    <t>01-07-2020-2024</t>
  </si>
  <si>
    <t>05-08-2020-2024</t>
  </si>
  <si>
    <t>05-08-2025-2029</t>
  </si>
  <si>
    <t>19-08-2025-2029</t>
  </si>
  <si>
    <t>02-09-2025-2029</t>
  </si>
  <si>
    <t>16-09-2020-2024</t>
  </si>
  <si>
    <t>16-09-2025-2029</t>
  </si>
  <si>
    <t>30-09-2020-2024</t>
  </si>
  <si>
    <t>30-09-2025-2029</t>
  </si>
  <si>
    <t>02-10-2025-2029</t>
  </si>
  <si>
    <t>14-10-2020-2024</t>
  </si>
  <si>
    <t>14-10-2025-2029</t>
  </si>
  <si>
    <t>28-10-2020-2024</t>
  </si>
  <si>
    <t>28-10-2025-2029</t>
  </si>
  <si>
    <t>06-11-2020-2024</t>
  </si>
  <si>
    <t>06-11-2025-2029</t>
  </si>
  <si>
    <t>18-11-2020-2024</t>
  </si>
  <si>
    <t>18-11-2025-2029</t>
  </si>
  <si>
    <t>25-11-2020-2024</t>
  </si>
  <si>
    <t>25-11-2025-2029</t>
  </si>
  <si>
    <t>04-12-2025-2029</t>
  </si>
  <si>
    <t>18-12-2020-2024</t>
  </si>
  <si>
    <t>18-12-2025-2029</t>
  </si>
  <si>
    <t>24-12-2025-2029</t>
  </si>
  <si>
    <t>30-12-2025-2029</t>
  </si>
  <si>
    <t>06-01-2021-2025</t>
  </si>
  <si>
    <t>06-01-2026-2030</t>
  </si>
  <si>
    <t>20-01-2026-2030</t>
  </si>
  <si>
    <t>03-02-2026-2030</t>
  </si>
  <si>
    <t>17-02-2026-2030</t>
  </si>
  <si>
    <t>10-03-2026-2030</t>
  </si>
  <si>
    <t>24-03-2026-2030</t>
  </si>
  <si>
    <t>03-03-2026-2030</t>
  </si>
  <si>
    <t>14-04-2021-2025</t>
  </si>
  <si>
    <t>14-04-2026-2030</t>
  </si>
  <si>
    <t>21-04-2021-2025</t>
  </si>
  <si>
    <t>21-04-2026-2030</t>
  </si>
  <si>
    <t>28-04-2026-2030</t>
  </si>
  <si>
    <t>19-05-2021-2025</t>
  </si>
  <si>
    <t>19-05-2026-2030</t>
  </si>
  <si>
    <t>26-05-2026-2030</t>
  </si>
  <si>
    <t>02-06-2021-2025</t>
  </si>
  <si>
    <t>02-06-2026-2030</t>
  </si>
  <si>
    <t>11-06-2026-2030</t>
  </si>
  <si>
    <t>16-06-2026-2030</t>
  </si>
  <si>
    <t>23-06-2026-2030</t>
  </si>
  <si>
    <t>07-07-2026-2030</t>
  </si>
  <si>
    <t>14-07-2026-2030</t>
  </si>
  <si>
    <t>28-07-2026-2030</t>
  </si>
  <si>
    <t>28-07-2021-2025</t>
  </si>
  <si>
    <t>04-08-2026-2030</t>
  </si>
  <si>
    <t>11-08-2026-2030</t>
  </si>
  <si>
    <t>11-08-2035-2040</t>
  </si>
  <si>
    <t>23-08-2021-2025</t>
  </si>
  <si>
    <t>15-09-2021-2025</t>
  </si>
  <si>
    <t>22-09-2021-2025</t>
  </si>
  <si>
    <t>06-10-2021-2025</t>
  </si>
  <si>
    <t>13-10-2021-2025</t>
  </si>
  <si>
    <t>15-10-2021-2025</t>
  </si>
  <si>
    <t>20-10-2021-2025</t>
  </si>
  <si>
    <t>27-10-2021-2025</t>
  </si>
  <si>
    <t>03-11-2021-2025</t>
  </si>
  <si>
    <t>10-11-2021-2025</t>
  </si>
  <si>
    <t>24-11-2021-2025</t>
  </si>
  <si>
    <t>08-12-2021-2025</t>
  </si>
  <si>
    <t>15-12-2021-2025</t>
  </si>
  <si>
    <t>22-12-2021-2025</t>
  </si>
  <si>
    <t>23-02-2022-2026</t>
  </si>
  <si>
    <t>16-03-2022-2026</t>
  </si>
  <si>
    <t>30-03-2022-2026</t>
  </si>
  <si>
    <t>11-05-2022-2026</t>
  </si>
  <si>
    <t>22-06-2022-2026</t>
  </si>
  <si>
    <t>27-07-2022-2026</t>
  </si>
  <si>
    <t>10-08-2022-2026</t>
  </si>
  <si>
    <t>24-08-2022-2026</t>
  </si>
  <si>
    <t>07-09-2022-2026</t>
  </si>
  <si>
    <t>28-09-2022-2026</t>
  </si>
  <si>
    <t>05-10-2022-2026</t>
  </si>
  <si>
    <t>12-10-2022-2026</t>
  </si>
  <si>
    <t>28-10-2022-2026</t>
  </si>
  <si>
    <t>19-10-2022-2026</t>
  </si>
  <si>
    <t>09-11-2022-2026</t>
  </si>
  <si>
    <t>14-12-2022-2026</t>
  </si>
  <si>
    <t>07-12-2022-2026</t>
  </si>
  <si>
    <t>21-12-2022-2026</t>
  </si>
  <si>
    <t>30-12-2022-2026</t>
  </si>
  <si>
    <t>15-02-2018-2020</t>
  </si>
  <si>
    <t>15-02-2019-2022</t>
  </si>
  <si>
    <t>15-02-2023-2027</t>
  </si>
  <si>
    <t>FIJI GOVERNMENT INFRASTRUCTURE BONDS</t>
  </si>
  <si>
    <t>14-03-2019-2022</t>
  </si>
  <si>
    <t>14-03-2023-2027</t>
  </si>
  <si>
    <t>02-05-2023-2027</t>
  </si>
  <si>
    <t>02-05-2019-2022</t>
  </si>
  <si>
    <t>30-05-2019-2022</t>
  </si>
  <si>
    <t>06-06-2019-2022</t>
  </si>
  <si>
    <t>06-06-2023-2027</t>
  </si>
  <si>
    <t>20-06-2023-2027</t>
  </si>
  <si>
    <t>20-06-2019-2022</t>
  </si>
  <si>
    <t>04-07-2019-2022</t>
  </si>
  <si>
    <t>04-07-2023-2027</t>
  </si>
  <si>
    <t>18-07-2019-2022</t>
  </si>
  <si>
    <t>18-07-2023-2027</t>
  </si>
  <si>
    <t>08-08-2019-2022</t>
  </si>
  <si>
    <t>08-08-2023-2027</t>
  </si>
  <si>
    <t>01-08-2019-2022</t>
  </si>
  <si>
    <t>01-08-2023-2027</t>
  </si>
  <si>
    <t>05-09-2019-2022</t>
  </si>
  <si>
    <t>05-09-2023-2027</t>
  </si>
  <si>
    <t>26-09-2023-2027</t>
  </si>
  <si>
    <t>26-09-2019-2022</t>
  </si>
  <si>
    <t>17-10-2019-2022</t>
  </si>
  <si>
    <t>17-10-2023-2027</t>
  </si>
  <si>
    <t>24-10-2019-2022</t>
  </si>
  <si>
    <t>24-10-2023-2027</t>
  </si>
  <si>
    <t>07-11-2023-2027</t>
  </si>
  <si>
    <t>07-11-2019-2022</t>
  </si>
  <si>
    <t>05-12-2019-2022</t>
  </si>
  <si>
    <t>05-12-2023-2027</t>
  </si>
  <si>
    <t>12-12-2019-2022</t>
  </si>
  <si>
    <t>12-12-2023-2027</t>
  </si>
  <si>
    <t>13-02-2020-2023</t>
  </si>
  <si>
    <t>13-02-2024-2028</t>
  </si>
  <si>
    <t>13-03-2019-2021</t>
  </si>
  <si>
    <t>13-03-2024-2028</t>
  </si>
  <si>
    <t>10-04-2020-2023</t>
  </si>
  <si>
    <t>10-04-2024-2028</t>
  </si>
  <si>
    <t>08-05-2020-2023</t>
  </si>
  <si>
    <t>08-05-2024-2028</t>
  </si>
  <si>
    <t>05-06-2019-2021</t>
  </si>
  <si>
    <t>05-06-2020-2023</t>
  </si>
  <si>
    <t>05-06-2024-2028</t>
  </si>
  <si>
    <t>10-07-2019-2021</t>
  </si>
  <si>
    <t>10-07-2020-2023</t>
  </si>
  <si>
    <t>10-07-2024-2028</t>
  </si>
  <si>
    <t>14-08-2019-2021</t>
  </si>
  <si>
    <t>14-08-2020-2023</t>
  </si>
  <si>
    <t>14-08-2024-2028</t>
  </si>
  <si>
    <t>11-09-2019-2021</t>
  </si>
  <si>
    <t>11-09-2020-2023</t>
  </si>
  <si>
    <t>11-09-2024-2028</t>
  </si>
  <si>
    <t>02-10-2019-2021</t>
  </si>
  <si>
    <t>02-10-2020-2023</t>
  </si>
  <si>
    <t>02-10-2024-2028</t>
  </si>
  <si>
    <t>06-11-2019-2021</t>
  </si>
  <si>
    <t>06-11-2020-2023</t>
  </si>
  <si>
    <t>06-11-2024-2028</t>
  </si>
  <si>
    <t>11-12-2019-2021</t>
  </si>
  <si>
    <t>11-12-2020-2023</t>
  </si>
  <si>
    <t>11-12-2024-2028</t>
  </si>
  <si>
    <t>18/12/2019-2021</t>
  </si>
  <si>
    <t>18/12/2020-2023</t>
  </si>
  <si>
    <t>18-12-2024-2028</t>
  </si>
  <si>
    <t>31-12-2019-2021</t>
  </si>
  <si>
    <t>31-12-2020-2023</t>
  </si>
  <si>
    <t>08-01-2019-2022</t>
  </si>
  <si>
    <t>08-01-2019-2024</t>
  </si>
  <si>
    <t>08-01-2019-2029</t>
  </si>
  <si>
    <t>22-01-2019-2029</t>
  </si>
  <si>
    <t>22-01-2019-2024</t>
  </si>
  <si>
    <t>05-02-2019-2022</t>
  </si>
  <si>
    <t>12-02-2019-2022</t>
  </si>
  <si>
    <t>12-02-2019-2024</t>
  </si>
  <si>
    <t>12-02-2019-2029</t>
  </si>
  <si>
    <t>05-03-2019-2020</t>
  </si>
  <si>
    <t>05-03-2021-2024</t>
  </si>
  <si>
    <t>19-03-2019-2020</t>
  </si>
  <si>
    <t>19-03-2020-2022</t>
  </si>
  <si>
    <t>19-03-2021-2024</t>
  </si>
  <si>
    <t>19-03-2025-2029</t>
  </si>
  <si>
    <t>26-03-2019-2020</t>
  </si>
  <si>
    <t>26-03-2020-2022</t>
  </si>
  <si>
    <t>26-03-2021-2024</t>
  </si>
  <si>
    <t>07-05-2020-2022</t>
  </si>
  <si>
    <t>07-05-2021-2024</t>
  </si>
  <si>
    <t>07-05-2025-2029</t>
  </si>
  <si>
    <t>14-05-2019-2020</t>
  </si>
  <si>
    <t>14-05-2021-2024</t>
  </si>
  <si>
    <t>14-05-2025-2029</t>
  </si>
  <si>
    <t>04-06-2019-2020</t>
  </si>
  <si>
    <t>11-06-2019-2020</t>
  </si>
  <si>
    <t>11-06-2021-2024</t>
  </si>
  <si>
    <t>11-06-2025-2029</t>
  </si>
  <si>
    <t>09-07-2019-2020</t>
  </si>
  <si>
    <t>09-07-2020-2022</t>
  </si>
  <si>
    <t>23-07-2021-2024</t>
  </si>
  <si>
    <t>23-07-2025-2029</t>
  </si>
  <si>
    <t>25-07-2021-2024</t>
  </si>
  <si>
    <t>25-07-2025-2029</t>
  </si>
  <si>
    <t>01-08-2020-2022</t>
  </si>
  <si>
    <t>01-08-2021-2024</t>
  </si>
  <si>
    <t>01-08-2025-2029</t>
  </si>
  <si>
    <t>Rate</t>
  </si>
  <si>
    <t>Nominal</t>
  </si>
  <si>
    <t>rate</t>
  </si>
  <si>
    <t>Value ($)</t>
  </si>
  <si>
    <t>Value($)</t>
  </si>
  <si>
    <t>08-08-2018-2021</t>
  </si>
  <si>
    <t>24-09-2021-2024</t>
  </si>
  <si>
    <t>24-09-2025-2029</t>
  </si>
  <si>
    <t>FIJI GOVERNMENT TREASURY BILLS</t>
  </si>
  <si>
    <t>Issue Date</t>
  </si>
  <si>
    <t>FIJI DEVELOPMENT BANK PROMISSORY NOTES</t>
  </si>
  <si>
    <t>Security</t>
  </si>
  <si>
    <t>Identifier</t>
  </si>
  <si>
    <t>Coupon</t>
  </si>
  <si>
    <t>Issue</t>
  </si>
  <si>
    <t xml:space="preserve">Coupon </t>
  </si>
  <si>
    <t>23.08.2006</t>
  </si>
  <si>
    <t>19-12-2021-2024</t>
  </si>
  <si>
    <t>19-12-2025-2029</t>
  </si>
  <si>
    <t>04-02-2020-2021</t>
  </si>
  <si>
    <t>04-02-2021-2023</t>
  </si>
  <si>
    <t>04-02-2022-2025</t>
  </si>
  <si>
    <t>18-02-2022-2025</t>
  </si>
  <si>
    <t>18-02-2026-2030</t>
  </si>
  <si>
    <t>11-03-2021-2023</t>
  </si>
  <si>
    <t>06-05-2022-2025</t>
  </si>
  <si>
    <t>06-05-2026-2030</t>
  </si>
  <si>
    <t>03-06-2020-2021</t>
  </si>
  <si>
    <t>03-06-2021-2023</t>
  </si>
  <si>
    <t>03-06-2026-2030</t>
  </si>
  <si>
    <t>17-06-2022-2025</t>
  </si>
  <si>
    <t>17-06-2026-2030</t>
  </si>
  <si>
    <t>24-06-2022-2025</t>
  </si>
  <si>
    <t>24-06-2026-2030</t>
  </si>
  <si>
    <t>01-07-2022-2025</t>
  </si>
  <si>
    <t>01-07-2026-2030</t>
  </si>
  <si>
    <t>12-08-2022-2025</t>
  </si>
  <si>
    <t>12-08-2026-2030</t>
  </si>
  <si>
    <t>02-09-2021-2023</t>
  </si>
  <si>
    <t>02-09-2022-2025</t>
  </si>
  <si>
    <t>02-09-2026-2030</t>
  </si>
  <si>
    <t>21-10-2022-2025</t>
  </si>
  <si>
    <t>21-10-2026-2030</t>
  </si>
  <si>
    <t>07-10-2026-2030</t>
  </si>
  <si>
    <t>04-11-2021-2023</t>
  </si>
  <si>
    <t>04-11-2022-2025</t>
  </si>
  <si>
    <t>04-11-2026-2030</t>
  </si>
  <si>
    <t>16-12-2021-2023</t>
  </si>
  <si>
    <t>16-12-2022-2025</t>
  </si>
  <si>
    <t>16-12-2026-2030</t>
  </si>
  <si>
    <t>20-01-2022-2024</t>
  </si>
  <si>
    <t>20-01-2027-2031</t>
  </si>
  <si>
    <t>27-01-2022-2024</t>
  </si>
  <si>
    <t>27-01-2027-2031</t>
  </si>
  <si>
    <t>03-02-2023-2026</t>
  </si>
  <si>
    <t>03-02-2027-2031</t>
  </si>
  <si>
    <t>10-02-2022-2024</t>
  </si>
  <si>
    <t>16-03-2021-2022</t>
  </si>
  <si>
    <t>16-03-2022-2024</t>
  </si>
  <si>
    <t>16-03-2023-2026</t>
  </si>
  <si>
    <t>16-03-2027-2031</t>
  </si>
  <si>
    <t>23-03-2023-2026</t>
  </si>
  <si>
    <t>23-03-2027-2031</t>
  </si>
  <si>
    <t>01-04-2022-2024</t>
  </si>
  <si>
    <t>01-04-2023-2026</t>
  </si>
  <si>
    <t>01-04-2027-2031</t>
  </si>
  <si>
    <t>04-05-2023-2026</t>
  </si>
  <si>
    <t>04-05-2027-2031</t>
  </si>
  <si>
    <t>11-05-2022-2024</t>
  </si>
  <si>
    <t>11-05-2023-2026</t>
  </si>
  <si>
    <t>13-05-2023-2026</t>
  </si>
  <si>
    <t>13-05-2027-2031</t>
  </si>
  <si>
    <t>25-05-2022-2024</t>
  </si>
  <si>
    <t>25-05-2027-2031</t>
  </si>
  <si>
    <t>01-06-2023-2026</t>
  </si>
  <si>
    <t>01-06-2027-2031</t>
  </si>
  <si>
    <t>08-06-2027-2031</t>
  </si>
  <si>
    <t>08-06-2023-2026</t>
  </si>
  <si>
    <t>15-06-2023-2026</t>
  </si>
  <si>
    <t>15-06-2027-2031</t>
  </si>
  <si>
    <t>15-06-2016</t>
  </si>
  <si>
    <t>22-06-2022-2024</t>
  </si>
  <si>
    <t>22-06-2023-2026</t>
  </si>
  <si>
    <t>22-06-2027-2031</t>
  </si>
  <si>
    <t>06-07-2022-2024</t>
  </si>
  <si>
    <t>06-07-2023-2026</t>
  </si>
  <si>
    <t>06-07-2027-2031</t>
  </si>
  <si>
    <t>20-07-2022-2024</t>
  </si>
  <si>
    <t>20-07-2027-2031</t>
  </si>
  <si>
    <t>20-07-2023-2026</t>
  </si>
  <si>
    <t>27-07-2023-2026</t>
  </si>
  <si>
    <t>27-07-2027-2031</t>
  </si>
  <si>
    <t>17-08-2022-2024</t>
  </si>
  <si>
    <t>17-08-2023-2026</t>
  </si>
  <si>
    <t>17-08-2027-2031</t>
  </si>
  <si>
    <t>06-09-2023-2026</t>
  </si>
  <si>
    <t>06-09-2027-2031</t>
  </si>
  <si>
    <t>14-09-2022-2024</t>
  </si>
  <si>
    <t>14-09-2023-2026</t>
  </si>
  <si>
    <t>14-09-2027-2031</t>
  </si>
  <si>
    <t>28-09-2022-2024</t>
  </si>
  <si>
    <t>28-09-2023-2026</t>
  </si>
  <si>
    <t>28-09-2027-2031</t>
  </si>
  <si>
    <t>05-10-2023-2026</t>
  </si>
  <si>
    <t>05-10-2027-2031</t>
  </si>
  <si>
    <t>19/10/2023-2026</t>
  </si>
  <si>
    <t>19/10/2027-2031</t>
  </si>
  <si>
    <t xml:space="preserve">Issue </t>
  </si>
  <si>
    <t>Number</t>
  </si>
  <si>
    <t>09-11-2022-2024</t>
  </si>
  <si>
    <t>09-11-2023-2026</t>
  </si>
  <si>
    <t>09-11-2027-2031</t>
  </si>
  <si>
    <t>10-11-2018-2020</t>
  </si>
  <si>
    <t>07-12-2023-2026</t>
  </si>
  <si>
    <t>07-12-2027-2031</t>
  </si>
  <si>
    <t>15-12-2018-2020</t>
  </si>
  <si>
    <t>11-01-2024-2027</t>
  </si>
  <si>
    <t>11-01-2028-2032</t>
  </si>
  <si>
    <t>08-02-2024-2027</t>
  </si>
  <si>
    <t>08-02-2028-2032</t>
  </si>
  <si>
    <t>08-03-2024-2027</t>
  </si>
  <si>
    <t>08-03-2028-2032</t>
  </si>
  <si>
    <t>16-03-2019-2020</t>
  </si>
  <si>
    <t>30-03-2019-2020</t>
  </si>
  <si>
    <t>22-03-2028-2032</t>
  </si>
  <si>
    <t>12-04-2028-2032</t>
  </si>
  <si>
    <t>11-05-2019-2020</t>
  </si>
  <si>
    <t>11-05-2019-2021</t>
  </si>
  <si>
    <t>10-08-2019-2020</t>
  </si>
  <si>
    <t>24-08-2019-2020</t>
  </si>
  <si>
    <t>08-09-2019-2020</t>
  </si>
  <si>
    <t>08-09-2019-2021</t>
  </si>
  <si>
    <t>05-10-2019-2020</t>
  </si>
  <si>
    <t>05-10-2019-2021</t>
  </si>
  <si>
    <t>05-10-2020-2022</t>
  </si>
  <si>
    <t>FIJI GOVERNMENT GREEN BONDS</t>
  </si>
  <si>
    <t>2017-2018/1</t>
  </si>
  <si>
    <t>30-11-2019-2020</t>
  </si>
  <si>
    <t>30-11-2019-2021</t>
  </si>
  <si>
    <t>30-11-2020-2022</t>
  </si>
  <si>
    <t>02-11-2019-2020</t>
  </si>
  <si>
    <t>02-11-2019-2021</t>
  </si>
  <si>
    <t>21/12/2019-2020</t>
  </si>
  <si>
    <t>21/12/2019-2021</t>
  </si>
  <si>
    <t>21/12/2020-2022</t>
  </si>
  <si>
    <t>08-03-2020-2021</t>
  </si>
  <si>
    <t>08-03-2020-2022</t>
  </si>
  <si>
    <t>08-03-2021-2023</t>
  </si>
  <si>
    <t>26-04-2020-2021</t>
  </si>
  <si>
    <t>14-06-2020-2021</t>
  </si>
  <si>
    <t>06-09-2020-2021</t>
  </si>
  <si>
    <t>12/10/2020-2021</t>
  </si>
  <si>
    <t>25/10/2020-2021</t>
  </si>
  <si>
    <t>25/10/2020-2022</t>
  </si>
  <si>
    <t>25/10/2021-2023</t>
  </si>
  <si>
    <t>09-11-2021-2023</t>
  </si>
  <si>
    <t>01-11-2020-2021</t>
  </si>
  <si>
    <t>01-11-2020-2022</t>
  </si>
  <si>
    <t>01-11-2021-2023</t>
  </si>
  <si>
    <t>15-11-2020-2021</t>
  </si>
  <si>
    <t>15-11-2020-2022</t>
  </si>
  <si>
    <t>15-11-2021-2023</t>
  </si>
  <si>
    <t>06-12-2020-2021</t>
  </si>
  <si>
    <t>06-12-2021-2023</t>
  </si>
  <si>
    <t>13-12-2020-2021</t>
  </si>
  <si>
    <t>13-12-2020-2022</t>
  </si>
  <si>
    <t>13-12-2021-2023</t>
  </si>
  <si>
    <t>31-12-2020-2021</t>
  </si>
  <si>
    <t>31-12-2020-2022</t>
  </si>
  <si>
    <t>31-12-2021-2023</t>
  </si>
  <si>
    <t>07-03-2021-2023</t>
  </si>
  <si>
    <t>07-03-2021-2022</t>
  </si>
  <si>
    <t>07-03-2022-2024</t>
  </si>
  <si>
    <t>04-04-2021-2022</t>
  </si>
  <si>
    <t>04-04-2022-2023</t>
  </si>
  <si>
    <t>16-05-2021-2022</t>
  </si>
  <si>
    <t>16-05-2022-2024</t>
  </si>
  <si>
    <t>18/07/2021-2022</t>
  </si>
  <si>
    <t>18-07-2021-2023</t>
  </si>
  <si>
    <t>18-07-2022-2024</t>
  </si>
  <si>
    <t>22-08-2021-2022</t>
  </si>
  <si>
    <t>22-08-2021-2023</t>
  </si>
  <si>
    <t>22-08-2022-2024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</si>
  <si>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</si>
  <si>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</si>
  <si>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</si>
  <si>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03-10-2021-2023</t>
  </si>
  <si>
    <t>03-10-2022-2024</t>
  </si>
  <si>
    <t>17-10-2021-2023</t>
  </si>
  <si>
    <t>17-10-2022-2024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</si>
</sst>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_(* #,##0.000_);_(* \(#,##0.000\);_(* &quot;-&quot;??_);_(@_)"/>
    <numFmt numFmtId="166" formatCode="&quot;Filename:&quot;\ @"/>
    <numFmt numFmtId="167" formatCode="&quot;Print Date:&quot;\ dd\ mmmm\,\ yyyy\ h:mm\a\.m\./\p\.m\."/>
    <numFmt numFmtId="168" formatCode="dd\-mmm\-yyyy"/>
    <numFmt numFmtId="169" formatCode="_(* #,##0_);_(* \(#,##0\);_(* &quot;-&quot;??_);_(@_)"/>
    <numFmt numFmtId="170" formatCode="_(* #,##0.0000_);_(* \(#,##0.0000\);_(* &quot;-&quot;??_);_(@_)"/>
    <numFmt numFmtId="171" formatCode="_-* #,##0.000_-;\-* #,##0.000_-;_-* &quot;-&quot;??_-;_-@_-"/>
    <numFmt numFmtId="172" formatCode="_-* #,##0.0000_-;\-* #,##0.0000_-;_-* &quot;-&quot;????_-;_-@_-"/>
  </numFmts>
  <fonts count="17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4" fillId="0" borderId="5" xfId="0" applyFont="1" applyBorder="1"/>
    <xf numFmtId="0" fontId="6" fillId="0" borderId="0" xfId="0" applyFont="1"/>
    <xf numFmtId="0" fontId="7" fillId="0" borderId="0" xfId="0" applyFont="1"/>
    <xf numFmtId="0" fontId="4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center"/>
    </xf>
    <xf numFmtId="166" fontId="10" fillId="0" borderId="0" xfId="0" applyNumberFormat="1" applyFont="1"/>
    <xf numFmtId="167" fontId="10" fillId="0" borderId="0" xfId="0" applyNumberFormat="1" applyFont="1" applyAlignment="1">
      <alignment horizontal="left"/>
    </xf>
    <xf numFmtId="168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10" fillId="0" borderId="0" xfId="0" applyNumberFormat="1" applyFont="1" applyAlignment="1"/>
    <xf numFmtId="22" fontId="8" fillId="0" borderId="0" xfId="0" applyNumberFormat="1" applyFont="1"/>
    <xf numFmtId="0" fontId="11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9" xfId="0" applyFont="1" applyBorder="1"/>
    <xf numFmtId="0" fontId="2" fillId="0" borderId="9" xfId="0" applyFont="1" applyBorder="1"/>
    <xf numFmtId="0" fontId="4" fillId="0" borderId="4" xfId="0" applyFont="1" applyBorder="1"/>
    <xf numFmtId="0" fontId="2" fillId="0" borderId="7" xfId="0" applyFont="1" applyBorder="1"/>
    <xf numFmtId="0" fontId="4" fillId="0" borderId="9" xfId="0" applyFont="1" applyFill="1" applyBorder="1"/>
    <xf numFmtId="0" fontId="2" fillId="0" borderId="8" xfId="0" applyFont="1" applyFill="1" applyBorder="1"/>
    <xf numFmtId="165" fontId="4" fillId="0" borderId="0" xfId="0" applyNumberFormat="1" applyFont="1" applyBorder="1" applyAlignment="1">
      <alignment horizontal="center"/>
    </xf>
    <xf numFmtId="0" fontId="0" fillId="0" borderId="0" xfId="0" applyFill="1"/>
    <xf numFmtId="22" fontId="8" fillId="0" borderId="0" xfId="0" applyNumberFormat="1" applyFont="1" applyFill="1"/>
    <xf numFmtId="0" fontId="7" fillId="0" borderId="0" xfId="0" applyFont="1" applyFill="1"/>
    <xf numFmtId="0" fontId="4" fillId="0" borderId="1" xfId="0" applyFont="1" applyFill="1" applyBorder="1"/>
    <xf numFmtId="167" fontId="10" fillId="0" borderId="0" xfId="0" applyNumberFormat="1" applyFont="1" applyFill="1" applyAlignment="1">
      <alignment horizontal="left"/>
    </xf>
    <xf numFmtId="0" fontId="3" fillId="0" borderId="0" xfId="0" applyFont="1" applyFill="1"/>
    <xf numFmtId="0" fontId="5" fillId="0" borderId="0" xfId="0" applyFont="1" applyFill="1"/>
    <xf numFmtId="165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6" fillId="0" borderId="0" xfId="0" applyFont="1" applyFill="1"/>
    <xf numFmtId="165" fontId="4" fillId="0" borderId="1" xfId="0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4" fillId="0" borderId="13" xfId="0" applyFont="1" applyFill="1" applyBorder="1"/>
    <xf numFmtId="0" fontId="12" fillId="0" borderId="0" xfId="0" applyFont="1" applyFill="1"/>
    <xf numFmtId="0" fontId="4" fillId="0" borderId="0" xfId="0" applyFont="1" applyAlignment="1"/>
    <xf numFmtId="0" fontId="13" fillId="0" borderId="0" xfId="0" applyFont="1" applyFill="1"/>
    <xf numFmtId="43" fontId="3" fillId="0" borderId="0" xfId="1" applyNumberFormat="1" applyFont="1" applyFill="1" applyBorder="1" applyAlignment="1"/>
    <xf numFmtId="164" fontId="3" fillId="2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/>
    <xf numFmtId="0" fontId="14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5" fontId="14" fillId="3" borderId="2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" fontId="14" fillId="3" borderId="3" xfId="0" applyNumberFormat="1" applyFont="1" applyFill="1" applyBorder="1" applyAlignment="1">
      <alignment horizontal="center"/>
    </xf>
    <xf numFmtId="10" fontId="4" fillId="4" borderId="3" xfId="3" applyNumberFormat="1" applyFont="1" applyFill="1" applyBorder="1" applyAlignment="1">
      <alignment horizontal="center"/>
    </xf>
    <xf numFmtId="168" fontId="9" fillId="4" borderId="12" xfId="0" applyNumberFormat="1" applyFont="1" applyFill="1" applyBorder="1" applyAlignment="1">
      <alignment horizontal="center"/>
    </xf>
    <xf numFmtId="168" fontId="9" fillId="4" borderId="9" xfId="0" applyNumberFormat="1" applyFont="1" applyFill="1" applyBorder="1" applyAlignment="1">
      <alignment horizontal="center"/>
    </xf>
    <xf numFmtId="10" fontId="4" fillId="4" borderId="1" xfId="3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left"/>
    </xf>
    <xf numFmtId="168" fontId="4" fillId="4" borderId="1" xfId="0" applyNumberFormat="1" applyFont="1" applyFill="1" applyBorder="1"/>
    <xf numFmtId="168" fontId="1" fillId="4" borderId="1" xfId="0" applyNumberFormat="1" applyFont="1" applyFill="1" applyBorder="1"/>
    <xf numFmtId="14" fontId="4" fillId="4" borderId="1" xfId="0" applyNumberFormat="1" applyFont="1" applyFill="1" applyBorder="1" applyAlignment="1">
      <alignment horizontal="left"/>
    </xf>
    <xf numFmtId="10" fontId="4" fillId="4" borderId="5" xfId="3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left"/>
    </xf>
    <xf numFmtId="0" fontId="4" fillId="4" borderId="9" xfId="0" applyFont="1" applyFill="1" applyBorder="1"/>
    <xf numFmtId="0" fontId="1" fillId="4" borderId="9" xfId="0" applyFont="1" applyFill="1" applyBorder="1"/>
    <xf numFmtId="10" fontId="1" fillId="4" borderId="5" xfId="3" applyNumberFormat="1" applyFont="1" applyFill="1" applyBorder="1" applyAlignment="1">
      <alignment horizontal="center"/>
    </xf>
    <xf numFmtId="168" fontId="9" fillId="4" borderId="6" xfId="0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left"/>
    </xf>
    <xf numFmtId="0" fontId="14" fillId="3" borderId="8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left"/>
    </xf>
    <xf numFmtId="168" fontId="1" fillId="4" borderId="10" xfId="0" applyNumberFormat="1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8" xfId="0" applyFont="1" applyFill="1" applyBorder="1" applyAlignment="1"/>
    <xf numFmtId="44" fontId="4" fillId="0" borderId="0" xfId="0" applyNumberFormat="1" applyFont="1"/>
    <xf numFmtId="169" fontId="1" fillId="4" borderId="1" xfId="1" applyNumberFormat="1" applyFont="1" applyFill="1" applyBorder="1"/>
    <xf numFmtId="169" fontId="4" fillId="4" borderId="1" xfId="1" applyNumberFormat="1" applyFont="1" applyFill="1" applyBorder="1"/>
    <xf numFmtId="165" fontId="14" fillId="3" borderId="14" xfId="0" applyNumberFormat="1" applyFont="1" applyFill="1" applyBorder="1" applyAlignment="1">
      <alignment horizontal="center"/>
    </xf>
    <xf numFmtId="1" fontId="14" fillId="3" borderId="14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70" fontId="4" fillId="4" borderId="1" xfId="2" applyNumberFormat="1" applyFont="1" applyFill="1" applyBorder="1"/>
    <xf numFmtId="170" fontId="4" fillId="4" borderId="1" xfId="2" applyNumberFormat="1" applyFont="1" applyFill="1" applyBorder="1" applyAlignment="1">
      <alignment horizontal="center"/>
    </xf>
    <xf numFmtId="0" fontId="4" fillId="0" borderId="0" xfId="0" applyFont="1" applyAlignment="1"/>
    <xf numFmtId="164" fontId="1" fillId="4" borderId="3" xfId="0" applyNumberFormat="1" applyFont="1" applyFill="1" applyBorder="1" applyAlignment="1">
      <alignment horizontal="center"/>
    </xf>
    <xf numFmtId="169" fontId="1" fillId="4" borderId="1" xfId="1" applyNumberFormat="1" applyFont="1" applyFill="1" applyBorder="1" applyAlignment="1">
      <alignment horizontal="center"/>
    </xf>
    <xf numFmtId="10" fontId="1" fillId="4" borderId="1" xfId="3" applyNumberFormat="1" applyFont="1" applyFill="1" applyBorder="1" applyAlignment="1">
      <alignment horizontal="center"/>
    </xf>
    <xf numFmtId="14" fontId="1" fillId="4" borderId="9" xfId="0" applyNumberFormat="1" applyFont="1" applyFill="1" applyBorder="1" applyAlignment="1">
      <alignment horizontal="center"/>
    </xf>
    <xf numFmtId="168" fontId="1" fillId="4" borderId="1" xfId="0" applyNumberFormat="1" applyFont="1" applyFill="1" applyBorder="1" applyAlignment="1">
      <alignment horizontal="center"/>
    </xf>
    <xf numFmtId="168" fontId="4" fillId="4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/>
    <xf numFmtId="0" fontId="14" fillId="3" borderId="11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4" fillId="0" borderId="3" xfId="0" applyFont="1" applyFill="1" applyBorder="1"/>
    <xf numFmtId="0" fontId="2" fillId="0" borderId="14" xfId="0" applyFont="1" applyFill="1" applyBorder="1"/>
    <xf numFmtId="0" fontId="1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0" borderId="16" xfId="0" applyFont="1" applyBorder="1"/>
    <xf numFmtId="164" fontId="0" fillId="4" borderId="3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NumberFormat="1" applyFont="1" applyAlignment="1">
      <alignment horizontal="left"/>
    </xf>
    <xf numFmtId="171" fontId="0" fillId="0" borderId="0" xfId="0" applyNumberFormat="1"/>
    <xf numFmtId="172" fontId="4" fillId="0" borderId="0" xfId="0" applyNumberFormat="1" applyFont="1" applyAlignment="1">
      <alignment horizontal="center"/>
    </xf>
    <xf numFmtId="0" fontId="1" fillId="4" borderId="9" xfId="0" applyFont="1" applyFill="1" applyBorder="1" applyAlignment="1">
      <alignment horizontal="left"/>
    </xf>
    <xf numFmtId="172" fontId="4" fillId="0" borderId="0" xfId="0" applyNumberFormat="1" applyFont="1"/>
    <xf numFmtId="0" fontId="4" fillId="0" borderId="0" xfId="0" applyFont="1" applyAlignment="1"/>
    <xf numFmtId="0" fontId="4" fillId="0" borderId="14" xfId="0" applyFont="1" applyBorder="1"/>
    <xf numFmtId="0" fontId="14" fillId="3" borderId="0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13" fillId="0" borderId="0" xfId="1" applyFont="1" applyFill="1"/>
    <xf numFmtId="43" fontId="4" fillId="0" borderId="0" xfId="1" applyFont="1"/>
    <xf numFmtId="43" fontId="4" fillId="0" borderId="0" xfId="1" applyFont="1" applyAlignment="1">
      <alignment horizontal="center"/>
    </xf>
    <xf numFmtId="0" fontId="3" fillId="0" borderId="0" xfId="0" applyFont="1" applyAlignment="1"/>
    <xf numFmtId="169" fontId="1" fillId="0" borderId="0" xfId="1" applyNumberFormat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70" fontId="4" fillId="0" borderId="0" xfId="2" applyNumberFormat="1" applyFont="1" applyFill="1" applyBorder="1" applyAlignment="1">
      <alignment horizontal="center"/>
    </xf>
    <xf numFmtId="171" fontId="0" fillId="0" borderId="0" xfId="0" applyNumberFormat="1" applyFill="1"/>
    <xf numFmtId="14" fontId="1" fillId="4" borderId="1" xfId="0" applyNumberFormat="1" applyFont="1" applyFill="1" applyBorder="1" applyAlignment="1">
      <alignment horizontal="left"/>
    </xf>
    <xf numFmtId="10" fontId="1" fillId="4" borderId="3" xfId="3" applyNumberFormat="1" applyFont="1" applyFill="1" applyBorder="1" applyAlignment="1">
      <alignment horizontal="center"/>
    </xf>
    <xf numFmtId="172" fontId="1" fillId="0" borderId="0" xfId="0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 applyAlignment="1"/>
    <xf numFmtId="0" fontId="2" fillId="0" borderId="2" xfId="0" applyFont="1" applyBorder="1"/>
    <xf numFmtId="0" fontId="4" fillId="0" borderId="0" xfId="0" applyFont="1" applyAlignment="1"/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123825</xdr:colOff>
          <xdr:row>0</xdr:row>
          <xdr:rowOff>95250</xdr:rowOff>
        </xdr:from>
        <xdr:to>
          <xdr:col>8</xdr:col>
          <xdr:colOff>581025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504825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0</xdr:row>
          <xdr:rowOff>152400</xdr:rowOff>
        </xdr:from>
        <xdr:to>
          <xdr:col>8</xdr:col>
          <xdr:colOff>561975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9525</xdr:rowOff>
        </xdr:from>
        <xdr:to>
          <xdr:col>8</xdr:col>
          <xdr:colOff>590550</xdr:colOff>
          <xdr:row>4</xdr:row>
          <xdr:rowOff>9525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133350</xdr:colOff>
          <xdr:row>1</xdr:row>
          <xdr:rowOff>9525</xdr:rowOff>
        </xdr:from>
        <xdr:to>
          <xdr:col>9</xdr:col>
          <xdr:colOff>590550</xdr:colOff>
          <xdr:row>4</xdr:row>
          <xdr:rowOff>9525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38100</xdr:rowOff>
        </xdr:from>
        <xdr:to>
          <xdr:col>5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</xdr:row>
          <xdr:rowOff>19050</xdr:rowOff>
        </xdr:from>
        <xdr:to>
          <xdr:col>5</xdr:col>
          <xdr:colOff>609600</xdr:colOff>
          <xdr:row>4</xdr:row>
          <xdr:rowOff>95250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00"/>
  <sheetViews>
    <sheetView zoomScaleNormal="100" workbookViewId="0">
      <pane ySplit="8" topLeftCell="A82" activePane="bottomLeft" state="frozen"/>
      <selection activeCell="N30" sqref="N30"/>
      <selection pane="bottomLeft" activeCell="K25" sqref="K25"/>
    </sheetView>
  </sheetViews>
  <sheetFormatPr defaultRowHeight="12.75" x14ac:dyDescent="0.2"/>
  <cols>
    <col min="1" max="1" width="14.85546875" style="1" customWidth="1"/>
    <col min="2" max="2" width="15.28515625" style="1" bestFit="1" customWidth="1"/>
    <col min="3" max="4" width="13.7109375" style="1" customWidth="1"/>
    <col min="5" max="5" width="14" style="1" customWidth="1"/>
    <col min="6" max="6" width="13.28515625" style="1" bestFit="1" customWidth="1"/>
    <col min="7" max="7" width="18.85546875" style="1" customWidth="1"/>
    <col min="8" max="9" width="11.85546875" style="1" customWidth="1"/>
    <col min="10" max="10" width="14.140625" style="9" customWidth="1"/>
    <col min="11" max="16384" width="9.140625" style="1"/>
  </cols>
  <sheetData>
    <row r="1" spans="1:10" customFormat="1" x14ac:dyDescent="0.2">
      <c r="A1" s="8" t="s">
        <v>12</v>
      </c>
      <c r="B1" s="3"/>
      <c r="C1" s="3"/>
      <c r="D1" s="3"/>
      <c r="E1" s="3"/>
      <c r="G1" s="1"/>
      <c r="I1" s="23"/>
      <c r="J1" s="23"/>
    </row>
    <row r="2" spans="1:10" customFormat="1" x14ac:dyDescent="0.2">
      <c r="A2" s="1"/>
      <c r="B2" s="115" t="s">
        <v>9</v>
      </c>
      <c r="C2" s="50">
        <v>43830</v>
      </c>
      <c r="D2" s="50"/>
      <c r="E2" s="22"/>
      <c r="F2" s="21"/>
      <c r="G2" s="1"/>
      <c r="H2" s="23"/>
      <c r="I2" s="23"/>
      <c r="J2" s="23"/>
    </row>
    <row r="3" spans="1:10" customFormat="1" ht="6" customHeight="1" x14ac:dyDescent="0.2">
      <c r="A3" s="1"/>
      <c r="B3" s="3"/>
      <c r="C3" s="3"/>
      <c r="D3" s="3"/>
      <c r="E3" s="3"/>
      <c r="F3" s="6"/>
      <c r="G3" s="1"/>
      <c r="H3" s="23"/>
      <c r="I3" s="23"/>
      <c r="J3" s="23"/>
    </row>
    <row r="4" spans="1:10" customFormat="1" x14ac:dyDescent="0.2">
      <c r="A4" s="5" t="s">
        <v>6</v>
      </c>
      <c r="B4" s="1"/>
      <c r="C4" s="3"/>
      <c r="D4" s="3"/>
      <c r="E4" s="3"/>
      <c r="F4" s="3"/>
      <c r="H4" s="23"/>
      <c r="I4" s="23"/>
      <c r="J4" s="23"/>
    </row>
    <row r="5" spans="1:10" customFormat="1" ht="5.25" customHeight="1" x14ac:dyDescent="0.2">
      <c r="H5" s="23"/>
      <c r="I5" s="23"/>
      <c r="J5" s="23"/>
    </row>
    <row r="6" spans="1:10" customFormat="1" x14ac:dyDescent="0.2">
      <c r="A6" s="54" t="s">
        <v>357</v>
      </c>
      <c r="B6" s="55" t="s">
        <v>347</v>
      </c>
      <c r="C6" s="53" t="s">
        <v>359</v>
      </c>
      <c r="D6" s="53" t="s">
        <v>360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  <c r="J6" s="9"/>
    </row>
    <row r="7" spans="1:10" customFormat="1" x14ac:dyDescent="0.2">
      <c r="A7" s="78" t="s">
        <v>358</v>
      </c>
      <c r="B7" s="58" t="s">
        <v>350</v>
      </c>
      <c r="C7" s="79" t="s">
        <v>348</v>
      </c>
      <c r="D7" s="81" t="s">
        <v>5</v>
      </c>
      <c r="E7" s="58" t="s">
        <v>5</v>
      </c>
      <c r="F7" s="57" t="s">
        <v>5</v>
      </c>
      <c r="G7" s="58" t="s">
        <v>5</v>
      </c>
      <c r="H7" s="58" t="s">
        <v>1</v>
      </c>
      <c r="I7" s="59">
        <v>100</v>
      </c>
      <c r="J7" s="9"/>
    </row>
    <row r="8" spans="1:10" customFormat="1" ht="3" customHeight="1" x14ac:dyDescent="0.2">
      <c r="A8" s="27"/>
      <c r="B8" s="90"/>
      <c r="C8" s="4"/>
      <c r="D8" s="4"/>
      <c r="E8" s="2"/>
      <c r="F8" s="26"/>
      <c r="G8" s="2"/>
      <c r="H8" s="2"/>
      <c r="I8" s="24"/>
      <c r="J8" s="9"/>
    </row>
    <row r="9" spans="1:10" s="51" customFormat="1" x14ac:dyDescent="0.2">
      <c r="A9" s="119" t="s">
        <v>468</v>
      </c>
      <c r="B9" s="84">
        <v>3000000</v>
      </c>
      <c r="C9" s="96">
        <v>4.5999999999999999E-2</v>
      </c>
      <c r="D9" s="113">
        <v>42810</v>
      </c>
      <c r="E9" s="98">
        <v>43906</v>
      </c>
      <c r="F9" s="62">
        <v>43724</v>
      </c>
      <c r="G9" s="73">
        <v>43906</v>
      </c>
      <c r="H9" s="63">
        <v>2.2107000000000002E-2</v>
      </c>
      <c r="I9" s="91">
        <v>100.49041800000001</v>
      </c>
      <c r="J9" s="9"/>
    </row>
    <row r="10" spans="1:10" s="51" customFormat="1" x14ac:dyDescent="0.2">
      <c r="A10" s="119" t="s">
        <v>469</v>
      </c>
      <c r="B10" s="84">
        <v>3000000</v>
      </c>
      <c r="C10" s="96">
        <v>4.5999999999999999E-2</v>
      </c>
      <c r="D10" s="113">
        <v>42824</v>
      </c>
      <c r="E10" s="98">
        <v>43920</v>
      </c>
      <c r="F10" s="62">
        <v>43738</v>
      </c>
      <c r="G10" s="73">
        <v>43920</v>
      </c>
      <c r="H10" s="63">
        <v>2.5000000000000001E-2</v>
      </c>
      <c r="I10" s="91">
        <v>100.508898</v>
      </c>
      <c r="J10" s="9"/>
    </row>
    <row r="11" spans="1:10" s="51" customFormat="1" x14ac:dyDescent="0.2">
      <c r="A11" s="74">
        <v>43947</v>
      </c>
      <c r="B11" s="84">
        <v>2000000</v>
      </c>
      <c r="C11" s="96">
        <v>4.2500000000000003E-2</v>
      </c>
      <c r="D11" s="113">
        <v>43216</v>
      </c>
      <c r="E11" s="98">
        <v>43947</v>
      </c>
      <c r="F11" s="62">
        <v>43764</v>
      </c>
      <c r="G11" s="73">
        <v>43947</v>
      </c>
      <c r="H11" s="63">
        <v>2.7969999999999998E-2</v>
      </c>
      <c r="I11" s="91">
        <v>100.453576</v>
      </c>
      <c r="J11" s="9"/>
    </row>
    <row r="12" spans="1:10" s="51" customFormat="1" x14ac:dyDescent="0.2">
      <c r="A12" s="119" t="s">
        <v>472</v>
      </c>
      <c r="B12" s="84">
        <v>4000000</v>
      </c>
      <c r="C12" s="96">
        <v>4.5999999999999999E-2</v>
      </c>
      <c r="D12" s="113">
        <v>42866</v>
      </c>
      <c r="E12" s="98">
        <v>43962</v>
      </c>
      <c r="F12" s="62">
        <v>43780</v>
      </c>
      <c r="G12" s="73">
        <v>43962</v>
      </c>
      <c r="H12" s="63">
        <v>2.9260000000000001E-2</v>
      </c>
      <c r="I12" s="91">
        <v>100.594047</v>
      </c>
      <c r="J12" s="9"/>
    </row>
    <row r="13" spans="1:10" s="51" customFormat="1" x14ac:dyDescent="0.2">
      <c r="A13" s="119" t="s">
        <v>474</v>
      </c>
      <c r="B13" s="84">
        <v>4000000</v>
      </c>
      <c r="C13" s="96">
        <v>4.7500000000000001E-2</v>
      </c>
      <c r="D13" s="113">
        <v>42957</v>
      </c>
      <c r="E13" s="98">
        <v>44053</v>
      </c>
      <c r="F13" s="62">
        <v>43687</v>
      </c>
      <c r="G13" s="73">
        <v>43871</v>
      </c>
      <c r="H13" s="63">
        <v>3.3777000000000001E-2</v>
      </c>
      <c r="I13" s="91">
        <v>100.820125</v>
      </c>
      <c r="J13" s="9"/>
    </row>
    <row r="14" spans="1:10" s="51" customFormat="1" x14ac:dyDescent="0.2">
      <c r="A14" s="119" t="s">
        <v>475</v>
      </c>
      <c r="B14" s="84">
        <v>4000000</v>
      </c>
      <c r="C14" s="96">
        <v>4.8000000000000001E-2</v>
      </c>
      <c r="D14" s="113">
        <v>42971</v>
      </c>
      <c r="E14" s="98">
        <v>44067</v>
      </c>
      <c r="F14" s="62">
        <v>43701</v>
      </c>
      <c r="G14" s="73">
        <v>43885</v>
      </c>
      <c r="H14" s="63">
        <v>3.4290000000000001E-2</v>
      </c>
      <c r="I14" s="91">
        <v>100.86890200000001</v>
      </c>
      <c r="J14" s="9"/>
    </row>
    <row r="15" spans="1:10" s="51" customFormat="1" x14ac:dyDescent="0.2">
      <c r="A15" s="74">
        <v>44080</v>
      </c>
      <c r="B15" s="84">
        <v>4000000</v>
      </c>
      <c r="C15" s="96">
        <v>4.2999999999999997E-2</v>
      </c>
      <c r="D15" s="113">
        <v>43349</v>
      </c>
      <c r="E15" s="98">
        <v>44080</v>
      </c>
      <c r="F15" s="62">
        <v>43714</v>
      </c>
      <c r="G15" s="73">
        <v>43896</v>
      </c>
      <c r="H15" s="63">
        <v>3.4966999999999998E-2</v>
      </c>
      <c r="I15" s="91">
        <v>100.531907</v>
      </c>
      <c r="J15" s="9"/>
    </row>
    <row r="16" spans="1:10" s="51" customFormat="1" x14ac:dyDescent="0.2">
      <c r="A16" s="119" t="s">
        <v>476</v>
      </c>
      <c r="B16" s="84">
        <v>6000000</v>
      </c>
      <c r="C16" s="96">
        <v>4.8000000000000001E-2</v>
      </c>
      <c r="D16" s="113">
        <v>42986</v>
      </c>
      <c r="E16" s="98">
        <v>44082</v>
      </c>
      <c r="F16" s="62">
        <v>43716</v>
      </c>
      <c r="G16" s="73">
        <v>43898</v>
      </c>
      <c r="H16" s="63">
        <v>3.508E-2</v>
      </c>
      <c r="I16" s="91">
        <v>100.864361</v>
      </c>
      <c r="J16" s="9"/>
    </row>
    <row r="17" spans="1:10" s="51" customFormat="1" x14ac:dyDescent="0.2">
      <c r="A17" s="74" t="s">
        <v>478</v>
      </c>
      <c r="B17" s="84">
        <v>6100000</v>
      </c>
      <c r="C17" s="96">
        <v>4.2500000000000003E-2</v>
      </c>
      <c r="D17" s="113">
        <v>43013</v>
      </c>
      <c r="E17" s="98">
        <v>44109</v>
      </c>
      <c r="F17" s="62">
        <v>43743</v>
      </c>
      <c r="G17" s="73">
        <v>43926</v>
      </c>
      <c r="H17" s="63">
        <v>3.6459999999999999E-2</v>
      </c>
      <c r="I17" s="91">
        <v>100.445267</v>
      </c>
      <c r="J17" s="9"/>
    </row>
    <row r="18" spans="1:10" s="51" customFormat="1" x14ac:dyDescent="0.2">
      <c r="A18" s="74">
        <v>44116</v>
      </c>
      <c r="B18" s="84">
        <v>3000000</v>
      </c>
      <c r="C18" s="96">
        <v>4.4999999999999998E-2</v>
      </c>
      <c r="D18" s="113">
        <v>43385</v>
      </c>
      <c r="E18" s="98">
        <v>44116</v>
      </c>
      <c r="F18" s="62">
        <v>43750</v>
      </c>
      <c r="G18" s="73">
        <v>43933</v>
      </c>
      <c r="H18" s="63">
        <v>3.6740000000000002E-2</v>
      </c>
      <c r="I18" s="91">
        <v>100.62554799999999</v>
      </c>
      <c r="J18" s="9"/>
    </row>
    <row r="19" spans="1:10" s="51" customFormat="1" x14ac:dyDescent="0.2">
      <c r="A19" s="74">
        <v>44129</v>
      </c>
      <c r="B19" s="84">
        <v>1000000</v>
      </c>
      <c r="C19" s="96">
        <v>4.2999999999999997E-2</v>
      </c>
      <c r="D19" s="113">
        <v>43398</v>
      </c>
      <c r="E19" s="98">
        <v>44129</v>
      </c>
      <c r="F19" s="62">
        <v>43763</v>
      </c>
      <c r="G19" s="73">
        <v>43946</v>
      </c>
      <c r="H19" s="63">
        <v>3.7260000000000001E-2</v>
      </c>
      <c r="I19" s="91">
        <v>100.45307200000001</v>
      </c>
      <c r="J19" s="9"/>
    </row>
    <row r="20" spans="1:10" s="51" customFormat="1" x14ac:dyDescent="0.2">
      <c r="A20" s="74">
        <v>44136</v>
      </c>
      <c r="B20" s="84">
        <v>1000000</v>
      </c>
      <c r="C20" s="96">
        <v>4.3499999999999997E-2</v>
      </c>
      <c r="D20" s="113">
        <v>43405</v>
      </c>
      <c r="E20" s="98">
        <v>44136</v>
      </c>
      <c r="F20" s="62">
        <v>43770</v>
      </c>
      <c r="G20" s="73">
        <v>43952</v>
      </c>
      <c r="H20" s="63">
        <v>3.7479999999999999E-2</v>
      </c>
      <c r="I20" s="91">
        <v>100.486014</v>
      </c>
      <c r="J20" s="9"/>
    </row>
    <row r="21" spans="1:10" s="51" customFormat="1" x14ac:dyDescent="0.2">
      <c r="A21" s="74" t="s">
        <v>486</v>
      </c>
      <c r="B21" s="84">
        <v>2000000</v>
      </c>
      <c r="C21" s="96">
        <v>4.2500000000000003E-2</v>
      </c>
      <c r="D21" s="113">
        <v>43041</v>
      </c>
      <c r="E21" s="98">
        <v>44137</v>
      </c>
      <c r="F21" s="62">
        <v>43771</v>
      </c>
      <c r="G21" s="73">
        <v>43953</v>
      </c>
      <c r="H21" s="63">
        <v>3.7510000000000002E-2</v>
      </c>
      <c r="I21" s="91">
        <v>100.403542</v>
      </c>
      <c r="J21" s="9"/>
    </row>
    <row r="22" spans="1:10" s="51" customFormat="1" x14ac:dyDescent="0.2">
      <c r="A22" s="119" t="s">
        <v>458</v>
      </c>
      <c r="B22" s="84">
        <v>5000000</v>
      </c>
      <c r="C22" s="96">
        <v>4.5499999999999999E-2</v>
      </c>
      <c r="D22" s="113">
        <v>42684</v>
      </c>
      <c r="E22" s="98">
        <v>44145</v>
      </c>
      <c r="F22" s="62">
        <v>43779</v>
      </c>
      <c r="G22" s="73">
        <v>43961</v>
      </c>
      <c r="H22" s="63">
        <v>3.7749999999999999E-2</v>
      </c>
      <c r="I22" s="91">
        <v>100.64541699999999</v>
      </c>
      <c r="J22" s="9"/>
    </row>
    <row r="23" spans="1:10" s="51" customFormat="1" x14ac:dyDescent="0.2">
      <c r="A23" s="74">
        <v>44150</v>
      </c>
      <c r="B23" s="84">
        <v>3000000</v>
      </c>
      <c r="C23" s="96">
        <v>0.05</v>
      </c>
      <c r="D23" s="113">
        <v>43419</v>
      </c>
      <c r="E23" s="98">
        <v>44150</v>
      </c>
      <c r="F23" s="62">
        <v>43784</v>
      </c>
      <c r="G23" s="73">
        <v>43966</v>
      </c>
      <c r="H23" s="63">
        <v>3.7900000000000003E-2</v>
      </c>
      <c r="I23" s="91">
        <v>101.025784</v>
      </c>
      <c r="J23" s="9"/>
    </row>
    <row r="24" spans="1:10" s="51" customFormat="1" x14ac:dyDescent="0.2">
      <c r="A24" s="74" t="s">
        <v>483</v>
      </c>
      <c r="B24" s="84">
        <v>2000000</v>
      </c>
      <c r="C24" s="96">
        <v>4.2500000000000003E-2</v>
      </c>
      <c r="D24" s="113">
        <v>43069</v>
      </c>
      <c r="E24" s="98">
        <v>44165</v>
      </c>
      <c r="F24" s="62">
        <v>43799</v>
      </c>
      <c r="G24" s="73">
        <v>43981</v>
      </c>
      <c r="H24" s="63">
        <v>3.8242999999999999E-2</v>
      </c>
      <c r="I24" s="91">
        <v>100.376525</v>
      </c>
      <c r="J24" s="9"/>
    </row>
    <row r="25" spans="1:10" s="51" customFormat="1" x14ac:dyDescent="0.2">
      <c r="A25" s="74">
        <v>44171</v>
      </c>
      <c r="B25" s="84">
        <v>4000000</v>
      </c>
      <c r="C25" s="96">
        <v>4.3299999999999998E-2</v>
      </c>
      <c r="D25" s="113">
        <v>43440</v>
      </c>
      <c r="E25" s="98">
        <v>44171</v>
      </c>
      <c r="F25" s="62">
        <v>43805</v>
      </c>
      <c r="G25" s="73">
        <v>43988</v>
      </c>
      <c r="H25" s="63">
        <v>3.8294000000000002E-2</v>
      </c>
      <c r="I25" s="91">
        <v>100.45151300000001</v>
      </c>
      <c r="J25" s="9"/>
    </row>
    <row r="26" spans="1:10" s="51" customFormat="1" x14ac:dyDescent="0.2">
      <c r="A26" s="119" t="s">
        <v>461</v>
      </c>
      <c r="B26" s="84">
        <v>3000000</v>
      </c>
      <c r="C26" s="96">
        <v>4.5499999999999999E-2</v>
      </c>
      <c r="D26" s="113">
        <v>42719</v>
      </c>
      <c r="E26" s="98">
        <v>44180</v>
      </c>
      <c r="F26" s="62">
        <v>43814</v>
      </c>
      <c r="G26" s="73">
        <v>43997</v>
      </c>
      <c r="H26" s="63">
        <v>3.8371000000000002E-2</v>
      </c>
      <c r="I26" s="91">
        <v>100.661433</v>
      </c>
      <c r="J26" s="9"/>
    </row>
    <row r="27" spans="1:10" s="51" customFormat="1" x14ac:dyDescent="0.2">
      <c r="A27" s="74" t="s">
        <v>488</v>
      </c>
      <c r="B27" s="84">
        <v>6000000</v>
      </c>
      <c r="C27" s="96">
        <v>4.2500000000000003E-2</v>
      </c>
      <c r="D27" s="113">
        <v>43090</v>
      </c>
      <c r="E27" s="98">
        <v>44186</v>
      </c>
      <c r="F27" s="62">
        <v>43820</v>
      </c>
      <c r="G27" s="73">
        <v>44003</v>
      </c>
      <c r="H27" s="63">
        <v>3.8422999999999999E-2</v>
      </c>
      <c r="I27" s="91">
        <v>100.384576</v>
      </c>
      <c r="J27" s="9"/>
    </row>
    <row r="28" spans="1:10" s="51" customFormat="1" x14ac:dyDescent="0.2">
      <c r="A28" s="74" t="s">
        <v>491</v>
      </c>
      <c r="B28" s="84">
        <v>5000000</v>
      </c>
      <c r="C28" s="96">
        <v>4.2500000000000003E-2</v>
      </c>
      <c r="D28" s="113">
        <v>43167</v>
      </c>
      <c r="E28" s="98">
        <v>44263</v>
      </c>
      <c r="F28" s="62">
        <v>43716</v>
      </c>
      <c r="G28" s="73">
        <v>43898</v>
      </c>
      <c r="H28" s="63">
        <v>3.891E-2</v>
      </c>
      <c r="I28" s="91">
        <v>100.407675</v>
      </c>
      <c r="J28" s="9"/>
    </row>
    <row r="29" spans="1:10" s="51" customFormat="1" x14ac:dyDescent="0.2">
      <c r="A29" s="74" t="s">
        <v>494</v>
      </c>
      <c r="B29" s="84">
        <v>3000000</v>
      </c>
      <c r="C29" s="96">
        <v>4.2999999999999997E-2</v>
      </c>
      <c r="D29" s="113">
        <v>43216</v>
      </c>
      <c r="E29" s="98">
        <v>44312</v>
      </c>
      <c r="F29" s="62">
        <v>43764</v>
      </c>
      <c r="G29" s="73">
        <v>43947</v>
      </c>
      <c r="H29" s="63">
        <v>3.9204999999999997E-2</v>
      </c>
      <c r="I29" s="91">
        <v>100.47867100000001</v>
      </c>
      <c r="J29" s="9"/>
    </row>
    <row r="30" spans="1:10" s="51" customFormat="1" x14ac:dyDescent="0.2">
      <c r="A30" s="119" t="s">
        <v>473</v>
      </c>
      <c r="B30" s="84">
        <v>3000000</v>
      </c>
      <c r="C30" s="96">
        <v>4.7500000000000001E-2</v>
      </c>
      <c r="D30" s="113">
        <v>42866</v>
      </c>
      <c r="E30" s="98">
        <v>44327</v>
      </c>
      <c r="F30" s="62">
        <v>43780</v>
      </c>
      <c r="G30" s="73">
        <v>43962</v>
      </c>
      <c r="H30" s="63">
        <v>3.9295999999999998E-2</v>
      </c>
      <c r="I30" s="91">
        <v>101.07362999999999</v>
      </c>
      <c r="J30" s="9"/>
    </row>
    <row r="31" spans="1:10" s="51" customFormat="1" x14ac:dyDescent="0.2">
      <c r="A31" s="74">
        <v>44332</v>
      </c>
      <c r="B31" s="84">
        <v>4000000</v>
      </c>
      <c r="C31" s="96">
        <v>0.06</v>
      </c>
      <c r="D31" s="113">
        <v>43601</v>
      </c>
      <c r="E31" s="98">
        <v>44332</v>
      </c>
      <c r="F31" s="62">
        <v>43785</v>
      </c>
      <c r="G31" s="73">
        <v>43967</v>
      </c>
      <c r="H31" s="63">
        <v>3.9326E-2</v>
      </c>
      <c r="I31" s="91">
        <v>102.738282</v>
      </c>
      <c r="J31" s="9"/>
    </row>
    <row r="32" spans="1:10" s="51" customFormat="1" x14ac:dyDescent="0.2">
      <c r="A32" s="74" t="s">
        <v>495</v>
      </c>
      <c r="B32" s="84">
        <v>4000000</v>
      </c>
      <c r="C32" s="96">
        <v>4.5999999999999999E-2</v>
      </c>
      <c r="D32" s="113">
        <v>43265</v>
      </c>
      <c r="E32" s="98">
        <v>44361</v>
      </c>
      <c r="F32" s="62">
        <v>43813</v>
      </c>
      <c r="G32" s="73">
        <v>43996</v>
      </c>
      <c r="H32" s="63">
        <v>3.9501000000000001E-2</v>
      </c>
      <c r="I32" s="91">
        <v>100.90746900000001</v>
      </c>
      <c r="J32" s="9"/>
    </row>
    <row r="33" spans="1:10" s="51" customFormat="1" x14ac:dyDescent="0.2">
      <c r="A33" s="74">
        <v>44430</v>
      </c>
      <c r="B33" s="84">
        <v>3500000</v>
      </c>
      <c r="C33" s="96">
        <v>5.4100000000000002E-2</v>
      </c>
      <c r="D33" s="113">
        <v>43699</v>
      </c>
      <c r="E33" s="98">
        <v>44430</v>
      </c>
      <c r="F33" s="62">
        <v>43699</v>
      </c>
      <c r="G33" s="73">
        <v>43883</v>
      </c>
      <c r="H33" s="63">
        <v>3.9916E-2</v>
      </c>
      <c r="I33" s="91">
        <v>102.230013</v>
      </c>
      <c r="J33" s="9"/>
    </row>
    <row r="34" spans="1:10" s="51" customFormat="1" x14ac:dyDescent="0.2">
      <c r="A34" s="74" t="s">
        <v>496</v>
      </c>
      <c r="B34" s="84">
        <v>4000000</v>
      </c>
      <c r="C34" s="96">
        <v>4.3999999999999997E-2</v>
      </c>
      <c r="D34" s="113">
        <v>43349</v>
      </c>
      <c r="E34" s="98">
        <v>44445</v>
      </c>
      <c r="F34" s="62">
        <v>43714</v>
      </c>
      <c r="G34" s="73">
        <v>43896</v>
      </c>
      <c r="H34" s="63">
        <v>4.0007000000000001E-2</v>
      </c>
      <c r="I34" s="91">
        <v>100.638032</v>
      </c>
      <c r="J34" s="9"/>
    </row>
    <row r="35" spans="1:10" s="51" customFormat="1" x14ac:dyDescent="0.2">
      <c r="A35" s="119" t="s">
        <v>477</v>
      </c>
      <c r="B35" s="84">
        <v>4000000</v>
      </c>
      <c r="C35" s="96">
        <v>4.9000000000000002E-2</v>
      </c>
      <c r="D35" s="113">
        <v>42986</v>
      </c>
      <c r="E35" s="98">
        <v>44447</v>
      </c>
      <c r="F35" s="62">
        <v>43716</v>
      </c>
      <c r="G35" s="73">
        <v>43898</v>
      </c>
      <c r="H35" s="63">
        <v>4.0018999999999999E-2</v>
      </c>
      <c r="I35" s="91">
        <v>101.445256</v>
      </c>
      <c r="J35" s="9"/>
    </row>
    <row r="36" spans="1:10" s="51" customFormat="1" x14ac:dyDescent="0.2">
      <c r="A36" s="74">
        <v>44472</v>
      </c>
      <c r="B36" s="84">
        <v>3000000</v>
      </c>
      <c r="C36" s="96">
        <v>5.45E-2</v>
      </c>
      <c r="D36" s="113">
        <v>43741</v>
      </c>
      <c r="E36" s="98">
        <v>44472</v>
      </c>
      <c r="F36" s="62">
        <v>43741</v>
      </c>
      <c r="G36" s="73">
        <v>43924</v>
      </c>
      <c r="H36" s="63">
        <v>4.0169999999999997E-2</v>
      </c>
      <c r="I36" s="91">
        <v>102.400733</v>
      </c>
      <c r="J36" s="9"/>
    </row>
    <row r="37" spans="1:10" s="51" customFormat="1" x14ac:dyDescent="0.2">
      <c r="A37" s="74" t="s">
        <v>479</v>
      </c>
      <c r="B37" s="84">
        <v>3100000</v>
      </c>
      <c r="C37" s="96">
        <v>4.2900000000000001E-2</v>
      </c>
      <c r="D37" s="113">
        <v>43013</v>
      </c>
      <c r="E37" s="98">
        <v>44474</v>
      </c>
      <c r="F37" s="62">
        <v>43743</v>
      </c>
      <c r="G37" s="73">
        <v>43926</v>
      </c>
      <c r="H37" s="63">
        <v>4.0182000000000002E-2</v>
      </c>
      <c r="I37" s="91">
        <v>100.452681</v>
      </c>
      <c r="J37" s="9"/>
    </row>
    <row r="38" spans="1:10" s="51" customFormat="1" x14ac:dyDescent="0.2">
      <c r="A38" s="74" t="s">
        <v>497</v>
      </c>
      <c r="B38" s="84">
        <v>3000000</v>
      </c>
      <c r="C38" s="96">
        <v>4.7500000000000001E-2</v>
      </c>
      <c r="D38" s="113">
        <v>43385</v>
      </c>
      <c r="E38" s="98">
        <v>44481</v>
      </c>
      <c r="F38" s="62">
        <v>43750</v>
      </c>
      <c r="G38" s="73">
        <v>43933</v>
      </c>
      <c r="H38" s="63">
        <v>4.0224000000000003E-2</v>
      </c>
      <c r="I38" s="91">
        <v>101.23302</v>
      </c>
      <c r="J38" s="9"/>
    </row>
    <row r="39" spans="1:10" s="51" customFormat="1" x14ac:dyDescent="0.2">
      <c r="A39" s="74">
        <v>44486</v>
      </c>
      <c r="B39" s="84">
        <v>2000000</v>
      </c>
      <c r="C39" s="96">
        <v>5.4199999999999998E-2</v>
      </c>
      <c r="D39" s="113">
        <v>43755</v>
      </c>
      <c r="E39" s="98">
        <v>44486</v>
      </c>
      <c r="F39" s="62">
        <v>43755</v>
      </c>
      <c r="G39" s="73">
        <v>43938</v>
      </c>
      <c r="H39" s="63">
        <v>4.0253999999999998E-2</v>
      </c>
      <c r="I39" s="91">
        <v>102.385451</v>
      </c>
      <c r="J39" s="9"/>
    </row>
    <row r="40" spans="1:10" s="51" customFormat="1" x14ac:dyDescent="0.2">
      <c r="A40" s="74" t="s">
        <v>498</v>
      </c>
      <c r="B40" s="84">
        <v>1000000</v>
      </c>
      <c r="C40" s="96">
        <v>4.4999999999999998E-2</v>
      </c>
      <c r="D40" s="113">
        <v>43398</v>
      </c>
      <c r="E40" s="98">
        <v>44494</v>
      </c>
      <c r="F40" s="62">
        <v>43763</v>
      </c>
      <c r="G40" s="73">
        <v>43946</v>
      </c>
      <c r="H40" s="63">
        <v>4.0301999999999998E-2</v>
      </c>
      <c r="I40" s="91">
        <v>100.81</v>
      </c>
      <c r="J40" s="9"/>
    </row>
    <row r="41" spans="1:10" s="51" customFormat="1" x14ac:dyDescent="0.2">
      <c r="A41" s="74" t="s">
        <v>502</v>
      </c>
      <c r="B41" s="84">
        <v>1000000</v>
      </c>
      <c r="C41" s="96">
        <v>4.5499999999999999E-2</v>
      </c>
      <c r="D41" s="113">
        <v>43405</v>
      </c>
      <c r="E41" s="98">
        <v>44501</v>
      </c>
      <c r="F41" s="62">
        <v>43770</v>
      </c>
      <c r="G41" s="73">
        <v>43952</v>
      </c>
      <c r="H41" s="63">
        <v>4.0343999999999998E-2</v>
      </c>
      <c r="I41" s="91">
        <v>100.898269</v>
      </c>
      <c r="J41" s="9"/>
    </row>
    <row r="42" spans="1:10" s="51" customFormat="1" x14ac:dyDescent="0.2">
      <c r="A42" s="74" t="s">
        <v>487</v>
      </c>
      <c r="B42" s="84">
        <v>3000000</v>
      </c>
      <c r="C42" s="96">
        <v>4.2999999999999997E-2</v>
      </c>
      <c r="D42" s="113">
        <v>43041</v>
      </c>
      <c r="E42" s="98">
        <v>44502</v>
      </c>
      <c r="F42" s="62">
        <v>43771</v>
      </c>
      <c r="G42" s="73">
        <v>43953</v>
      </c>
      <c r="H42" s="63">
        <v>4.0349999999999997E-2</v>
      </c>
      <c r="I42" s="91">
        <v>100.460223</v>
      </c>
      <c r="J42" s="9"/>
    </row>
    <row r="43" spans="1:10" s="51" customFormat="1" x14ac:dyDescent="0.2">
      <c r="A43" s="74" t="s">
        <v>505</v>
      </c>
      <c r="B43" s="84">
        <v>3000000</v>
      </c>
      <c r="C43" s="96">
        <v>5.5E-2</v>
      </c>
      <c r="D43" s="113">
        <v>43419</v>
      </c>
      <c r="E43" s="98">
        <v>44515</v>
      </c>
      <c r="F43" s="62">
        <v>43784</v>
      </c>
      <c r="G43" s="73">
        <v>43966</v>
      </c>
      <c r="H43" s="63">
        <v>4.0429E-2</v>
      </c>
      <c r="I43" s="91">
        <v>102.59878500000001</v>
      </c>
      <c r="J43" s="9"/>
    </row>
    <row r="44" spans="1:10" s="51" customFormat="1" x14ac:dyDescent="0.2">
      <c r="A44" s="74" t="s">
        <v>484</v>
      </c>
      <c r="B44" s="84">
        <v>2000000</v>
      </c>
      <c r="C44" s="96">
        <v>4.2999999999999997E-2</v>
      </c>
      <c r="D44" s="113">
        <v>43069</v>
      </c>
      <c r="E44" s="98">
        <v>44530</v>
      </c>
      <c r="F44" s="62">
        <v>43799</v>
      </c>
      <c r="G44" s="73">
        <v>43981</v>
      </c>
      <c r="H44" s="63">
        <v>4.0518999999999999E-2</v>
      </c>
      <c r="I44" s="91">
        <v>100.449792</v>
      </c>
      <c r="J44" s="9"/>
    </row>
    <row r="45" spans="1:10" s="51" customFormat="1" x14ac:dyDescent="0.2">
      <c r="A45" s="74" t="s">
        <v>508</v>
      </c>
      <c r="B45" s="84">
        <v>5000000</v>
      </c>
      <c r="C45" s="96">
        <v>4.4200000000000003E-2</v>
      </c>
      <c r="D45" s="113">
        <v>43440</v>
      </c>
      <c r="E45" s="98">
        <v>44536</v>
      </c>
      <c r="F45" s="62">
        <v>43805</v>
      </c>
      <c r="G45" s="73">
        <v>43988</v>
      </c>
      <c r="H45" s="63">
        <v>4.0555000000000001E-2</v>
      </c>
      <c r="I45" s="91">
        <v>100.668104</v>
      </c>
      <c r="J45" s="9"/>
    </row>
    <row r="46" spans="1:10" s="51" customFormat="1" x14ac:dyDescent="0.2">
      <c r="A46" s="74" t="s">
        <v>510</v>
      </c>
      <c r="B46" s="84">
        <v>3500000</v>
      </c>
      <c r="C46" s="96">
        <v>4.5999999999999999E-2</v>
      </c>
      <c r="D46" s="113">
        <v>43447</v>
      </c>
      <c r="E46" s="98">
        <v>44543</v>
      </c>
      <c r="F46" s="62">
        <v>43812</v>
      </c>
      <c r="G46" s="73">
        <v>43995</v>
      </c>
      <c r="H46" s="63">
        <v>4.0598000000000002E-2</v>
      </c>
      <c r="I46" s="91">
        <v>101.001384</v>
      </c>
      <c r="J46" s="9"/>
    </row>
    <row r="47" spans="1:10" s="51" customFormat="1" x14ac:dyDescent="0.2">
      <c r="A47" s="74" t="s">
        <v>489</v>
      </c>
      <c r="B47" s="84">
        <v>2000000</v>
      </c>
      <c r="C47" s="96">
        <v>4.3999999999999997E-2</v>
      </c>
      <c r="D47" s="113">
        <v>43090</v>
      </c>
      <c r="E47" s="98">
        <v>44551</v>
      </c>
      <c r="F47" s="62">
        <v>43820</v>
      </c>
      <c r="G47" s="73">
        <v>44003</v>
      </c>
      <c r="H47" s="63">
        <v>4.0646000000000002E-2</v>
      </c>
      <c r="I47" s="91">
        <v>100.628541</v>
      </c>
      <c r="J47" s="9"/>
    </row>
    <row r="48" spans="1:10" s="51" customFormat="1" x14ac:dyDescent="0.2">
      <c r="A48" s="74" t="s">
        <v>513</v>
      </c>
      <c r="B48" s="84">
        <v>4000000</v>
      </c>
      <c r="C48" s="96">
        <v>4.5999999999999999E-2</v>
      </c>
      <c r="D48" s="113">
        <v>43465</v>
      </c>
      <c r="E48" s="98">
        <v>44561</v>
      </c>
      <c r="F48" s="62">
        <v>43646</v>
      </c>
      <c r="G48" s="73">
        <v>43830</v>
      </c>
      <c r="H48" s="63">
        <v>4.0707E-2</v>
      </c>
      <c r="I48" s="91">
        <v>101.00685199999999</v>
      </c>
      <c r="J48" s="9"/>
    </row>
    <row r="49" spans="1:10" s="51" customFormat="1" x14ac:dyDescent="0.2">
      <c r="A49" s="74" t="s">
        <v>517</v>
      </c>
      <c r="B49" s="84">
        <v>3000000</v>
      </c>
      <c r="C49" s="96">
        <v>5.5E-2</v>
      </c>
      <c r="D49" s="113">
        <v>43531</v>
      </c>
      <c r="E49" s="98">
        <v>44627</v>
      </c>
      <c r="F49" s="62">
        <v>43715</v>
      </c>
      <c r="G49" s="73">
        <v>43897</v>
      </c>
      <c r="H49" s="63">
        <v>4.1196000000000003E-2</v>
      </c>
      <c r="I49" s="91">
        <v>102.848696</v>
      </c>
      <c r="J49" s="9"/>
    </row>
    <row r="50" spans="1:10" s="51" customFormat="1" x14ac:dyDescent="0.2">
      <c r="A50" s="74" t="s">
        <v>492</v>
      </c>
      <c r="B50" s="84">
        <v>3000000</v>
      </c>
      <c r="C50" s="96">
        <v>4.3999999999999997E-2</v>
      </c>
      <c r="D50" s="113">
        <v>43167</v>
      </c>
      <c r="E50" s="98">
        <v>44628</v>
      </c>
      <c r="F50" s="62">
        <v>43716</v>
      </c>
      <c r="G50" s="73">
        <v>43898</v>
      </c>
      <c r="H50" s="63">
        <v>4.1202999999999997E-2</v>
      </c>
      <c r="I50" s="91">
        <v>100.57396900000001</v>
      </c>
      <c r="J50" s="9"/>
    </row>
    <row r="51" spans="1:10" s="51" customFormat="1" x14ac:dyDescent="0.2">
      <c r="A51" s="74" t="s">
        <v>519</v>
      </c>
      <c r="B51" s="84">
        <v>4000000</v>
      </c>
      <c r="C51" s="96">
        <v>0.06</v>
      </c>
      <c r="D51" s="113">
        <v>43559</v>
      </c>
      <c r="E51" s="98">
        <v>44655</v>
      </c>
      <c r="F51" s="62">
        <v>43742</v>
      </c>
      <c r="G51" s="73">
        <v>43925</v>
      </c>
      <c r="H51" s="63">
        <v>4.1403000000000002E-2</v>
      </c>
      <c r="I51" s="91">
        <v>103.964776</v>
      </c>
      <c r="J51" s="9"/>
    </row>
    <row r="52" spans="1:10" s="51" customFormat="1" x14ac:dyDescent="0.2">
      <c r="A52" s="74" t="s">
        <v>521</v>
      </c>
      <c r="B52" s="84">
        <v>4000000</v>
      </c>
      <c r="C52" s="96">
        <v>6.3E-2</v>
      </c>
      <c r="D52" s="113">
        <v>43601</v>
      </c>
      <c r="E52" s="98">
        <v>44697</v>
      </c>
      <c r="F52" s="62">
        <v>43785</v>
      </c>
      <c r="G52" s="73">
        <v>43967</v>
      </c>
      <c r="H52" s="63">
        <v>4.1713E-2</v>
      </c>
      <c r="I52" s="91">
        <v>104.762767</v>
      </c>
      <c r="J52" s="9"/>
    </row>
    <row r="53" spans="1:10" s="51" customFormat="1" x14ac:dyDescent="0.2">
      <c r="A53" s="74" t="s">
        <v>523</v>
      </c>
      <c r="B53" s="84">
        <v>4000000</v>
      </c>
      <c r="C53" s="96">
        <v>5.6500000000000002E-2</v>
      </c>
      <c r="D53" s="113">
        <v>43664</v>
      </c>
      <c r="E53" s="98">
        <v>44760</v>
      </c>
      <c r="F53" s="62">
        <v>43664</v>
      </c>
      <c r="G53" s="73">
        <v>43848</v>
      </c>
      <c r="H53" s="63">
        <v>4.2179000000000001E-2</v>
      </c>
      <c r="I53" s="91">
        <v>103.424205</v>
      </c>
      <c r="J53" s="9"/>
    </row>
    <row r="54" spans="1:10" s="51" customFormat="1" x14ac:dyDescent="0.2">
      <c r="A54" s="74" t="s">
        <v>526</v>
      </c>
      <c r="B54" s="84">
        <v>3500000</v>
      </c>
      <c r="C54" s="96">
        <v>5.5199999999999999E-2</v>
      </c>
      <c r="D54" s="113">
        <v>43699</v>
      </c>
      <c r="E54" s="98">
        <v>44795</v>
      </c>
      <c r="F54" s="62">
        <v>43699</v>
      </c>
      <c r="G54" s="73">
        <v>43883</v>
      </c>
      <c r="H54" s="63">
        <v>4.2437999999999997E-2</v>
      </c>
      <c r="I54" s="91">
        <v>103.154353</v>
      </c>
      <c r="J54" s="9"/>
    </row>
    <row r="55" spans="1:10" s="51" customFormat="1" x14ac:dyDescent="0.2">
      <c r="A55" s="74" t="s">
        <v>480</v>
      </c>
      <c r="B55" s="84">
        <v>100000</v>
      </c>
      <c r="C55" s="96">
        <v>4.5900000000000003E-2</v>
      </c>
      <c r="D55" s="113">
        <v>43013</v>
      </c>
      <c r="E55" s="98">
        <v>44839</v>
      </c>
      <c r="F55" s="62">
        <v>43743</v>
      </c>
      <c r="G55" s="73">
        <v>43926</v>
      </c>
      <c r="H55" s="63">
        <v>4.2764000000000003E-2</v>
      </c>
      <c r="I55" s="91">
        <v>100.802876</v>
      </c>
      <c r="J55" s="9"/>
    </row>
    <row r="56" spans="1:10" s="51" customFormat="1" x14ac:dyDescent="0.2">
      <c r="A56" s="74" t="s">
        <v>499</v>
      </c>
      <c r="B56" s="84">
        <v>3000000</v>
      </c>
      <c r="C56" s="96">
        <v>5.2499999999999998E-2</v>
      </c>
      <c r="D56" s="113">
        <v>43398</v>
      </c>
      <c r="E56" s="98">
        <v>44859</v>
      </c>
      <c r="F56" s="62">
        <v>43763</v>
      </c>
      <c r="G56" s="73">
        <v>43946</v>
      </c>
      <c r="H56" s="63">
        <v>4.2911999999999999E-2</v>
      </c>
      <c r="I56" s="91">
        <v>102.51223299999999</v>
      </c>
      <c r="J56" s="9"/>
    </row>
    <row r="57" spans="1:10" s="51" customFormat="1" x14ac:dyDescent="0.2">
      <c r="A57" s="74" t="s">
        <v>503</v>
      </c>
      <c r="B57" s="84">
        <v>2000000</v>
      </c>
      <c r="C57" s="96">
        <v>5.5E-2</v>
      </c>
      <c r="D57" s="113">
        <v>43405</v>
      </c>
      <c r="E57" s="98">
        <v>44866</v>
      </c>
      <c r="F57" s="62">
        <v>43770</v>
      </c>
      <c r="G57" s="73">
        <v>43952</v>
      </c>
      <c r="H57" s="63">
        <v>4.2964000000000002E-2</v>
      </c>
      <c r="I57" s="91">
        <v>103.174297</v>
      </c>
      <c r="J57" s="9"/>
    </row>
    <row r="58" spans="1:10" s="51" customFormat="1" x14ac:dyDescent="0.2">
      <c r="A58" s="74" t="s">
        <v>506</v>
      </c>
      <c r="B58" s="84">
        <v>3000000</v>
      </c>
      <c r="C58" s="96">
        <v>5.7500000000000002E-2</v>
      </c>
      <c r="D58" s="113">
        <v>43419</v>
      </c>
      <c r="E58" s="98">
        <v>44880</v>
      </c>
      <c r="F58" s="62">
        <v>43784</v>
      </c>
      <c r="G58" s="73">
        <v>43966</v>
      </c>
      <c r="H58" s="63">
        <v>4.3067000000000001E-2</v>
      </c>
      <c r="I58" s="91">
        <v>103.85642900000001</v>
      </c>
      <c r="J58" s="9"/>
    </row>
    <row r="59" spans="1:10" s="51" customFormat="1" x14ac:dyDescent="0.2">
      <c r="A59" s="74" t="s">
        <v>485</v>
      </c>
      <c r="B59" s="84">
        <v>1000000</v>
      </c>
      <c r="C59" s="96">
        <v>4.4999999999999998E-2</v>
      </c>
      <c r="D59" s="113">
        <v>43069</v>
      </c>
      <c r="E59" s="98">
        <v>44895</v>
      </c>
      <c r="F59" s="62">
        <v>43799</v>
      </c>
      <c r="G59" s="73">
        <v>43981</v>
      </c>
      <c r="H59" s="63">
        <v>4.3178000000000001E-2</v>
      </c>
      <c r="I59" s="91">
        <v>100.490736</v>
      </c>
      <c r="J59" s="9"/>
    </row>
    <row r="60" spans="1:10" s="51" customFormat="1" x14ac:dyDescent="0.2">
      <c r="A60" s="74" t="s">
        <v>511</v>
      </c>
      <c r="B60" s="84">
        <v>3500000</v>
      </c>
      <c r="C60" s="96">
        <v>4.7500000000000001E-2</v>
      </c>
      <c r="D60" s="113">
        <v>43447</v>
      </c>
      <c r="E60" s="98">
        <v>44908</v>
      </c>
      <c r="F60" s="62">
        <v>43812</v>
      </c>
      <c r="G60" s="73">
        <v>43995</v>
      </c>
      <c r="H60" s="63">
        <v>4.3274E-2</v>
      </c>
      <c r="I60" s="91">
        <v>101.156721</v>
      </c>
      <c r="J60" s="9"/>
    </row>
    <row r="61" spans="1:10" s="51" customFormat="1" x14ac:dyDescent="0.2">
      <c r="A61" s="74" t="s">
        <v>490</v>
      </c>
      <c r="B61" s="84">
        <v>2000000</v>
      </c>
      <c r="C61" s="96">
        <v>4.5999999999999999E-2</v>
      </c>
      <c r="D61" s="113">
        <v>43090</v>
      </c>
      <c r="E61" s="98">
        <v>44916</v>
      </c>
      <c r="F61" s="62">
        <v>43820</v>
      </c>
      <c r="G61" s="73">
        <v>44003</v>
      </c>
      <c r="H61" s="63">
        <v>4.3333000000000003E-2</v>
      </c>
      <c r="I61" s="91">
        <v>100.735156</v>
      </c>
      <c r="J61" s="9"/>
    </row>
    <row r="62" spans="1:10" s="51" customFormat="1" x14ac:dyDescent="0.2">
      <c r="A62" s="74" t="s">
        <v>514</v>
      </c>
      <c r="B62" s="84">
        <v>4000000</v>
      </c>
      <c r="C62" s="96">
        <v>4.7500000000000001E-2</v>
      </c>
      <c r="D62" s="113">
        <v>43465</v>
      </c>
      <c r="E62" s="98">
        <v>44926</v>
      </c>
      <c r="F62" s="62">
        <v>43646</v>
      </c>
      <c r="G62" s="73">
        <v>43830</v>
      </c>
      <c r="H62" s="63">
        <v>4.3408000000000002E-2</v>
      </c>
      <c r="I62" s="91">
        <v>101.13949100000001</v>
      </c>
      <c r="J62" s="9"/>
    </row>
    <row r="63" spans="1:10" s="51" customFormat="1" x14ac:dyDescent="0.2">
      <c r="A63" s="74" t="s">
        <v>516</v>
      </c>
      <c r="B63" s="84">
        <v>3000000</v>
      </c>
      <c r="C63" s="96">
        <v>5.7500000000000002E-2</v>
      </c>
      <c r="D63" s="113">
        <v>43531</v>
      </c>
      <c r="E63" s="98">
        <v>44992</v>
      </c>
      <c r="F63" s="62">
        <v>43715</v>
      </c>
      <c r="G63" s="73">
        <v>43897</v>
      </c>
      <c r="H63" s="63">
        <v>4.3914000000000002E-2</v>
      </c>
      <c r="I63" s="91">
        <v>103.98905600000001</v>
      </c>
      <c r="J63" s="9"/>
    </row>
    <row r="64" spans="1:10" s="51" customFormat="1" x14ac:dyDescent="0.2">
      <c r="A64" s="74" t="s">
        <v>493</v>
      </c>
      <c r="B64" s="84">
        <v>2000000</v>
      </c>
      <c r="C64" s="96">
        <v>4.5999999999999999E-2</v>
      </c>
      <c r="D64" s="113">
        <v>43167</v>
      </c>
      <c r="E64" s="98">
        <v>44993</v>
      </c>
      <c r="F64" s="62">
        <v>43716</v>
      </c>
      <c r="G64" s="73">
        <v>43898</v>
      </c>
      <c r="H64" s="63">
        <v>4.3922000000000003E-2</v>
      </c>
      <c r="I64" s="91">
        <v>100.60587599999999</v>
      </c>
      <c r="J64" s="9"/>
    </row>
    <row r="65" spans="1:10" s="51" customFormat="1" x14ac:dyDescent="0.2">
      <c r="A65" s="74" t="s">
        <v>520</v>
      </c>
      <c r="B65" s="84">
        <v>4000000</v>
      </c>
      <c r="C65" s="96">
        <v>6.3E-2</v>
      </c>
      <c r="D65" s="113">
        <v>43559</v>
      </c>
      <c r="E65" s="98">
        <v>45020</v>
      </c>
      <c r="F65" s="62">
        <v>43742</v>
      </c>
      <c r="G65" s="73">
        <v>43925</v>
      </c>
      <c r="H65" s="63">
        <v>4.4129000000000002E-2</v>
      </c>
      <c r="I65" s="91">
        <v>105.662655</v>
      </c>
      <c r="J65" s="9"/>
    </row>
    <row r="66" spans="1:10" s="51" customFormat="1" x14ac:dyDescent="0.2">
      <c r="A66" s="74" t="s">
        <v>524</v>
      </c>
      <c r="B66" s="84">
        <v>4000000</v>
      </c>
      <c r="C66" s="96">
        <v>5.7500000000000002E-2</v>
      </c>
      <c r="D66" s="113">
        <v>43664</v>
      </c>
      <c r="E66" s="98">
        <v>45125</v>
      </c>
      <c r="F66" s="62">
        <v>43664</v>
      </c>
      <c r="G66" s="73">
        <v>43848</v>
      </c>
      <c r="H66" s="63">
        <v>4.4934000000000002E-2</v>
      </c>
      <c r="I66" s="91">
        <v>104.07721100000001</v>
      </c>
      <c r="J66" s="9"/>
    </row>
    <row r="67" spans="1:10" s="51" customFormat="1" x14ac:dyDescent="0.2">
      <c r="A67" s="74" t="s">
        <v>527</v>
      </c>
      <c r="B67" s="84">
        <v>2500000</v>
      </c>
      <c r="C67" s="96">
        <v>5.6500000000000002E-2</v>
      </c>
      <c r="D67" s="113">
        <v>43699</v>
      </c>
      <c r="E67" s="98">
        <v>45160</v>
      </c>
      <c r="F67" s="62">
        <v>43699</v>
      </c>
      <c r="G67" s="73">
        <v>43883</v>
      </c>
      <c r="H67" s="63">
        <v>4.5203E-2</v>
      </c>
      <c r="I67" s="91">
        <v>103.750085</v>
      </c>
      <c r="J67" s="9"/>
    </row>
    <row r="68" spans="1:10" s="51" customFormat="1" x14ac:dyDescent="0.2">
      <c r="A68" s="74" t="s">
        <v>532</v>
      </c>
      <c r="B68" s="84">
        <v>1000000</v>
      </c>
      <c r="C68" s="96">
        <v>5.7000000000000002E-2</v>
      </c>
      <c r="D68" s="113">
        <v>43741</v>
      </c>
      <c r="E68" s="98">
        <v>45202</v>
      </c>
      <c r="F68" s="62">
        <v>43741</v>
      </c>
      <c r="G68" s="73">
        <v>43924</v>
      </c>
      <c r="H68" s="63">
        <v>4.5525000000000003E-2</v>
      </c>
      <c r="I68" s="91">
        <v>103.913675</v>
      </c>
      <c r="J68" s="9"/>
    </row>
    <row r="69" spans="1:10" s="51" customFormat="1" x14ac:dyDescent="0.2">
      <c r="A69" s="74" t="s">
        <v>534</v>
      </c>
      <c r="B69" s="84">
        <v>2000000</v>
      </c>
      <c r="C69" s="96">
        <v>5.67E-2</v>
      </c>
      <c r="D69" s="113">
        <v>43755</v>
      </c>
      <c r="E69" s="98">
        <v>45216</v>
      </c>
      <c r="F69" s="62">
        <v>43755</v>
      </c>
      <c r="G69" s="73">
        <v>43938</v>
      </c>
      <c r="H69" s="63">
        <v>4.5631999999999999E-2</v>
      </c>
      <c r="I69" s="91">
        <v>103.809343</v>
      </c>
      <c r="J69" s="138"/>
    </row>
    <row r="70" spans="1:10" s="51" customFormat="1" x14ac:dyDescent="0.2">
      <c r="A70" s="74" t="s">
        <v>500</v>
      </c>
      <c r="B70" s="84">
        <v>2000000</v>
      </c>
      <c r="C70" s="96">
        <v>5.5E-2</v>
      </c>
      <c r="D70" s="113">
        <v>43398</v>
      </c>
      <c r="E70" s="98">
        <v>45224</v>
      </c>
      <c r="F70" s="62">
        <v>43763</v>
      </c>
      <c r="G70" s="73">
        <v>43946</v>
      </c>
      <c r="H70" s="63">
        <v>4.5693999999999999E-2</v>
      </c>
      <c r="I70" s="91">
        <v>103.21872999999999</v>
      </c>
      <c r="J70" s="138"/>
    </row>
    <row r="71" spans="1:10" s="51" customFormat="1" x14ac:dyDescent="0.2">
      <c r="A71" s="74" t="s">
        <v>504</v>
      </c>
      <c r="B71" s="84">
        <v>3000000</v>
      </c>
      <c r="C71" s="96">
        <v>5.7500000000000002E-2</v>
      </c>
      <c r="D71" s="113">
        <v>43405</v>
      </c>
      <c r="E71" s="98">
        <v>45231</v>
      </c>
      <c r="F71" s="62">
        <v>43770</v>
      </c>
      <c r="G71" s="73">
        <v>43952</v>
      </c>
      <c r="H71" s="63">
        <v>4.5747000000000003E-2</v>
      </c>
      <c r="I71" s="91">
        <v>104.084378</v>
      </c>
      <c r="J71" s="138"/>
    </row>
    <row r="72" spans="1:10" s="51" customFormat="1" x14ac:dyDescent="0.2">
      <c r="A72" s="74" t="s">
        <v>507</v>
      </c>
      <c r="B72" s="84">
        <v>3000000</v>
      </c>
      <c r="C72" s="96">
        <v>0.06</v>
      </c>
      <c r="D72" s="113">
        <v>43419</v>
      </c>
      <c r="E72" s="98">
        <v>45245</v>
      </c>
      <c r="F72" s="62">
        <v>43784</v>
      </c>
      <c r="G72" s="73">
        <v>43966</v>
      </c>
      <c r="H72" s="63">
        <v>4.5855E-2</v>
      </c>
      <c r="I72" s="91">
        <v>104.961934</v>
      </c>
      <c r="J72" s="138"/>
    </row>
    <row r="73" spans="1:10" s="51" customFormat="1" x14ac:dyDescent="0.2">
      <c r="A73" s="74" t="s">
        <v>509</v>
      </c>
      <c r="B73" s="84">
        <v>3000000</v>
      </c>
      <c r="C73" s="96">
        <v>0.05</v>
      </c>
      <c r="D73" s="113">
        <v>43440</v>
      </c>
      <c r="E73" s="98">
        <v>45266</v>
      </c>
      <c r="F73" s="62">
        <v>43805</v>
      </c>
      <c r="G73" s="73">
        <v>43988</v>
      </c>
      <c r="H73" s="63">
        <v>4.6016000000000001E-2</v>
      </c>
      <c r="I73" s="91">
        <v>101.414693</v>
      </c>
      <c r="J73" s="138"/>
    </row>
    <row r="74" spans="1:10" s="51" customFormat="1" x14ac:dyDescent="0.2">
      <c r="A74" s="74" t="s">
        <v>512</v>
      </c>
      <c r="B74" s="84">
        <v>3000000</v>
      </c>
      <c r="C74" s="96">
        <v>0.05</v>
      </c>
      <c r="D74" s="113">
        <v>43447</v>
      </c>
      <c r="E74" s="98">
        <v>45273</v>
      </c>
      <c r="F74" s="62">
        <v>43812</v>
      </c>
      <c r="G74" s="73">
        <v>43995</v>
      </c>
      <c r="H74" s="63">
        <v>4.607E-2</v>
      </c>
      <c r="I74" s="91">
        <v>101.402351</v>
      </c>
      <c r="J74" s="138"/>
    </row>
    <row r="75" spans="1:10" s="51" customFormat="1" x14ac:dyDescent="0.2">
      <c r="A75" s="74" t="s">
        <v>515</v>
      </c>
      <c r="B75" s="84">
        <v>2000000</v>
      </c>
      <c r="C75" s="96">
        <v>0.05</v>
      </c>
      <c r="D75" s="113">
        <v>43465</v>
      </c>
      <c r="E75" s="98">
        <v>45291</v>
      </c>
      <c r="F75" s="62">
        <v>43646</v>
      </c>
      <c r="G75" s="73">
        <v>43830</v>
      </c>
      <c r="H75" s="63">
        <v>4.6206999999999998E-2</v>
      </c>
      <c r="I75" s="91">
        <v>101.37088</v>
      </c>
      <c r="J75" s="138"/>
    </row>
    <row r="76" spans="1:10" s="51" customFormat="1" x14ac:dyDescent="0.2">
      <c r="A76" s="74" t="s">
        <v>518</v>
      </c>
      <c r="B76" s="84">
        <v>3000000</v>
      </c>
      <c r="C76" s="96">
        <v>0.06</v>
      </c>
      <c r="D76" s="113">
        <v>43531</v>
      </c>
      <c r="E76" s="98">
        <v>45358</v>
      </c>
      <c r="F76" s="62">
        <v>43715</v>
      </c>
      <c r="G76" s="73">
        <v>43897</v>
      </c>
      <c r="H76" s="63">
        <v>4.6703000000000001E-2</v>
      </c>
      <c r="I76" s="91">
        <v>104.99298</v>
      </c>
      <c r="J76" s="138"/>
    </row>
    <row r="77" spans="1:10" s="51" customFormat="1" x14ac:dyDescent="0.2">
      <c r="A77" s="74" t="s">
        <v>522</v>
      </c>
      <c r="B77" s="84">
        <v>4000000</v>
      </c>
      <c r="C77" s="96">
        <v>7.0000000000000007E-2</v>
      </c>
      <c r="D77" s="113">
        <v>43601</v>
      </c>
      <c r="E77" s="98">
        <v>45428</v>
      </c>
      <c r="F77" s="62">
        <v>43785</v>
      </c>
      <c r="G77" s="73">
        <v>43967</v>
      </c>
      <c r="H77" s="63">
        <v>4.7220999999999999E-2</v>
      </c>
      <c r="I77" s="91">
        <v>108.904372</v>
      </c>
      <c r="J77" s="138"/>
    </row>
    <row r="78" spans="1:10" s="51" customFormat="1" x14ac:dyDescent="0.2">
      <c r="A78" s="74" t="s">
        <v>525</v>
      </c>
      <c r="B78" s="84">
        <v>4000000</v>
      </c>
      <c r="C78" s="96">
        <v>5.8500000000000003E-2</v>
      </c>
      <c r="D78" s="113">
        <v>43664</v>
      </c>
      <c r="E78" s="98">
        <v>45491</v>
      </c>
      <c r="F78" s="62">
        <v>43664</v>
      </c>
      <c r="G78" s="73">
        <v>43848</v>
      </c>
      <c r="H78" s="63">
        <v>4.7687E-2</v>
      </c>
      <c r="I78" s="91">
        <v>104.372237</v>
      </c>
      <c r="J78" s="138"/>
    </row>
    <row r="79" spans="1:10" s="51" customFormat="1" x14ac:dyDescent="0.2">
      <c r="A79" s="74" t="s">
        <v>528</v>
      </c>
      <c r="B79" s="84">
        <v>2500000</v>
      </c>
      <c r="C79" s="96">
        <v>5.7500000000000002E-2</v>
      </c>
      <c r="D79" s="113">
        <v>43699</v>
      </c>
      <c r="E79" s="98">
        <v>45526</v>
      </c>
      <c r="F79" s="62">
        <v>43699</v>
      </c>
      <c r="G79" s="73">
        <v>43883</v>
      </c>
      <c r="H79" s="63">
        <v>4.7946000000000003E-2</v>
      </c>
      <c r="I79" s="91">
        <v>103.92869399999999</v>
      </c>
      <c r="J79" s="138"/>
    </row>
    <row r="80" spans="1:10" s="51" customFormat="1" x14ac:dyDescent="0.2">
      <c r="A80" s="74" t="s">
        <v>533</v>
      </c>
      <c r="B80" s="84">
        <v>1000000</v>
      </c>
      <c r="C80" s="96">
        <v>5.8000000000000003E-2</v>
      </c>
      <c r="D80" s="113">
        <v>43741</v>
      </c>
      <c r="E80" s="98">
        <v>45568</v>
      </c>
      <c r="F80" s="62">
        <v>43741</v>
      </c>
      <c r="G80" s="73">
        <v>43924</v>
      </c>
      <c r="H80" s="63">
        <v>4.8256E-2</v>
      </c>
      <c r="I80" s="91">
        <v>104.089108</v>
      </c>
      <c r="J80" s="138"/>
    </row>
    <row r="81" spans="1:10" s="51" customFormat="1" x14ac:dyDescent="0.2">
      <c r="A81" s="74" t="s">
        <v>535</v>
      </c>
      <c r="B81" s="84">
        <v>2000000</v>
      </c>
      <c r="C81" s="96">
        <v>5.7700000000000001E-2</v>
      </c>
      <c r="D81" s="113">
        <v>43755</v>
      </c>
      <c r="E81" s="98">
        <v>45582</v>
      </c>
      <c r="F81" s="62">
        <v>43755</v>
      </c>
      <c r="G81" s="73">
        <v>43938</v>
      </c>
      <c r="H81" s="63">
        <v>4.836E-2</v>
      </c>
      <c r="I81" s="91">
        <v>103.946601</v>
      </c>
      <c r="J81" s="138"/>
    </row>
    <row r="82" spans="1:10" s="51" customFormat="1" x14ac:dyDescent="0.2">
      <c r="A82" s="1"/>
      <c r="B82" s="1"/>
      <c r="C82" s="1"/>
      <c r="D82" s="1"/>
      <c r="E82" s="1"/>
      <c r="F82" s="1"/>
      <c r="G82" s="1"/>
      <c r="H82" s="1"/>
      <c r="I82" s="1"/>
      <c r="J82" s="9"/>
    </row>
    <row r="83" spans="1:10" s="51" customFormat="1" x14ac:dyDescent="0.2">
      <c r="A83" s="1"/>
      <c r="B83" s="1"/>
      <c r="C83" s="1"/>
      <c r="D83" s="1"/>
      <c r="E83" s="1"/>
      <c r="F83" s="1"/>
      <c r="G83" s="1"/>
      <c r="H83" s="1"/>
      <c r="I83" s="1"/>
      <c r="J83" s="9"/>
    </row>
    <row r="84" spans="1:10" x14ac:dyDescent="0.2">
      <c r="A84" s="1" t="s">
        <v>43</v>
      </c>
      <c r="I84" s="83"/>
    </row>
    <row r="85" spans="1:10" x14ac:dyDescent="0.2">
      <c r="A85" s="1" t="s">
        <v>48</v>
      </c>
    </row>
    <row r="86" spans="1:10" x14ac:dyDescent="0.2">
      <c r="A86" s="141" t="s">
        <v>47</v>
      </c>
      <c r="B86" s="141"/>
      <c r="C86" s="141"/>
      <c r="D86" s="141"/>
      <c r="E86" s="141"/>
      <c r="F86" s="141"/>
      <c r="G86" s="141"/>
      <c r="H86" s="141"/>
    </row>
    <row r="87" spans="1:10" x14ac:dyDescent="0.2">
      <c r="A87" s="47" t="s">
        <v>88</v>
      </c>
    </row>
    <row r="88" spans="1:10" ht="14.25" customHeight="1" x14ac:dyDescent="0.2">
      <c r="A88" s="1" t="s">
        <v>85</v>
      </c>
    </row>
    <row r="89" spans="1:10" x14ac:dyDescent="0.2">
      <c r="A89" s="1" t="s">
        <v>83</v>
      </c>
    </row>
    <row r="90" spans="1:10" ht="14.25" customHeight="1" x14ac:dyDescent="0.2">
      <c r="A90" s="1" t="s">
        <v>86</v>
      </c>
    </row>
    <row r="91" spans="1:10" ht="15" customHeight="1" x14ac:dyDescent="0.2">
      <c r="A91" s="1" t="s">
        <v>87</v>
      </c>
    </row>
    <row r="92" spans="1:10" x14ac:dyDescent="0.2">
      <c r="A92" s="52" t="s">
        <v>529</v>
      </c>
    </row>
    <row r="93" spans="1:10" x14ac:dyDescent="0.2">
      <c r="I93" s="18"/>
    </row>
    <row r="94" spans="1:10" x14ac:dyDescent="0.2">
      <c r="F94" s="17"/>
      <c r="H94" s="17"/>
    </row>
    <row r="95" spans="1:10" x14ac:dyDescent="0.2">
      <c r="B95" s="14"/>
      <c r="C95" s="14"/>
      <c r="D95" s="14"/>
      <c r="F95" s="14"/>
    </row>
    <row r="97" spans="1:1" x14ac:dyDescent="0.2">
      <c r="A97" s="20"/>
    </row>
    <row r="100" spans="1:1" x14ac:dyDescent="0.2">
      <c r="A100" s="52"/>
    </row>
  </sheetData>
  <sheetProtection password="B5C0" sheet="1" objects="1" scenarios="1"/>
  <sortState ref="A9:I86">
    <sortCondition ref="E9:E86"/>
  </sortState>
  <mergeCells count="1">
    <mergeCell ref="A86:H86"/>
  </mergeCells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123825</xdr:colOff>
                <xdr:row>0</xdr:row>
                <xdr:rowOff>95250</xdr:rowOff>
              </from>
              <to>
                <xdr:col>8</xdr:col>
                <xdr:colOff>581025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25"/>
  <sheetViews>
    <sheetView workbookViewId="0">
      <selection activeCell="E24" sqref="E24"/>
    </sheetView>
  </sheetViews>
  <sheetFormatPr defaultRowHeight="12.75" x14ac:dyDescent="0.2"/>
  <cols>
    <col min="1" max="1" width="14.85546875" style="1" customWidth="1"/>
    <col min="2" max="2" width="11.85546875" style="1" customWidth="1"/>
    <col min="3" max="3" width="14.7109375" style="1" customWidth="1"/>
    <col min="4" max="4" width="14.85546875" style="1" bestFit="1" customWidth="1"/>
    <col min="5" max="5" width="14.85546875" style="1" customWidth="1"/>
    <col min="6" max="6" width="12.85546875" style="1" bestFit="1" customWidth="1"/>
    <col min="7" max="7" width="13.7109375" style="9" bestFit="1" customWidth="1"/>
    <col min="8" max="8" width="14" style="9" customWidth="1"/>
    <col min="9" max="9" width="10.42578125" style="9" bestFit="1" customWidth="1"/>
    <col min="10" max="10" width="14.140625" style="9" customWidth="1"/>
    <col min="11" max="16384" width="9.140625" style="1"/>
  </cols>
  <sheetData>
    <row r="1" spans="1:11" customFormat="1" x14ac:dyDescent="0.2">
      <c r="A1" s="8" t="s">
        <v>12</v>
      </c>
      <c r="B1" s="3"/>
      <c r="C1" s="3"/>
      <c r="D1" s="3"/>
      <c r="E1" s="3"/>
      <c r="F1" s="3"/>
      <c r="H1" s="9"/>
      <c r="I1" s="23"/>
      <c r="J1" s="23"/>
      <c r="K1" s="10"/>
    </row>
    <row r="2" spans="1:11" customFormat="1" x14ac:dyDescent="0.2">
      <c r="A2" s="1"/>
      <c r="B2" s="3" t="s">
        <v>9</v>
      </c>
      <c r="C2" s="3"/>
      <c r="D2" s="50">
        <f>ValueDate</f>
        <v>43830</v>
      </c>
      <c r="E2" s="50"/>
      <c r="F2" s="22"/>
      <c r="G2" s="21"/>
      <c r="H2" s="9"/>
      <c r="I2" s="23"/>
      <c r="J2" s="23"/>
      <c r="K2" s="10"/>
    </row>
    <row r="3" spans="1:11" customFormat="1" ht="6" customHeight="1" x14ac:dyDescent="0.2">
      <c r="A3" s="1"/>
      <c r="B3" s="3"/>
      <c r="C3" s="3"/>
      <c r="D3" s="3"/>
      <c r="E3" s="3"/>
      <c r="F3" s="3"/>
      <c r="G3" s="6"/>
      <c r="H3" s="9"/>
      <c r="I3" s="23"/>
      <c r="J3" s="23"/>
      <c r="K3" s="10"/>
    </row>
    <row r="4" spans="1:11" customFormat="1" x14ac:dyDescent="0.2">
      <c r="A4" s="5" t="s">
        <v>7</v>
      </c>
      <c r="B4" s="3"/>
      <c r="C4" s="3"/>
      <c r="D4" s="3"/>
      <c r="E4" s="3"/>
      <c r="F4" s="3"/>
      <c r="H4" s="9"/>
      <c r="I4" s="23"/>
      <c r="J4" s="23"/>
      <c r="K4" s="10"/>
    </row>
    <row r="5" spans="1:11" customFormat="1" ht="5.25" customHeight="1" x14ac:dyDescent="0.2">
      <c r="I5" s="23"/>
      <c r="J5" s="23"/>
      <c r="K5" s="10"/>
    </row>
    <row r="6" spans="1:11" customFormat="1" x14ac:dyDescent="0.2">
      <c r="A6" s="54" t="s">
        <v>357</v>
      </c>
      <c r="B6" s="55" t="s">
        <v>347</v>
      </c>
      <c r="C6" s="55" t="s">
        <v>361</v>
      </c>
      <c r="D6" s="54" t="s">
        <v>360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  <c r="J6" s="9"/>
      <c r="K6" s="12"/>
    </row>
    <row r="7" spans="1:11" customFormat="1" x14ac:dyDescent="0.2">
      <c r="A7" s="102" t="s">
        <v>358</v>
      </c>
      <c r="B7" s="58" t="s">
        <v>350</v>
      </c>
      <c r="C7" s="103" t="s">
        <v>346</v>
      </c>
      <c r="D7" s="78" t="s">
        <v>5</v>
      </c>
      <c r="E7" s="58" t="s">
        <v>5</v>
      </c>
      <c r="F7" s="57" t="s">
        <v>5</v>
      </c>
      <c r="G7" s="58" t="s">
        <v>5</v>
      </c>
      <c r="H7" s="58" t="s">
        <v>1</v>
      </c>
      <c r="I7" s="59">
        <v>100</v>
      </c>
      <c r="J7" s="9"/>
      <c r="K7" s="15"/>
    </row>
    <row r="8" spans="1:11" customFormat="1" ht="1.5" customHeight="1" x14ac:dyDescent="0.2">
      <c r="A8" s="31"/>
      <c r="B8" s="32"/>
      <c r="C8" s="104"/>
      <c r="D8" s="26"/>
      <c r="E8" s="2"/>
      <c r="F8" s="26"/>
      <c r="G8" s="2"/>
      <c r="H8" s="2"/>
      <c r="I8" s="24"/>
      <c r="J8" s="9"/>
      <c r="K8" s="16"/>
    </row>
    <row r="9" spans="1:11" x14ac:dyDescent="0.2">
      <c r="A9" s="71" t="s">
        <v>102</v>
      </c>
      <c r="B9" s="84">
        <v>8000000</v>
      </c>
      <c r="C9" s="63">
        <v>7.1900000000000006E-2</v>
      </c>
      <c r="D9" s="110">
        <v>39632</v>
      </c>
      <c r="E9" s="99">
        <v>45110</v>
      </c>
      <c r="F9" s="62">
        <v>43649</v>
      </c>
      <c r="G9" s="73">
        <v>43833</v>
      </c>
      <c r="H9" s="63">
        <v>4.4818999999999998E-2</v>
      </c>
      <c r="I9" s="91">
        <v>108.70085</v>
      </c>
      <c r="J9" s="118"/>
    </row>
    <row r="10" spans="1:11" ht="13.5" customHeight="1" x14ac:dyDescent="0.2"/>
    <row r="11" spans="1:11" x14ac:dyDescent="0.2">
      <c r="A11" s="1" t="s">
        <v>43</v>
      </c>
      <c r="G11" s="1"/>
      <c r="H11" s="1"/>
      <c r="I11" s="1"/>
      <c r="J11" s="1"/>
    </row>
    <row r="12" spans="1:11" x14ac:dyDescent="0.2">
      <c r="A12" s="1" t="s">
        <v>44</v>
      </c>
      <c r="G12" s="1"/>
      <c r="H12" s="1"/>
      <c r="I12" s="1"/>
      <c r="J12" s="1"/>
    </row>
    <row r="13" spans="1:11" x14ac:dyDescent="0.2">
      <c r="A13" s="141" t="s">
        <v>42</v>
      </c>
      <c r="B13" s="141"/>
      <c r="C13" s="141"/>
      <c r="D13" s="141"/>
      <c r="E13" s="141"/>
      <c r="F13" s="141"/>
      <c r="G13" s="141"/>
      <c r="H13" s="141"/>
      <c r="I13" s="1"/>
      <c r="J13" s="83"/>
    </row>
    <row r="14" spans="1:11" x14ac:dyDescent="0.2">
      <c r="A14" s="1" t="s">
        <v>89</v>
      </c>
      <c r="F14" s="9"/>
      <c r="I14" s="1"/>
    </row>
    <row r="15" spans="1:11" x14ac:dyDescent="0.2">
      <c r="A15" s="1" t="s">
        <v>85</v>
      </c>
      <c r="F15" s="9"/>
      <c r="I15" s="1"/>
    </row>
    <row r="16" spans="1:11" x14ac:dyDescent="0.2">
      <c r="A16" s="1" t="s">
        <v>83</v>
      </c>
      <c r="F16" s="9"/>
      <c r="I16" s="1"/>
    </row>
    <row r="17" spans="1:10" x14ac:dyDescent="0.2">
      <c r="A17" s="1" t="s">
        <v>86</v>
      </c>
      <c r="F17" s="9"/>
    </row>
    <row r="18" spans="1:10" x14ac:dyDescent="0.2">
      <c r="A18" s="1" t="s">
        <v>87</v>
      </c>
      <c r="F18" s="9"/>
      <c r="I18" s="1"/>
    </row>
    <row r="19" spans="1:10" x14ac:dyDescent="0.2">
      <c r="A19" s="52" t="s">
        <v>531</v>
      </c>
      <c r="F19" s="9"/>
    </row>
    <row r="20" spans="1:10" x14ac:dyDescent="0.2">
      <c r="F20" s="9"/>
    </row>
    <row r="21" spans="1:10" x14ac:dyDescent="0.2">
      <c r="A21" s="38"/>
      <c r="B21" s="8"/>
      <c r="C21" s="8"/>
      <c r="D21" s="8"/>
      <c r="E21" s="8"/>
      <c r="F21" s="8"/>
    </row>
    <row r="22" spans="1:10" x14ac:dyDescent="0.2">
      <c r="A22" s="38"/>
      <c r="B22" s="8"/>
      <c r="C22" s="8"/>
      <c r="D22" s="14"/>
      <c r="E22" s="37"/>
      <c r="H22" s="14"/>
      <c r="I22" s="1"/>
      <c r="J22" s="1"/>
    </row>
    <row r="23" spans="1:10" x14ac:dyDescent="0.2">
      <c r="A23" s="13"/>
      <c r="E23" s="7"/>
    </row>
    <row r="24" spans="1:10" x14ac:dyDescent="0.2">
      <c r="A24" s="52"/>
      <c r="E24" s="7"/>
    </row>
    <row r="25" spans="1:10" x14ac:dyDescent="0.2">
      <c r="E25" s="7"/>
    </row>
  </sheetData>
  <sheetProtection password="B5C0" sheet="1" objects="1" scenarios="1"/>
  <sortState ref="A9:I11">
    <sortCondition ref="E9:E11"/>
  </sortState>
  <mergeCells count="1">
    <mergeCell ref="A13:H13"/>
  </mergeCells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504825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K33"/>
  <sheetViews>
    <sheetView workbookViewId="0">
      <pane ySplit="8" topLeftCell="A9" activePane="bottomLeft" state="frozen"/>
      <selection activeCell="F108" sqref="F108"/>
      <selection pane="bottomLeft" activeCell="E28" sqref="E28"/>
    </sheetView>
  </sheetViews>
  <sheetFormatPr defaultRowHeight="12.75" x14ac:dyDescent="0.2"/>
  <cols>
    <col min="1" max="1" width="16" style="1" customWidth="1"/>
    <col min="2" max="2" width="15.28515625" style="1" bestFit="1" customWidth="1"/>
    <col min="3" max="4" width="15.140625" style="1" customWidth="1"/>
    <col min="5" max="5" width="14.7109375" style="1" customWidth="1"/>
    <col min="6" max="6" width="13" style="1" bestFit="1" customWidth="1"/>
    <col min="7" max="7" width="13" style="1" customWidth="1"/>
    <col min="8" max="8" width="11.7109375" style="1" customWidth="1"/>
    <col min="9" max="9" width="10.7109375" style="1" customWidth="1"/>
    <col min="10" max="10" width="14.140625" style="9" customWidth="1"/>
    <col min="11" max="16384" width="9.140625" style="1"/>
  </cols>
  <sheetData>
    <row r="1" spans="1:10" customFormat="1" x14ac:dyDescent="0.2">
      <c r="A1" s="38" t="s">
        <v>12</v>
      </c>
      <c r="B1" s="39"/>
      <c r="C1" s="39"/>
      <c r="D1" s="39"/>
      <c r="E1" s="39"/>
      <c r="F1" s="33"/>
      <c r="G1" s="33"/>
      <c r="H1" s="7"/>
      <c r="I1" s="40"/>
      <c r="J1" s="23"/>
    </row>
    <row r="2" spans="1:10" customFormat="1" x14ac:dyDescent="0.2">
      <c r="A2" s="7"/>
      <c r="B2" s="39" t="s">
        <v>9</v>
      </c>
      <c r="C2" s="50">
        <f>ValueDateFEA</f>
        <v>43830</v>
      </c>
      <c r="D2" s="50"/>
      <c r="E2" s="41"/>
      <c r="F2" s="34"/>
      <c r="G2" s="34"/>
      <c r="H2" s="7"/>
      <c r="I2" s="40"/>
      <c r="J2" s="23"/>
    </row>
    <row r="3" spans="1:10" customFormat="1" ht="6" customHeight="1" x14ac:dyDescent="0.2">
      <c r="A3" s="7"/>
      <c r="B3" s="39"/>
      <c r="C3" s="39"/>
      <c r="D3" s="39"/>
      <c r="E3" s="39"/>
      <c r="F3" s="35"/>
      <c r="G3" s="35"/>
      <c r="H3" s="7"/>
      <c r="I3" s="40"/>
      <c r="J3" s="23"/>
    </row>
    <row r="4" spans="1:10" customFormat="1" x14ac:dyDescent="0.2">
      <c r="A4" s="42" t="s">
        <v>8</v>
      </c>
      <c r="B4" s="39"/>
      <c r="C4" s="39"/>
      <c r="D4" s="39"/>
      <c r="E4" s="39"/>
      <c r="F4" s="33"/>
      <c r="G4" s="33"/>
      <c r="H4" s="7"/>
      <c r="I4" s="40"/>
      <c r="J4" s="23"/>
    </row>
    <row r="5" spans="1:10" customFormat="1" ht="5.25" customHeight="1" x14ac:dyDescent="0.2">
      <c r="A5" s="33"/>
      <c r="B5" s="33"/>
      <c r="C5" s="33"/>
      <c r="D5" s="33"/>
      <c r="E5" s="33"/>
      <c r="F5" s="33"/>
      <c r="G5" s="33"/>
      <c r="H5" s="33"/>
      <c r="I5" s="40"/>
      <c r="J5" s="23"/>
    </row>
    <row r="6" spans="1:10" customFormat="1" x14ac:dyDescent="0.2">
      <c r="A6" s="55" t="s">
        <v>357</v>
      </c>
      <c r="B6" s="86" t="s">
        <v>347</v>
      </c>
      <c r="C6" s="53" t="s">
        <v>359</v>
      </c>
      <c r="D6" s="53" t="s">
        <v>360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  <c r="J6" s="9"/>
    </row>
    <row r="7" spans="1:10" customFormat="1" x14ac:dyDescent="0.2">
      <c r="A7" s="103" t="s">
        <v>358</v>
      </c>
      <c r="B7" s="87" t="s">
        <v>350</v>
      </c>
      <c r="C7" s="80" t="s">
        <v>346</v>
      </c>
      <c r="D7" s="80" t="s">
        <v>5</v>
      </c>
      <c r="E7" s="58" t="s">
        <v>5</v>
      </c>
      <c r="F7" s="57" t="s">
        <v>5</v>
      </c>
      <c r="G7" s="58" t="s">
        <v>5</v>
      </c>
      <c r="H7" s="58" t="s">
        <v>1</v>
      </c>
      <c r="I7" s="59">
        <v>100</v>
      </c>
      <c r="J7" s="9"/>
    </row>
    <row r="8" spans="1:10" customFormat="1" ht="1.5" customHeight="1" x14ac:dyDescent="0.2">
      <c r="A8" s="105"/>
      <c r="B8" s="88"/>
      <c r="C8" s="45"/>
      <c r="D8" s="45"/>
      <c r="E8" s="36"/>
      <c r="F8" s="30"/>
      <c r="G8" s="36"/>
      <c r="H8" s="36"/>
      <c r="I8" s="43"/>
      <c r="J8" s="9"/>
    </row>
    <row r="9" spans="1:10" x14ac:dyDescent="0.2">
      <c r="A9" s="135">
        <v>44116</v>
      </c>
      <c r="B9" s="85">
        <v>3000000</v>
      </c>
      <c r="C9" s="63">
        <v>4.6699999999999998E-2</v>
      </c>
      <c r="D9" s="110">
        <v>43385</v>
      </c>
      <c r="E9" s="99">
        <v>44116</v>
      </c>
      <c r="F9" s="62">
        <v>43750</v>
      </c>
      <c r="G9" s="73">
        <v>43933</v>
      </c>
      <c r="H9" s="63">
        <v>3.6740000000000002E-2</v>
      </c>
      <c r="I9" s="91">
        <v>100.755139</v>
      </c>
      <c r="J9" s="1"/>
    </row>
    <row r="10" spans="1:10" x14ac:dyDescent="0.2">
      <c r="A10" s="135">
        <v>44144</v>
      </c>
      <c r="B10" s="85">
        <v>5000000</v>
      </c>
      <c r="C10" s="63">
        <v>0.05</v>
      </c>
      <c r="D10" s="110">
        <v>43413</v>
      </c>
      <c r="E10" s="99">
        <v>44144</v>
      </c>
      <c r="F10" s="62">
        <v>43778</v>
      </c>
      <c r="G10" s="73">
        <v>43960</v>
      </c>
      <c r="H10" s="63">
        <v>3.7719999999999997E-2</v>
      </c>
      <c r="I10" s="91">
        <v>101.021485</v>
      </c>
      <c r="J10" s="83"/>
    </row>
    <row r="11" spans="1:10" x14ac:dyDescent="0.2">
      <c r="A11" s="106" t="s">
        <v>351</v>
      </c>
      <c r="B11" s="85">
        <v>5200000</v>
      </c>
      <c r="C11" s="63">
        <v>4.9500000000000002E-2</v>
      </c>
      <c r="D11" s="110">
        <v>41859</v>
      </c>
      <c r="E11" s="99">
        <v>44416</v>
      </c>
      <c r="F11" s="62">
        <v>43685</v>
      </c>
      <c r="G11" s="73">
        <v>43869</v>
      </c>
      <c r="H11" s="63">
        <v>3.9831999999999999E-2</v>
      </c>
      <c r="I11" s="91">
        <v>101.48563900000001</v>
      </c>
      <c r="J11" s="83"/>
    </row>
    <row r="12" spans="1:10" x14ac:dyDescent="0.2">
      <c r="A12" s="106" t="s">
        <v>497</v>
      </c>
      <c r="B12" s="85">
        <v>2000000</v>
      </c>
      <c r="C12" s="63">
        <v>5.5E-2</v>
      </c>
      <c r="D12" s="110">
        <v>43385</v>
      </c>
      <c r="E12" s="99">
        <v>44481</v>
      </c>
      <c r="F12" s="62">
        <v>43750</v>
      </c>
      <c r="G12" s="73">
        <v>43933</v>
      </c>
      <c r="H12" s="63">
        <v>4.0224000000000003E-2</v>
      </c>
      <c r="I12" s="91">
        <v>102.50907599999999</v>
      </c>
    </row>
    <row r="13" spans="1:10" x14ac:dyDescent="0.2">
      <c r="A13" s="106" t="s">
        <v>501</v>
      </c>
      <c r="B13" s="85">
        <v>5000000</v>
      </c>
      <c r="C13" s="63">
        <v>0.06</v>
      </c>
      <c r="D13" s="109">
        <v>43413</v>
      </c>
      <c r="E13" s="99">
        <v>45239</v>
      </c>
      <c r="F13" s="62">
        <v>43778</v>
      </c>
      <c r="G13" s="73">
        <v>43960</v>
      </c>
      <c r="H13" s="63">
        <v>4.5809000000000002E-2</v>
      </c>
      <c r="I13" s="91">
        <v>104.95864400000001</v>
      </c>
    </row>
    <row r="14" spans="1:10" x14ac:dyDescent="0.2">
      <c r="A14" s="107" t="s">
        <v>207</v>
      </c>
      <c r="B14" s="85">
        <v>1700000</v>
      </c>
      <c r="C14" s="63">
        <v>8.2500000000000004E-2</v>
      </c>
      <c r="D14" s="109">
        <v>40413</v>
      </c>
      <c r="E14" s="99">
        <v>45892</v>
      </c>
      <c r="F14" s="62">
        <v>43700</v>
      </c>
      <c r="G14" s="73">
        <v>43884</v>
      </c>
      <c r="H14" s="63">
        <v>5.0652999999999997E-2</v>
      </c>
      <c r="I14" s="91">
        <v>115.460725</v>
      </c>
    </row>
    <row r="15" spans="1:10" x14ac:dyDescent="0.2">
      <c r="A15" s="106" t="s">
        <v>212</v>
      </c>
      <c r="B15" s="85">
        <v>1600000</v>
      </c>
      <c r="C15" s="63">
        <v>0.09</v>
      </c>
      <c r="D15" s="109">
        <v>40466</v>
      </c>
      <c r="E15" s="99">
        <v>45945</v>
      </c>
      <c r="F15" s="62">
        <v>43753</v>
      </c>
      <c r="G15" s="73">
        <v>43936</v>
      </c>
      <c r="H15" s="63">
        <v>5.1045E-2</v>
      </c>
      <c r="I15" s="91">
        <v>119.301444</v>
      </c>
    </row>
    <row r="16" spans="1:10" x14ac:dyDescent="0.2">
      <c r="A16" s="135">
        <v>44536</v>
      </c>
      <c r="B16" s="85">
        <v>10000000</v>
      </c>
      <c r="C16" s="63">
        <v>0.04</v>
      </c>
      <c r="D16" s="109">
        <v>43805</v>
      </c>
      <c r="E16" s="99">
        <v>44536</v>
      </c>
      <c r="F16" s="62">
        <v>43805</v>
      </c>
      <c r="G16" s="73">
        <v>43988</v>
      </c>
      <c r="H16" s="63">
        <v>4.0555000000000001E-2</v>
      </c>
      <c r="I16" s="91">
        <v>99.895512999999994</v>
      </c>
    </row>
    <row r="17" spans="1:11" x14ac:dyDescent="0.2">
      <c r="A17" s="7"/>
      <c r="B17" s="7"/>
      <c r="C17" s="7"/>
      <c r="D17" s="7"/>
      <c r="E17" s="7"/>
      <c r="F17" s="7"/>
      <c r="G17" s="7"/>
      <c r="H17" s="7"/>
      <c r="I17" s="7"/>
    </row>
    <row r="18" spans="1:11" x14ac:dyDescent="0.2">
      <c r="A18" s="1" t="s">
        <v>43</v>
      </c>
    </row>
    <row r="19" spans="1:11" x14ac:dyDescent="0.2">
      <c r="A19" s="1" t="s">
        <v>46</v>
      </c>
    </row>
    <row r="20" spans="1:11" x14ac:dyDescent="0.2">
      <c r="A20" s="141" t="s">
        <v>45</v>
      </c>
      <c r="B20" s="141"/>
      <c r="C20" s="141"/>
      <c r="D20" s="141"/>
      <c r="E20" s="141"/>
      <c r="F20" s="141"/>
      <c r="G20" s="141"/>
      <c r="H20" s="141"/>
      <c r="I20" s="141"/>
    </row>
    <row r="21" spans="1:11" x14ac:dyDescent="0.2">
      <c r="A21" s="7" t="s">
        <v>89</v>
      </c>
      <c r="B21" s="7"/>
      <c r="C21" s="7"/>
      <c r="D21" s="7"/>
      <c r="E21" s="7"/>
      <c r="F21" s="7"/>
      <c r="G21" s="7"/>
      <c r="H21" s="7"/>
      <c r="I21" s="7"/>
    </row>
    <row r="22" spans="1:11" x14ac:dyDescent="0.2">
      <c r="A22" s="7" t="s">
        <v>85</v>
      </c>
      <c r="B22" s="7"/>
      <c r="C22" s="7"/>
      <c r="D22" s="7"/>
      <c r="E22" s="7"/>
      <c r="F22" s="7"/>
      <c r="G22" s="7"/>
      <c r="H22" s="7"/>
      <c r="I22" s="7"/>
    </row>
    <row r="23" spans="1:11" x14ac:dyDescent="0.2">
      <c r="A23" s="7" t="s">
        <v>83</v>
      </c>
      <c r="B23" s="7"/>
      <c r="C23" s="7"/>
      <c r="D23" s="7"/>
      <c r="E23" s="7"/>
      <c r="F23" s="7"/>
      <c r="G23" s="7"/>
      <c r="H23" s="7"/>
      <c r="I23" s="7"/>
      <c r="J23" s="1"/>
    </row>
    <row r="24" spans="1:11" x14ac:dyDescent="0.2">
      <c r="A24" s="7" t="s">
        <v>86</v>
      </c>
      <c r="B24" s="7"/>
      <c r="C24" s="7"/>
      <c r="D24" s="7"/>
      <c r="E24" s="7"/>
      <c r="F24" s="7"/>
      <c r="G24" s="7"/>
      <c r="H24" s="7"/>
      <c r="I24" s="7"/>
    </row>
    <row r="25" spans="1:11" x14ac:dyDescent="0.2">
      <c r="A25" s="7" t="s">
        <v>87</v>
      </c>
      <c r="B25" s="7"/>
      <c r="C25" s="7"/>
      <c r="D25" s="7"/>
      <c r="E25" s="7"/>
      <c r="F25" s="7"/>
      <c r="G25" s="7"/>
      <c r="H25" s="7"/>
      <c r="I25" s="7"/>
    </row>
    <row r="26" spans="1:11" ht="12.75" customHeight="1" x14ac:dyDescent="0.2">
      <c r="A26" s="51" t="s">
        <v>530</v>
      </c>
      <c r="B26" s="7"/>
      <c r="C26" s="7"/>
      <c r="D26" s="7"/>
      <c r="E26" s="7"/>
      <c r="F26" s="7"/>
      <c r="G26" s="7"/>
      <c r="H26" s="7"/>
      <c r="I26" s="7"/>
    </row>
    <row r="27" spans="1:11" ht="12.75" customHeight="1" x14ac:dyDescent="0.2">
      <c r="A27" s="38"/>
      <c r="B27" s="38"/>
      <c r="C27" s="38"/>
      <c r="D27" s="38"/>
      <c r="E27" s="38"/>
      <c r="F27" s="7"/>
      <c r="G27" s="7"/>
      <c r="H27" s="7"/>
      <c r="I27" s="7"/>
    </row>
    <row r="28" spans="1:11" x14ac:dyDescent="0.2">
      <c r="A28" s="38"/>
      <c r="B28" s="8"/>
      <c r="C28" s="8"/>
      <c r="D28" s="8"/>
      <c r="E28" s="8"/>
      <c r="I28" s="18"/>
      <c r="K28" s="19"/>
    </row>
    <row r="29" spans="1:11" x14ac:dyDescent="0.2">
      <c r="A29" s="7"/>
      <c r="B29" s="37"/>
      <c r="C29" s="37"/>
      <c r="D29" s="37"/>
      <c r="E29" s="7"/>
      <c r="F29" s="7"/>
      <c r="G29" s="7"/>
      <c r="H29" s="37"/>
      <c r="I29" s="7"/>
    </row>
    <row r="31" spans="1:11" x14ac:dyDescent="0.2">
      <c r="A31" s="44"/>
    </row>
    <row r="33" spans="1:1" x14ac:dyDescent="0.2">
      <c r="A33" s="52"/>
    </row>
  </sheetData>
  <sheetProtection password="B5C0" sheet="1" objects="1" scenarios="1"/>
  <sortState ref="A9:I16">
    <sortCondition ref="E9:E16"/>
  </sortState>
  <mergeCells count="1">
    <mergeCell ref="A20:I20"/>
  </mergeCells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104775</xdr:colOff>
                <xdr:row>0</xdr:row>
                <xdr:rowOff>152400</xdr:rowOff>
              </from>
              <to>
                <xdr:col>8</xdr:col>
                <xdr:colOff>561975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232"/>
  <sheetViews>
    <sheetView zoomScaleNormal="100" workbookViewId="0">
      <pane ySplit="8" topLeftCell="A213" activePane="bottomLeft" state="frozen"/>
      <selection activeCell="N30" sqref="N30"/>
      <selection pane="bottomLeft" activeCell="C229" sqref="C229"/>
    </sheetView>
  </sheetViews>
  <sheetFormatPr defaultRowHeight="12.75" x14ac:dyDescent="0.2"/>
  <cols>
    <col min="1" max="1" width="17.28515625" customWidth="1"/>
    <col min="2" max="2" width="15.5703125" bestFit="1" customWidth="1"/>
    <col min="3" max="4" width="14.7109375" customWidth="1"/>
    <col min="5" max="5" width="15.5703125" customWidth="1"/>
    <col min="6" max="7" width="15.7109375" style="33" customWidth="1"/>
    <col min="8" max="8" width="11.28515625" customWidth="1"/>
    <col min="9" max="9" width="11" style="23" bestFit="1" customWidth="1"/>
    <col min="10" max="10" width="14.7109375" style="125" customWidth="1"/>
  </cols>
  <sheetData>
    <row r="1" spans="1:10" x14ac:dyDescent="0.2">
      <c r="A1" s="8" t="s">
        <v>12</v>
      </c>
      <c r="B1" s="3"/>
      <c r="C1" s="3"/>
      <c r="D1" s="3"/>
      <c r="E1" s="3"/>
      <c r="H1" s="23"/>
    </row>
    <row r="2" spans="1:10" x14ac:dyDescent="0.2">
      <c r="B2" s="3" t="s">
        <v>9</v>
      </c>
      <c r="C2" s="50">
        <f>ValueDateFDB</f>
        <v>43830</v>
      </c>
      <c r="D2" s="50"/>
      <c r="E2" s="22"/>
      <c r="F2" s="34"/>
      <c r="G2" s="34"/>
      <c r="H2" s="23"/>
    </row>
    <row r="3" spans="1:10" ht="6" customHeight="1" x14ac:dyDescent="0.2">
      <c r="A3" s="1"/>
      <c r="B3" s="3"/>
      <c r="C3" s="3"/>
      <c r="D3" s="3"/>
      <c r="E3" s="3"/>
      <c r="F3" s="35"/>
      <c r="G3" s="35"/>
      <c r="H3" s="23"/>
    </row>
    <row r="4" spans="1:10" x14ac:dyDescent="0.2">
      <c r="A4" s="5" t="s">
        <v>0</v>
      </c>
      <c r="B4" s="3"/>
      <c r="C4" s="3"/>
      <c r="D4" s="3"/>
      <c r="E4" s="3"/>
      <c r="H4" s="23"/>
    </row>
    <row r="5" spans="1:10" ht="5.25" customHeight="1" x14ac:dyDescent="0.2"/>
    <row r="6" spans="1:10" x14ac:dyDescent="0.2">
      <c r="A6" s="54" t="s">
        <v>357</v>
      </c>
      <c r="B6" s="55" t="s">
        <v>347</v>
      </c>
      <c r="C6" s="53" t="s">
        <v>359</v>
      </c>
      <c r="D6" s="54" t="s">
        <v>360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</row>
    <row r="7" spans="1:10" ht="14.25" customHeight="1" x14ac:dyDescent="0.2">
      <c r="A7" s="78" t="s">
        <v>358</v>
      </c>
      <c r="B7" s="58" t="s">
        <v>349</v>
      </c>
      <c r="C7" s="81" t="s">
        <v>348</v>
      </c>
      <c r="D7" s="78" t="s">
        <v>5</v>
      </c>
      <c r="E7" s="58" t="s">
        <v>5</v>
      </c>
      <c r="F7" s="78" t="s">
        <v>5</v>
      </c>
      <c r="G7" s="58" t="s">
        <v>5</v>
      </c>
      <c r="H7" s="58" t="s">
        <v>1</v>
      </c>
      <c r="I7" s="59">
        <v>100</v>
      </c>
    </row>
    <row r="8" spans="1:10" ht="1.5" customHeight="1" x14ac:dyDescent="0.2">
      <c r="A8" s="29"/>
      <c r="B8" s="90"/>
      <c r="C8" s="28"/>
      <c r="D8" s="26"/>
      <c r="E8" s="36"/>
      <c r="F8" s="26"/>
      <c r="G8" s="2"/>
      <c r="H8" s="2"/>
      <c r="I8" s="24"/>
    </row>
    <row r="9" spans="1:10" s="46" customFormat="1" x14ac:dyDescent="0.2">
      <c r="A9" s="64" t="s">
        <v>13</v>
      </c>
      <c r="B9" s="84">
        <v>3000000</v>
      </c>
      <c r="C9" s="63">
        <v>0.06</v>
      </c>
      <c r="D9" s="112">
        <v>38399</v>
      </c>
      <c r="E9" s="65">
        <v>43877</v>
      </c>
      <c r="F9" s="61">
        <v>43693</v>
      </c>
      <c r="G9" s="62">
        <v>43877</v>
      </c>
      <c r="H9" s="63">
        <v>1.383E-2</v>
      </c>
      <c r="I9" s="92">
        <v>100.584693</v>
      </c>
      <c r="J9" s="126"/>
    </row>
    <row r="10" spans="1:10" s="46" customFormat="1" x14ac:dyDescent="0.2">
      <c r="A10" s="64" t="s">
        <v>14</v>
      </c>
      <c r="B10" s="84">
        <v>3000000</v>
      </c>
      <c r="C10" s="63">
        <v>6.0400000000000002E-2</v>
      </c>
      <c r="D10" s="112">
        <v>38413</v>
      </c>
      <c r="E10" s="65">
        <v>43892</v>
      </c>
      <c r="F10" s="61">
        <v>43710</v>
      </c>
      <c r="G10" s="62">
        <v>43892</v>
      </c>
      <c r="H10" s="63">
        <v>1.6712999999999999E-2</v>
      </c>
      <c r="I10" s="92">
        <v>100.736355</v>
      </c>
      <c r="J10" s="126"/>
    </row>
    <row r="11" spans="1:10" s="46" customFormat="1" x14ac:dyDescent="0.2">
      <c r="A11" s="64" t="s">
        <v>15</v>
      </c>
      <c r="B11" s="84">
        <v>6700000</v>
      </c>
      <c r="C11" s="63">
        <v>6.0699999999999997E-2</v>
      </c>
      <c r="D11" s="112">
        <v>38427</v>
      </c>
      <c r="E11" s="65">
        <v>43906</v>
      </c>
      <c r="F11" s="61">
        <v>43724</v>
      </c>
      <c r="G11" s="62">
        <v>43906</v>
      </c>
      <c r="H11" s="63">
        <v>1.9606999999999999E-2</v>
      </c>
      <c r="I11" s="92">
        <v>100.847281</v>
      </c>
      <c r="J11" s="126"/>
    </row>
    <row r="12" spans="1:10" s="46" customFormat="1" x14ac:dyDescent="0.2">
      <c r="A12" s="64" t="s">
        <v>16</v>
      </c>
      <c r="B12" s="84">
        <v>3000000</v>
      </c>
      <c r="C12" s="63">
        <v>6.0999999999999999E-2</v>
      </c>
      <c r="D12" s="112">
        <v>38441</v>
      </c>
      <c r="E12" s="65">
        <v>43920</v>
      </c>
      <c r="F12" s="61">
        <v>43738</v>
      </c>
      <c r="G12" s="62">
        <v>43920</v>
      </c>
      <c r="H12" s="63">
        <v>2.2499999999999999E-2</v>
      </c>
      <c r="I12" s="92">
        <v>100.93812699999999</v>
      </c>
      <c r="J12" s="126"/>
    </row>
    <row r="13" spans="1:10" s="46" customFormat="1" x14ac:dyDescent="0.2">
      <c r="A13" s="64" t="s">
        <v>17</v>
      </c>
      <c r="B13" s="84">
        <v>4600000</v>
      </c>
      <c r="C13" s="63">
        <v>6.1400000000000003E-2</v>
      </c>
      <c r="D13" s="112">
        <v>38483</v>
      </c>
      <c r="E13" s="65">
        <v>43962</v>
      </c>
      <c r="F13" s="61">
        <v>43780</v>
      </c>
      <c r="G13" s="62">
        <v>43962</v>
      </c>
      <c r="H13" s="63">
        <v>2.6759999999999999E-2</v>
      </c>
      <c r="I13" s="92">
        <v>101.235997</v>
      </c>
      <c r="J13" s="126"/>
    </row>
    <row r="14" spans="1:10" s="46" customFormat="1" x14ac:dyDescent="0.2">
      <c r="A14" s="64" t="s">
        <v>18</v>
      </c>
      <c r="B14" s="84">
        <v>4000000</v>
      </c>
      <c r="C14" s="63">
        <v>6.1600000000000002E-2</v>
      </c>
      <c r="D14" s="112">
        <v>38497</v>
      </c>
      <c r="E14" s="65">
        <v>43976</v>
      </c>
      <c r="F14" s="61">
        <v>43794</v>
      </c>
      <c r="G14" s="62">
        <v>43976</v>
      </c>
      <c r="H14" s="63">
        <v>2.7879999999999999E-2</v>
      </c>
      <c r="I14" s="92">
        <v>101.330811</v>
      </c>
      <c r="J14" s="126"/>
    </row>
    <row r="15" spans="1:10" s="46" customFormat="1" x14ac:dyDescent="0.2">
      <c r="A15" s="64" t="s">
        <v>19</v>
      </c>
      <c r="B15" s="84">
        <v>3000000</v>
      </c>
      <c r="C15" s="63">
        <v>6.1499999999999999E-2</v>
      </c>
      <c r="D15" s="112">
        <v>38511</v>
      </c>
      <c r="E15" s="65">
        <v>43990</v>
      </c>
      <c r="F15" s="61">
        <v>43807</v>
      </c>
      <c r="G15" s="62">
        <v>43990</v>
      </c>
      <c r="H15" s="63">
        <v>2.8733000000000002E-2</v>
      </c>
      <c r="I15" s="92">
        <v>101.409873</v>
      </c>
      <c r="J15" s="126"/>
    </row>
    <row r="16" spans="1:10" s="48" customFormat="1" x14ac:dyDescent="0.2">
      <c r="A16" s="64" t="s">
        <v>20</v>
      </c>
      <c r="B16" s="84">
        <v>6160000</v>
      </c>
      <c r="C16" s="63">
        <v>6.1800000000000001E-2</v>
      </c>
      <c r="D16" s="112">
        <v>38525</v>
      </c>
      <c r="E16" s="65">
        <v>44004</v>
      </c>
      <c r="F16" s="61">
        <v>43821</v>
      </c>
      <c r="G16" s="62">
        <v>44004</v>
      </c>
      <c r="H16" s="63">
        <v>2.9479999999999999E-2</v>
      </c>
      <c r="I16" s="92">
        <v>101.513187</v>
      </c>
      <c r="J16" s="126"/>
    </row>
    <row r="17" spans="1:10" s="48" customFormat="1" x14ac:dyDescent="0.2">
      <c r="A17" s="64" t="s">
        <v>21</v>
      </c>
      <c r="B17" s="84">
        <v>4820000</v>
      </c>
      <c r="C17" s="63">
        <v>6.2E-2</v>
      </c>
      <c r="D17" s="112">
        <v>38539</v>
      </c>
      <c r="E17" s="65">
        <v>44018</v>
      </c>
      <c r="F17" s="61">
        <v>43652</v>
      </c>
      <c r="G17" s="62">
        <v>43836</v>
      </c>
      <c r="H17" s="63">
        <v>3.0067E-2</v>
      </c>
      <c r="I17" s="92">
        <v>101.62317</v>
      </c>
      <c r="J17" s="126"/>
    </row>
    <row r="18" spans="1:10" s="48" customFormat="1" x14ac:dyDescent="0.2">
      <c r="A18" s="67" t="s">
        <v>40</v>
      </c>
      <c r="B18" s="84">
        <v>6000000</v>
      </c>
      <c r="C18" s="63">
        <v>6.2199999999999998E-2</v>
      </c>
      <c r="D18" s="112">
        <v>38553</v>
      </c>
      <c r="E18" s="65">
        <v>44032</v>
      </c>
      <c r="F18" s="61">
        <v>43666</v>
      </c>
      <c r="G18" s="62">
        <v>43850</v>
      </c>
      <c r="H18" s="63">
        <v>3.0533000000000001E-2</v>
      </c>
      <c r="I18" s="92">
        <v>101.72535000000001</v>
      </c>
      <c r="J18" s="126"/>
    </row>
    <row r="19" spans="1:10" s="48" customFormat="1" x14ac:dyDescent="0.2">
      <c r="A19" s="64" t="s">
        <v>22</v>
      </c>
      <c r="B19" s="84">
        <v>6000000</v>
      </c>
      <c r="C19" s="63">
        <v>6.2399999999999997E-2</v>
      </c>
      <c r="D19" s="112">
        <v>38581</v>
      </c>
      <c r="E19" s="65">
        <v>44060</v>
      </c>
      <c r="F19" s="61">
        <v>43694</v>
      </c>
      <c r="G19" s="62">
        <v>43878</v>
      </c>
      <c r="H19" s="63">
        <v>3.1532999999999999E-2</v>
      </c>
      <c r="I19" s="92">
        <v>101.90715299999999</v>
      </c>
      <c r="J19" s="126"/>
    </row>
    <row r="20" spans="1:10" s="48" customFormat="1" x14ac:dyDescent="0.2">
      <c r="A20" s="64" t="s">
        <v>23</v>
      </c>
      <c r="B20" s="84">
        <v>6000000</v>
      </c>
      <c r="C20" s="63">
        <v>6.2600000000000003E-2</v>
      </c>
      <c r="D20" s="112">
        <v>38595</v>
      </c>
      <c r="E20" s="65">
        <v>44074</v>
      </c>
      <c r="F20" s="61">
        <v>43708</v>
      </c>
      <c r="G20" s="62">
        <v>43890</v>
      </c>
      <c r="H20" s="63">
        <v>3.1993000000000001E-2</v>
      </c>
      <c r="I20" s="92">
        <v>101.992113</v>
      </c>
      <c r="J20" s="126"/>
    </row>
    <row r="21" spans="1:10" s="48" customFormat="1" x14ac:dyDescent="0.2">
      <c r="A21" s="64" t="s">
        <v>24</v>
      </c>
      <c r="B21" s="84">
        <v>4000000</v>
      </c>
      <c r="C21" s="63">
        <v>6.3E-2</v>
      </c>
      <c r="D21" s="112">
        <v>38609</v>
      </c>
      <c r="E21" s="65">
        <v>44088</v>
      </c>
      <c r="F21" s="61">
        <v>43722</v>
      </c>
      <c r="G21" s="62">
        <v>43904</v>
      </c>
      <c r="H21" s="63">
        <v>3.2320000000000002E-2</v>
      </c>
      <c r="I21" s="92">
        <v>102.11041899999999</v>
      </c>
      <c r="J21" s="126"/>
    </row>
    <row r="22" spans="1:10" s="48" customFormat="1" x14ac:dyDescent="0.2">
      <c r="A22" s="64" t="s">
        <v>25</v>
      </c>
      <c r="B22" s="84">
        <v>3000000</v>
      </c>
      <c r="C22" s="63">
        <v>6.3200000000000006E-2</v>
      </c>
      <c r="D22" s="112">
        <v>38616</v>
      </c>
      <c r="E22" s="65">
        <v>44095</v>
      </c>
      <c r="F22" s="61">
        <v>43729</v>
      </c>
      <c r="G22" s="62">
        <v>43911</v>
      </c>
      <c r="H22" s="63">
        <v>3.2482999999999998E-2</v>
      </c>
      <c r="I22" s="92">
        <v>102.169839</v>
      </c>
      <c r="J22" s="126"/>
    </row>
    <row r="23" spans="1:10" s="48" customFormat="1" x14ac:dyDescent="0.2">
      <c r="A23" s="64" t="s">
        <v>26</v>
      </c>
      <c r="B23" s="84">
        <v>3800000</v>
      </c>
      <c r="C23" s="63">
        <v>6.3500000000000001E-2</v>
      </c>
      <c r="D23" s="112">
        <v>38623</v>
      </c>
      <c r="E23" s="65">
        <v>44102</v>
      </c>
      <c r="F23" s="61">
        <v>43736</v>
      </c>
      <c r="G23" s="62">
        <v>43918</v>
      </c>
      <c r="H23" s="63">
        <v>3.2680000000000001E-2</v>
      </c>
      <c r="I23" s="92">
        <v>102.234151</v>
      </c>
      <c r="J23" s="126"/>
    </row>
    <row r="24" spans="1:10" s="48" customFormat="1" x14ac:dyDescent="0.2">
      <c r="A24" s="64" t="s">
        <v>27</v>
      </c>
      <c r="B24" s="84">
        <v>3000000</v>
      </c>
      <c r="C24" s="63">
        <v>6.3700000000000007E-2</v>
      </c>
      <c r="D24" s="112">
        <v>38637</v>
      </c>
      <c r="E24" s="65">
        <v>44116</v>
      </c>
      <c r="F24" s="61">
        <v>43750</v>
      </c>
      <c r="G24" s="62">
        <v>43933</v>
      </c>
      <c r="H24" s="63">
        <v>3.3239999999999999E-2</v>
      </c>
      <c r="I24" s="92">
        <v>102.32404099999999</v>
      </c>
      <c r="J24" s="126"/>
    </row>
    <row r="25" spans="1:10" s="48" customFormat="1" x14ac:dyDescent="0.2">
      <c r="A25" s="64" t="s">
        <v>28</v>
      </c>
      <c r="B25" s="84">
        <v>3800000</v>
      </c>
      <c r="C25" s="63">
        <v>6.4000000000000001E-2</v>
      </c>
      <c r="D25" s="112">
        <v>38644</v>
      </c>
      <c r="E25" s="65">
        <v>44123</v>
      </c>
      <c r="F25" s="61">
        <v>43757</v>
      </c>
      <c r="G25" s="62">
        <v>43940</v>
      </c>
      <c r="H25" s="63">
        <v>3.3520000000000001E-2</v>
      </c>
      <c r="I25" s="92">
        <v>102.381556</v>
      </c>
      <c r="J25" s="126"/>
    </row>
    <row r="26" spans="1:10" s="48" customFormat="1" x14ac:dyDescent="0.2">
      <c r="A26" s="64" t="s">
        <v>29</v>
      </c>
      <c r="B26" s="84">
        <v>3000000</v>
      </c>
      <c r="C26" s="63">
        <v>6.4199999999999993E-2</v>
      </c>
      <c r="D26" s="112">
        <v>38651</v>
      </c>
      <c r="E26" s="65">
        <v>44130</v>
      </c>
      <c r="F26" s="61">
        <v>43764</v>
      </c>
      <c r="G26" s="62">
        <v>43947</v>
      </c>
      <c r="H26" s="63">
        <v>3.3799999999999997E-2</v>
      </c>
      <c r="I26" s="92">
        <v>102.43115</v>
      </c>
      <c r="J26" s="126"/>
    </row>
    <row r="27" spans="1:10" s="48" customFormat="1" x14ac:dyDescent="0.2">
      <c r="A27" s="64" t="s">
        <v>31</v>
      </c>
      <c r="B27" s="84">
        <v>5000000</v>
      </c>
      <c r="C27" s="63">
        <v>6.4399999999999999E-2</v>
      </c>
      <c r="D27" s="112">
        <v>38665</v>
      </c>
      <c r="E27" s="65">
        <v>44144</v>
      </c>
      <c r="F27" s="61">
        <v>43778</v>
      </c>
      <c r="G27" s="62">
        <v>43960</v>
      </c>
      <c r="H27" s="63">
        <v>3.422E-2</v>
      </c>
      <c r="I27" s="92">
        <v>102.522468</v>
      </c>
      <c r="J27" s="126"/>
    </row>
    <row r="28" spans="1:10" s="48" customFormat="1" x14ac:dyDescent="0.2">
      <c r="A28" s="64" t="s">
        <v>32</v>
      </c>
      <c r="B28" s="84">
        <v>3000000</v>
      </c>
      <c r="C28" s="63">
        <v>6.4600000000000005E-2</v>
      </c>
      <c r="D28" s="112">
        <v>38679</v>
      </c>
      <c r="E28" s="65">
        <v>44158</v>
      </c>
      <c r="F28" s="61">
        <v>43792</v>
      </c>
      <c r="G28" s="62">
        <v>43974</v>
      </c>
      <c r="H28" s="63">
        <v>3.4639999999999997E-2</v>
      </c>
      <c r="I28" s="92">
        <v>102.615189</v>
      </c>
      <c r="J28" s="126"/>
    </row>
    <row r="29" spans="1:10" s="48" customFormat="1" x14ac:dyDescent="0.2">
      <c r="A29" s="64" t="s">
        <v>30</v>
      </c>
      <c r="B29" s="84">
        <v>2000000</v>
      </c>
      <c r="C29" s="63">
        <v>6.5100000000000005E-2</v>
      </c>
      <c r="D29" s="112">
        <v>38686</v>
      </c>
      <c r="E29" s="65">
        <v>44165</v>
      </c>
      <c r="F29" s="61">
        <v>43799</v>
      </c>
      <c r="G29" s="62">
        <v>43982</v>
      </c>
      <c r="H29" s="63">
        <v>3.4813999999999998E-2</v>
      </c>
      <c r="I29" s="92">
        <v>102.701328</v>
      </c>
      <c r="J29" s="126"/>
    </row>
    <row r="30" spans="1:10" s="48" customFormat="1" x14ac:dyDescent="0.2">
      <c r="A30" s="64" t="s">
        <v>33</v>
      </c>
      <c r="B30" s="84">
        <v>3900000</v>
      </c>
      <c r="C30" s="63">
        <v>6.54E-2</v>
      </c>
      <c r="D30" s="112">
        <v>38693</v>
      </c>
      <c r="E30" s="65">
        <v>44172</v>
      </c>
      <c r="F30" s="61">
        <v>43806</v>
      </c>
      <c r="G30" s="62">
        <v>43989</v>
      </c>
      <c r="H30" s="63">
        <v>3.4973999999999998E-2</v>
      </c>
      <c r="I30" s="92">
        <v>102.770122</v>
      </c>
      <c r="J30" s="126"/>
    </row>
    <row r="31" spans="1:10" s="48" customFormat="1" x14ac:dyDescent="0.2">
      <c r="A31" s="64" t="s">
        <v>34</v>
      </c>
      <c r="B31" s="84">
        <v>2500000</v>
      </c>
      <c r="C31" s="63">
        <v>6.6000000000000003E-2</v>
      </c>
      <c r="D31" s="112">
        <v>38700</v>
      </c>
      <c r="E31" s="65">
        <v>44179</v>
      </c>
      <c r="F31" s="61">
        <v>43813</v>
      </c>
      <c r="G31" s="62">
        <v>43996</v>
      </c>
      <c r="H31" s="63">
        <v>3.5133999999999999E-2</v>
      </c>
      <c r="I31" s="92">
        <v>102.867347</v>
      </c>
      <c r="J31" s="126"/>
    </row>
    <row r="32" spans="1:10" s="48" customFormat="1" x14ac:dyDescent="0.2">
      <c r="A32" s="64" t="s">
        <v>35</v>
      </c>
      <c r="B32" s="84">
        <v>800000</v>
      </c>
      <c r="C32" s="63">
        <v>6.6500000000000004E-2</v>
      </c>
      <c r="D32" s="112">
        <v>38707</v>
      </c>
      <c r="E32" s="65">
        <v>44186</v>
      </c>
      <c r="F32" s="61">
        <v>43820</v>
      </c>
      <c r="G32" s="62">
        <v>44003</v>
      </c>
      <c r="H32" s="63">
        <v>3.5293999999999999E-2</v>
      </c>
      <c r="I32" s="92">
        <v>102.95674699999999</v>
      </c>
      <c r="J32" s="126"/>
    </row>
    <row r="33" spans="1:10" s="48" customFormat="1" x14ac:dyDescent="0.2">
      <c r="A33" s="64" t="s">
        <v>36</v>
      </c>
      <c r="B33" s="84">
        <v>2000000</v>
      </c>
      <c r="C33" s="63">
        <v>6.7500000000000004E-2</v>
      </c>
      <c r="D33" s="112">
        <v>38716</v>
      </c>
      <c r="E33" s="65">
        <v>44195</v>
      </c>
      <c r="F33" s="61">
        <v>43829</v>
      </c>
      <c r="G33" s="62">
        <v>44012</v>
      </c>
      <c r="H33" s="63">
        <v>3.5499999999999997E-2</v>
      </c>
      <c r="I33" s="92">
        <v>103.108244</v>
      </c>
      <c r="J33" s="126"/>
    </row>
    <row r="34" spans="1:10" s="48" customFormat="1" x14ac:dyDescent="0.2">
      <c r="A34" s="64" t="s">
        <v>37</v>
      </c>
      <c r="B34" s="84">
        <v>6700000</v>
      </c>
      <c r="C34" s="63">
        <v>7.6799999999999993E-2</v>
      </c>
      <c r="D34" s="112">
        <v>38756</v>
      </c>
      <c r="E34" s="65">
        <v>44235</v>
      </c>
      <c r="F34" s="61">
        <v>43685</v>
      </c>
      <c r="G34" s="62">
        <v>43869</v>
      </c>
      <c r="H34" s="63">
        <v>3.5796000000000001E-2</v>
      </c>
      <c r="I34" s="92">
        <v>104.40210399999999</v>
      </c>
      <c r="J34" s="126"/>
    </row>
    <row r="35" spans="1:10" s="48" customFormat="1" x14ac:dyDescent="0.2">
      <c r="A35" s="64" t="s">
        <v>38</v>
      </c>
      <c r="B35" s="84">
        <v>100000</v>
      </c>
      <c r="C35" s="63">
        <v>7.6799999999999993E-2</v>
      </c>
      <c r="D35" s="112">
        <v>38770</v>
      </c>
      <c r="E35" s="65">
        <v>44249</v>
      </c>
      <c r="F35" s="61">
        <v>43699</v>
      </c>
      <c r="G35" s="62">
        <v>43883</v>
      </c>
      <c r="H35" s="63">
        <v>3.5899E-2</v>
      </c>
      <c r="I35" s="92">
        <v>104.537531</v>
      </c>
      <c r="J35" s="126"/>
    </row>
    <row r="36" spans="1:10" s="48" customFormat="1" x14ac:dyDescent="0.2">
      <c r="A36" s="64" t="s">
        <v>39</v>
      </c>
      <c r="B36" s="84">
        <v>200000</v>
      </c>
      <c r="C36" s="63">
        <v>7.7499999999999999E-2</v>
      </c>
      <c r="D36" s="112">
        <v>38784</v>
      </c>
      <c r="E36" s="65">
        <v>44263</v>
      </c>
      <c r="F36" s="61">
        <v>43716</v>
      </c>
      <c r="G36" s="62">
        <v>43898</v>
      </c>
      <c r="H36" s="63">
        <v>3.6003E-2</v>
      </c>
      <c r="I36" s="92">
        <v>104.771109</v>
      </c>
      <c r="J36" s="126"/>
    </row>
    <row r="37" spans="1:10" s="48" customFormat="1" x14ac:dyDescent="0.2">
      <c r="A37" s="64" t="s">
        <v>49</v>
      </c>
      <c r="B37" s="84">
        <v>2300000</v>
      </c>
      <c r="C37" s="63">
        <v>7.7799999999999994E-2</v>
      </c>
      <c r="D37" s="112">
        <v>38812</v>
      </c>
      <c r="E37" s="65">
        <v>44291</v>
      </c>
      <c r="F37" s="61">
        <v>43743</v>
      </c>
      <c r="G37" s="62">
        <v>43926</v>
      </c>
      <c r="H37" s="63">
        <v>3.6209999999999999E-2</v>
      </c>
      <c r="I37" s="92">
        <v>105.07814</v>
      </c>
      <c r="J37" s="126"/>
    </row>
    <row r="38" spans="1:10" s="48" customFormat="1" x14ac:dyDescent="0.2">
      <c r="A38" s="64" t="s">
        <v>50</v>
      </c>
      <c r="B38" s="84">
        <v>2300000</v>
      </c>
      <c r="C38" s="63">
        <v>7.85E-2</v>
      </c>
      <c r="D38" s="112">
        <v>38819</v>
      </c>
      <c r="E38" s="65">
        <v>44298</v>
      </c>
      <c r="F38" s="61">
        <v>43750</v>
      </c>
      <c r="G38" s="62">
        <v>43933</v>
      </c>
      <c r="H38" s="63">
        <v>3.6262000000000003E-2</v>
      </c>
      <c r="I38" s="92">
        <v>105.233677</v>
      </c>
      <c r="J38" s="126"/>
    </row>
    <row r="39" spans="1:10" s="48" customFormat="1" x14ac:dyDescent="0.2">
      <c r="A39" s="64" t="s">
        <v>51</v>
      </c>
      <c r="B39" s="84">
        <v>400000</v>
      </c>
      <c r="C39" s="63">
        <v>0.08</v>
      </c>
      <c r="D39" s="112">
        <v>38833</v>
      </c>
      <c r="E39" s="65">
        <v>44312</v>
      </c>
      <c r="F39" s="61">
        <v>43764</v>
      </c>
      <c r="G39" s="62">
        <v>43947</v>
      </c>
      <c r="H39" s="63">
        <v>3.6365000000000001E-2</v>
      </c>
      <c r="I39" s="92">
        <v>105.564786</v>
      </c>
      <c r="J39" s="126"/>
    </row>
    <row r="40" spans="1:10" s="48" customFormat="1" x14ac:dyDescent="0.2">
      <c r="A40" s="69" t="s">
        <v>52</v>
      </c>
      <c r="B40" s="84">
        <v>4000000</v>
      </c>
      <c r="C40" s="68">
        <v>9.6000000000000002E-2</v>
      </c>
      <c r="D40" s="111">
        <v>38847</v>
      </c>
      <c r="E40" s="65">
        <v>44326</v>
      </c>
      <c r="F40" s="61">
        <v>43779</v>
      </c>
      <c r="G40" s="62">
        <v>43961</v>
      </c>
      <c r="H40" s="63">
        <v>3.6469000000000001E-2</v>
      </c>
      <c r="I40" s="92">
        <v>107.819948</v>
      </c>
      <c r="J40" s="126"/>
    </row>
    <row r="41" spans="1:10" s="48" customFormat="1" x14ac:dyDescent="0.2">
      <c r="A41" s="69" t="s">
        <v>53</v>
      </c>
      <c r="B41" s="84">
        <v>5100000</v>
      </c>
      <c r="C41" s="68">
        <v>9.7500000000000003E-2</v>
      </c>
      <c r="D41" s="111">
        <v>38856</v>
      </c>
      <c r="E41" s="65">
        <v>44335</v>
      </c>
      <c r="F41" s="61">
        <v>43788</v>
      </c>
      <c r="G41" s="62">
        <v>43970</v>
      </c>
      <c r="H41" s="63">
        <v>3.6535999999999999E-2</v>
      </c>
      <c r="I41" s="92">
        <v>108.150958</v>
      </c>
      <c r="J41" s="126"/>
    </row>
    <row r="42" spans="1:10" s="48" customFormat="1" x14ac:dyDescent="0.2">
      <c r="A42" s="69" t="s">
        <v>55</v>
      </c>
      <c r="B42" s="84">
        <v>2300000</v>
      </c>
      <c r="C42" s="68">
        <v>9.7699999999999995E-2</v>
      </c>
      <c r="D42" s="111">
        <v>38861</v>
      </c>
      <c r="E42" s="65">
        <v>44340</v>
      </c>
      <c r="F42" s="61">
        <v>43793</v>
      </c>
      <c r="G42" s="62">
        <v>43975</v>
      </c>
      <c r="H42" s="63">
        <v>3.6573000000000001E-2</v>
      </c>
      <c r="I42" s="92">
        <v>108.252273</v>
      </c>
      <c r="J42" s="126"/>
    </row>
    <row r="43" spans="1:10" s="48" customFormat="1" x14ac:dyDescent="0.2">
      <c r="A43" s="69" t="s">
        <v>54</v>
      </c>
      <c r="B43" s="84">
        <v>9100000</v>
      </c>
      <c r="C43" s="68">
        <v>9.9500000000000005E-2</v>
      </c>
      <c r="D43" s="111">
        <v>38868</v>
      </c>
      <c r="E43" s="65">
        <v>44347</v>
      </c>
      <c r="F43" s="61">
        <v>43799</v>
      </c>
      <c r="G43" s="62">
        <v>43982</v>
      </c>
      <c r="H43" s="63">
        <v>3.6623999999999997E-2</v>
      </c>
      <c r="I43" s="92">
        <v>108.589359</v>
      </c>
      <c r="J43" s="126"/>
    </row>
    <row r="44" spans="1:10" s="48" customFormat="1" x14ac:dyDescent="0.2">
      <c r="A44" s="69" t="s">
        <v>56</v>
      </c>
      <c r="B44" s="84">
        <v>12100000</v>
      </c>
      <c r="C44" s="68">
        <v>9.9500000000000005E-2</v>
      </c>
      <c r="D44" s="111">
        <v>38875</v>
      </c>
      <c r="E44" s="65">
        <v>44354</v>
      </c>
      <c r="F44" s="61">
        <v>43806</v>
      </c>
      <c r="G44" s="62">
        <v>43989</v>
      </c>
      <c r="H44" s="63">
        <v>3.6676E-2</v>
      </c>
      <c r="I44" s="92">
        <v>108.69609</v>
      </c>
      <c r="J44" s="126"/>
    </row>
    <row r="45" spans="1:10" s="48" customFormat="1" x14ac:dyDescent="0.2">
      <c r="A45" s="69" t="s">
        <v>57</v>
      </c>
      <c r="B45" s="84">
        <v>16900000</v>
      </c>
      <c r="C45" s="68">
        <v>0.10009999999999999</v>
      </c>
      <c r="D45" s="111">
        <v>38884</v>
      </c>
      <c r="E45" s="65">
        <v>44363</v>
      </c>
      <c r="F45" s="61">
        <v>43815</v>
      </c>
      <c r="G45" s="62">
        <v>43998</v>
      </c>
      <c r="H45" s="63">
        <v>3.6742999999999998E-2</v>
      </c>
      <c r="I45" s="92">
        <v>108.917537</v>
      </c>
      <c r="J45" s="126"/>
    </row>
    <row r="46" spans="1:10" s="48" customFormat="1" x14ac:dyDescent="0.2">
      <c r="A46" s="69" t="s">
        <v>58</v>
      </c>
      <c r="B46" s="84">
        <v>6300000</v>
      </c>
      <c r="C46" s="68">
        <v>0.1002</v>
      </c>
      <c r="D46" s="111">
        <v>38889</v>
      </c>
      <c r="E46" s="65">
        <v>44368</v>
      </c>
      <c r="F46" s="61">
        <v>43820</v>
      </c>
      <c r="G46" s="62">
        <v>44003</v>
      </c>
      <c r="H46" s="63">
        <v>3.678E-2</v>
      </c>
      <c r="I46" s="92">
        <v>109.008545</v>
      </c>
      <c r="J46" s="126"/>
    </row>
    <row r="47" spans="1:10" s="48" customFormat="1" x14ac:dyDescent="0.2">
      <c r="A47" s="69" t="s">
        <v>59</v>
      </c>
      <c r="B47" s="84">
        <v>15100000</v>
      </c>
      <c r="C47" s="68">
        <v>0.10150000000000001</v>
      </c>
      <c r="D47" s="111">
        <v>38896</v>
      </c>
      <c r="E47" s="65">
        <v>44375</v>
      </c>
      <c r="F47" s="61">
        <v>43827</v>
      </c>
      <c r="G47" s="62">
        <v>44010</v>
      </c>
      <c r="H47" s="63">
        <v>3.6831999999999997E-2</v>
      </c>
      <c r="I47" s="92">
        <v>109.30311500000001</v>
      </c>
      <c r="J47" s="126"/>
    </row>
    <row r="48" spans="1:10" s="48" customFormat="1" x14ac:dyDescent="0.2">
      <c r="A48" s="69" t="s">
        <v>60</v>
      </c>
      <c r="B48" s="84">
        <v>15100000</v>
      </c>
      <c r="C48" s="68">
        <v>0.10199999999999999</v>
      </c>
      <c r="D48" s="111">
        <v>38898</v>
      </c>
      <c r="E48" s="65">
        <v>44377</v>
      </c>
      <c r="F48" s="61">
        <v>43830</v>
      </c>
      <c r="G48" s="62">
        <v>44012</v>
      </c>
      <c r="H48" s="63">
        <v>3.6845999999999997E-2</v>
      </c>
      <c r="I48" s="92">
        <v>109.423759</v>
      </c>
      <c r="J48" s="126"/>
    </row>
    <row r="49" spans="1:10" s="48" customFormat="1" x14ac:dyDescent="0.2">
      <c r="A49" s="69" t="s">
        <v>61</v>
      </c>
      <c r="B49" s="84">
        <v>15000000</v>
      </c>
      <c r="C49" s="68">
        <v>0.10249999999999999</v>
      </c>
      <c r="D49" s="111">
        <v>38912</v>
      </c>
      <c r="E49" s="65">
        <v>44391</v>
      </c>
      <c r="F49" s="61">
        <v>43660</v>
      </c>
      <c r="G49" s="62">
        <v>43844</v>
      </c>
      <c r="H49" s="63">
        <v>3.6949999999999997E-2</v>
      </c>
      <c r="I49" s="92">
        <v>109.7105</v>
      </c>
      <c r="J49" s="126"/>
    </row>
    <row r="50" spans="1:10" s="7" customFormat="1" x14ac:dyDescent="0.2">
      <c r="A50" s="69" t="s">
        <v>62</v>
      </c>
      <c r="B50" s="84">
        <v>15000000</v>
      </c>
      <c r="C50" s="68">
        <v>0.10299999999999999</v>
      </c>
      <c r="D50" s="111">
        <v>38926</v>
      </c>
      <c r="E50" s="65">
        <v>44405</v>
      </c>
      <c r="F50" s="61">
        <v>43674</v>
      </c>
      <c r="G50" s="62">
        <v>43858</v>
      </c>
      <c r="H50" s="63">
        <v>3.7053000000000003E-2</v>
      </c>
      <c r="I50" s="92">
        <v>110.000302</v>
      </c>
      <c r="J50" s="126"/>
    </row>
    <row r="51" spans="1:10" s="7" customFormat="1" x14ac:dyDescent="0.2">
      <c r="A51" s="69" t="s">
        <v>63</v>
      </c>
      <c r="B51" s="84">
        <v>10030000</v>
      </c>
      <c r="C51" s="68">
        <v>0.10349999999999999</v>
      </c>
      <c r="D51" s="111" t="s">
        <v>362</v>
      </c>
      <c r="E51" s="65">
        <v>44431</v>
      </c>
      <c r="F51" s="61">
        <v>43700</v>
      </c>
      <c r="G51" s="62">
        <v>43884</v>
      </c>
      <c r="H51" s="63">
        <v>3.7246000000000001E-2</v>
      </c>
      <c r="I51" s="92">
        <v>110.478137</v>
      </c>
      <c r="J51" s="126"/>
    </row>
    <row r="52" spans="1:10" s="7" customFormat="1" x14ac:dyDescent="0.2">
      <c r="A52" s="69" t="s">
        <v>64</v>
      </c>
      <c r="B52" s="84">
        <v>17030000</v>
      </c>
      <c r="C52" s="68">
        <v>0.104</v>
      </c>
      <c r="D52" s="111">
        <v>38958</v>
      </c>
      <c r="E52" s="65">
        <v>44437</v>
      </c>
      <c r="F52" s="61">
        <v>43706</v>
      </c>
      <c r="G52" s="62">
        <v>43890</v>
      </c>
      <c r="H52" s="63">
        <v>3.7289999999999997E-2</v>
      </c>
      <c r="I52" s="92">
        <v>110.650555</v>
      </c>
      <c r="J52" s="126"/>
    </row>
    <row r="53" spans="1:10" s="7" customFormat="1" x14ac:dyDescent="0.2">
      <c r="A53" s="69" t="s">
        <v>65</v>
      </c>
      <c r="B53" s="84">
        <v>9900000</v>
      </c>
      <c r="C53" s="68">
        <v>0.1045</v>
      </c>
      <c r="D53" s="111">
        <v>38968</v>
      </c>
      <c r="E53" s="65">
        <v>44447</v>
      </c>
      <c r="F53" s="61">
        <v>43716</v>
      </c>
      <c r="G53" s="62">
        <v>43898</v>
      </c>
      <c r="H53" s="63">
        <v>3.7364000000000001E-2</v>
      </c>
      <c r="I53" s="92">
        <v>110.86564199999999</v>
      </c>
      <c r="J53" s="126"/>
    </row>
    <row r="54" spans="1:10" s="7" customFormat="1" x14ac:dyDescent="0.2">
      <c r="A54" s="69" t="s">
        <v>66</v>
      </c>
      <c r="B54" s="84">
        <v>500000</v>
      </c>
      <c r="C54" s="68">
        <v>0.10349999999999999</v>
      </c>
      <c r="D54" s="111">
        <v>38975</v>
      </c>
      <c r="E54" s="65">
        <v>44454</v>
      </c>
      <c r="F54" s="61">
        <v>43723</v>
      </c>
      <c r="G54" s="62">
        <v>43905</v>
      </c>
      <c r="H54" s="63">
        <v>3.7415999999999998E-2</v>
      </c>
      <c r="I54" s="92">
        <v>110.812546</v>
      </c>
      <c r="J54" s="126"/>
    </row>
    <row r="55" spans="1:10" s="7" customFormat="1" x14ac:dyDescent="0.2">
      <c r="A55" s="69" t="s">
        <v>67</v>
      </c>
      <c r="B55" s="84">
        <v>2000000</v>
      </c>
      <c r="C55" s="68">
        <v>0.1045</v>
      </c>
      <c r="D55" s="111">
        <v>38980</v>
      </c>
      <c r="E55" s="65">
        <v>44459</v>
      </c>
      <c r="F55" s="61">
        <v>43728</v>
      </c>
      <c r="G55" s="62">
        <v>43910</v>
      </c>
      <c r="H55" s="63">
        <v>3.7453E-2</v>
      </c>
      <c r="I55" s="92">
        <v>111.05515</v>
      </c>
      <c r="J55" s="126"/>
    </row>
    <row r="56" spans="1:10" s="7" customFormat="1" x14ac:dyDescent="0.2">
      <c r="A56" s="69" t="s">
        <v>68</v>
      </c>
      <c r="B56" s="84">
        <v>11700000</v>
      </c>
      <c r="C56" s="68">
        <v>0.105</v>
      </c>
      <c r="D56" s="111">
        <v>38994</v>
      </c>
      <c r="E56" s="65">
        <v>44473</v>
      </c>
      <c r="F56" s="61">
        <v>43742</v>
      </c>
      <c r="G56" s="62">
        <v>43925</v>
      </c>
      <c r="H56" s="63">
        <v>3.7555999999999999E-2</v>
      </c>
      <c r="I56" s="92">
        <v>111.368357</v>
      </c>
      <c r="J56" s="126"/>
    </row>
    <row r="57" spans="1:10" s="7" customFormat="1" x14ac:dyDescent="0.2">
      <c r="A57" s="69" t="s">
        <v>69</v>
      </c>
      <c r="B57" s="84">
        <v>5600000</v>
      </c>
      <c r="C57" s="68">
        <v>0.10970000000000001</v>
      </c>
      <c r="D57" s="111">
        <v>39008</v>
      </c>
      <c r="E57" s="65">
        <v>44487</v>
      </c>
      <c r="F57" s="61">
        <v>43756</v>
      </c>
      <c r="G57" s="62">
        <v>43939</v>
      </c>
      <c r="H57" s="63">
        <v>3.7659999999999999E-2</v>
      </c>
      <c r="I57" s="92">
        <v>112.397845</v>
      </c>
      <c r="J57" s="126"/>
    </row>
    <row r="58" spans="1:10" s="7" customFormat="1" x14ac:dyDescent="0.2">
      <c r="A58" s="69" t="s">
        <v>70</v>
      </c>
      <c r="B58" s="84">
        <v>6000000</v>
      </c>
      <c r="C58" s="68">
        <v>0.10979999999999999</v>
      </c>
      <c r="D58" s="111">
        <v>39022</v>
      </c>
      <c r="E58" s="65">
        <v>44501</v>
      </c>
      <c r="F58" s="61">
        <v>43770</v>
      </c>
      <c r="G58" s="62">
        <v>43952</v>
      </c>
      <c r="H58" s="63">
        <v>3.7763999999999999E-2</v>
      </c>
      <c r="I58" s="92">
        <v>112.64573</v>
      </c>
      <c r="J58" s="126"/>
    </row>
    <row r="59" spans="1:10" s="7" customFormat="1" x14ac:dyDescent="0.2">
      <c r="A59" s="69" t="s">
        <v>71</v>
      </c>
      <c r="B59" s="84">
        <v>10000000</v>
      </c>
      <c r="C59" s="68">
        <v>0.11</v>
      </c>
      <c r="D59" s="111">
        <v>39036</v>
      </c>
      <c r="E59" s="65">
        <v>44515</v>
      </c>
      <c r="F59" s="61">
        <v>43784</v>
      </c>
      <c r="G59" s="62">
        <v>43966</v>
      </c>
      <c r="H59" s="63">
        <v>3.7866999999999998E-2</v>
      </c>
      <c r="I59" s="92">
        <v>112.91927</v>
      </c>
      <c r="J59" s="126"/>
    </row>
    <row r="60" spans="1:10" s="7" customFormat="1" x14ac:dyDescent="0.2">
      <c r="A60" s="69" t="s">
        <v>77</v>
      </c>
      <c r="B60" s="84">
        <v>9700000</v>
      </c>
      <c r="C60" s="68">
        <v>0.12709999999999999</v>
      </c>
      <c r="D60" s="111">
        <v>39058</v>
      </c>
      <c r="E60" s="65">
        <v>44537</v>
      </c>
      <c r="F60" s="61">
        <v>43806</v>
      </c>
      <c r="G60" s="62">
        <v>43989</v>
      </c>
      <c r="H60" s="63">
        <v>3.8030000000000001E-2</v>
      </c>
      <c r="I60" s="92">
        <v>116.454274</v>
      </c>
      <c r="J60" s="126"/>
    </row>
    <row r="61" spans="1:10" s="7" customFormat="1" x14ac:dyDescent="0.2">
      <c r="A61" s="69" t="s">
        <v>74</v>
      </c>
      <c r="B61" s="84">
        <v>10000000</v>
      </c>
      <c r="C61" s="68">
        <v>0.13</v>
      </c>
      <c r="D61" s="111">
        <v>39064</v>
      </c>
      <c r="E61" s="65">
        <v>44543</v>
      </c>
      <c r="F61" s="61">
        <v>43812</v>
      </c>
      <c r="G61" s="62">
        <v>43995</v>
      </c>
      <c r="H61" s="63">
        <v>3.8073999999999997E-2</v>
      </c>
      <c r="I61" s="92">
        <v>117.12132699999999</v>
      </c>
      <c r="J61" s="126"/>
    </row>
    <row r="62" spans="1:10" s="7" customFormat="1" x14ac:dyDescent="0.2">
      <c r="A62" s="69" t="s">
        <v>75</v>
      </c>
      <c r="B62" s="84">
        <v>7000000</v>
      </c>
      <c r="C62" s="68">
        <v>0.13489999999999999</v>
      </c>
      <c r="D62" s="111">
        <v>39071</v>
      </c>
      <c r="E62" s="65">
        <v>44550</v>
      </c>
      <c r="F62" s="61">
        <v>43819</v>
      </c>
      <c r="G62" s="62">
        <v>44002</v>
      </c>
      <c r="H62" s="63">
        <v>3.8126E-2</v>
      </c>
      <c r="I62" s="92">
        <v>118.195536</v>
      </c>
      <c r="J62" s="126"/>
    </row>
    <row r="63" spans="1:10" s="7" customFormat="1" x14ac:dyDescent="0.2">
      <c r="A63" s="69" t="s">
        <v>76</v>
      </c>
      <c r="B63" s="84">
        <v>10005000</v>
      </c>
      <c r="C63" s="68">
        <v>0.13489999999999999</v>
      </c>
      <c r="D63" s="111">
        <v>39080</v>
      </c>
      <c r="E63" s="65">
        <v>44559</v>
      </c>
      <c r="F63" s="61">
        <v>43828</v>
      </c>
      <c r="G63" s="62">
        <v>44011</v>
      </c>
      <c r="H63" s="63">
        <v>3.8192999999999998E-2</v>
      </c>
      <c r="I63" s="92">
        <v>118.402916</v>
      </c>
      <c r="J63" s="126"/>
    </row>
    <row r="64" spans="1:10" s="7" customFormat="1" x14ac:dyDescent="0.2">
      <c r="A64" s="69" t="s">
        <v>72</v>
      </c>
      <c r="B64" s="84">
        <v>9200000</v>
      </c>
      <c r="C64" s="68">
        <v>0.1358</v>
      </c>
      <c r="D64" s="111">
        <v>39092</v>
      </c>
      <c r="E64" s="65">
        <v>44571</v>
      </c>
      <c r="F64" s="61">
        <v>43656</v>
      </c>
      <c r="G64" s="62">
        <v>43840</v>
      </c>
      <c r="H64" s="63">
        <v>3.8281000000000003E-2</v>
      </c>
      <c r="I64" s="92">
        <v>118.844964</v>
      </c>
      <c r="J64" s="126"/>
    </row>
    <row r="65" spans="1:10" s="48" customFormat="1" x14ac:dyDescent="0.2">
      <c r="A65" s="69" t="s">
        <v>73</v>
      </c>
      <c r="B65" s="84">
        <v>15000000</v>
      </c>
      <c r="C65" s="68">
        <v>0.13600000000000001</v>
      </c>
      <c r="D65" s="111">
        <v>39106</v>
      </c>
      <c r="E65" s="65">
        <v>44585</v>
      </c>
      <c r="F65" s="61">
        <v>43670</v>
      </c>
      <c r="G65" s="62">
        <v>43854</v>
      </c>
      <c r="H65" s="63">
        <v>3.8385000000000002E-2</v>
      </c>
      <c r="I65" s="92">
        <v>119.197389</v>
      </c>
      <c r="J65" s="126"/>
    </row>
    <row r="66" spans="1:10" s="48" customFormat="1" x14ac:dyDescent="0.2">
      <c r="A66" s="69" t="s">
        <v>78</v>
      </c>
      <c r="B66" s="84">
        <v>15000000</v>
      </c>
      <c r="C66" s="68">
        <v>0.13589999999999999</v>
      </c>
      <c r="D66" s="111">
        <v>39127</v>
      </c>
      <c r="E66" s="65">
        <v>44606</v>
      </c>
      <c r="F66" s="61">
        <v>43691</v>
      </c>
      <c r="G66" s="62">
        <v>43875</v>
      </c>
      <c r="H66" s="63">
        <v>3.8539999999999998E-2</v>
      </c>
      <c r="I66" s="92">
        <v>119.6469</v>
      </c>
      <c r="J66" s="126"/>
    </row>
    <row r="67" spans="1:10" s="48" customFormat="1" x14ac:dyDescent="0.2">
      <c r="A67" s="69" t="s">
        <v>79</v>
      </c>
      <c r="B67" s="84">
        <v>2827500</v>
      </c>
      <c r="C67" s="68">
        <v>0.1231</v>
      </c>
      <c r="D67" s="111">
        <v>39183</v>
      </c>
      <c r="E67" s="65">
        <v>44662</v>
      </c>
      <c r="F67" s="61">
        <v>43749</v>
      </c>
      <c r="G67" s="62">
        <v>43932</v>
      </c>
      <c r="H67" s="63">
        <v>3.8954999999999997E-2</v>
      </c>
      <c r="I67" s="92">
        <v>118.16425599999999</v>
      </c>
      <c r="J67" s="126"/>
    </row>
    <row r="68" spans="1:10" s="48" customFormat="1" x14ac:dyDescent="0.2">
      <c r="A68" s="69" t="s">
        <v>80</v>
      </c>
      <c r="B68" s="84">
        <v>2520000</v>
      </c>
      <c r="C68" s="68">
        <v>0.09</v>
      </c>
      <c r="D68" s="111">
        <v>39241</v>
      </c>
      <c r="E68" s="65">
        <v>44720</v>
      </c>
      <c r="F68" s="61">
        <v>43807</v>
      </c>
      <c r="G68" s="62">
        <v>43990</v>
      </c>
      <c r="H68" s="63">
        <v>3.9384000000000002E-2</v>
      </c>
      <c r="I68" s="92">
        <v>111.64860899999999</v>
      </c>
      <c r="J68" s="126"/>
    </row>
    <row r="69" spans="1:10" s="48" customFormat="1" x14ac:dyDescent="0.2">
      <c r="A69" s="69" t="s">
        <v>81</v>
      </c>
      <c r="B69" s="84">
        <v>3000000</v>
      </c>
      <c r="C69" s="68">
        <v>7.85E-2</v>
      </c>
      <c r="D69" s="111">
        <v>39311</v>
      </c>
      <c r="E69" s="65">
        <v>44790</v>
      </c>
      <c r="F69" s="61">
        <v>43694</v>
      </c>
      <c r="G69" s="62">
        <v>43878</v>
      </c>
      <c r="H69" s="63">
        <v>3.9900999999999999E-2</v>
      </c>
      <c r="I69" s="92">
        <v>109.54102399999999</v>
      </c>
      <c r="J69" s="126"/>
    </row>
    <row r="70" spans="1:10" s="48" customFormat="1" x14ac:dyDescent="0.2">
      <c r="A70" s="69" t="s">
        <v>82</v>
      </c>
      <c r="B70" s="84">
        <v>3300000</v>
      </c>
      <c r="C70" s="68">
        <v>6.83E-2</v>
      </c>
      <c r="D70" s="111">
        <v>39346</v>
      </c>
      <c r="E70" s="65">
        <v>44825</v>
      </c>
      <c r="F70" s="61">
        <v>43729</v>
      </c>
      <c r="G70" s="62">
        <v>43911</v>
      </c>
      <c r="H70" s="63">
        <v>4.0160000000000001E-2</v>
      </c>
      <c r="I70" s="92">
        <v>107.180757</v>
      </c>
      <c r="J70" s="126"/>
    </row>
    <row r="71" spans="1:10" s="48" customFormat="1" x14ac:dyDescent="0.2">
      <c r="A71" s="69" t="s">
        <v>90</v>
      </c>
      <c r="B71" s="84">
        <v>6600000</v>
      </c>
      <c r="C71" s="68">
        <v>6.5799999999999997E-2</v>
      </c>
      <c r="D71" s="111">
        <v>39430</v>
      </c>
      <c r="E71" s="65">
        <v>44909</v>
      </c>
      <c r="F71" s="61">
        <v>43813</v>
      </c>
      <c r="G71" s="62">
        <v>43996</v>
      </c>
      <c r="H71" s="63">
        <v>4.0781999999999999E-2</v>
      </c>
      <c r="I71" s="92">
        <v>106.89279399999999</v>
      </c>
      <c r="J71" s="126"/>
    </row>
    <row r="72" spans="1:10" s="48" customFormat="1" x14ac:dyDescent="0.2">
      <c r="A72" s="69" t="s">
        <v>92</v>
      </c>
      <c r="B72" s="84">
        <v>14770000</v>
      </c>
      <c r="C72" s="68">
        <v>6.7799999999999999E-2</v>
      </c>
      <c r="D72" s="111">
        <v>39470</v>
      </c>
      <c r="E72" s="65">
        <v>44949</v>
      </c>
      <c r="F72" s="61">
        <v>43669</v>
      </c>
      <c r="G72" s="62">
        <v>43853</v>
      </c>
      <c r="H72" s="63">
        <v>4.1084000000000002E-2</v>
      </c>
      <c r="I72" s="92">
        <v>107.611059</v>
      </c>
      <c r="J72" s="126"/>
    </row>
    <row r="73" spans="1:10" s="48" customFormat="1" x14ac:dyDescent="0.2">
      <c r="A73" s="69" t="s">
        <v>94</v>
      </c>
      <c r="B73" s="84">
        <v>9050000</v>
      </c>
      <c r="C73" s="68">
        <v>6.88E-2</v>
      </c>
      <c r="D73" s="111">
        <v>39526</v>
      </c>
      <c r="E73" s="65">
        <v>45004</v>
      </c>
      <c r="F73" s="61">
        <v>43727</v>
      </c>
      <c r="G73" s="62">
        <v>43909</v>
      </c>
      <c r="H73" s="63">
        <v>4.1506000000000001E-2</v>
      </c>
      <c r="I73" s="92">
        <v>108.132222</v>
      </c>
      <c r="J73" s="126"/>
    </row>
    <row r="74" spans="1:10" s="48" customFormat="1" x14ac:dyDescent="0.2">
      <c r="A74" s="69" t="s">
        <v>96</v>
      </c>
      <c r="B74" s="84">
        <v>6080000</v>
      </c>
      <c r="C74" s="68">
        <v>7.0000000000000007E-2</v>
      </c>
      <c r="D74" s="111">
        <v>39575</v>
      </c>
      <c r="E74" s="65">
        <v>45053</v>
      </c>
      <c r="F74" s="61">
        <v>43776</v>
      </c>
      <c r="G74" s="62">
        <v>43958</v>
      </c>
      <c r="H74" s="63">
        <v>4.1882000000000003E-2</v>
      </c>
      <c r="I74" s="92">
        <v>108.700413</v>
      </c>
      <c r="J74" s="126"/>
    </row>
    <row r="75" spans="1:10" s="48" customFormat="1" x14ac:dyDescent="0.2">
      <c r="A75" s="69" t="s">
        <v>98</v>
      </c>
      <c r="B75" s="84">
        <v>7200000</v>
      </c>
      <c r="C75" s="68">
        <v>7.0499999999999993E-2</v>
      </c>
      <c r="D75" s="111">
        <v>39617</v>
      </c>
      <c r="E75" s="65">
        <v>45095</v>
      </c>
      <c r="F75" s="61">
        <v>43817</v>
      </c>
      <c r="G75" s="62">
        <v>44000</v>
      </c>
      <c r="H75" s="63">
        <v>4.2203999999999998E-2</v>
      </c>
      <c r="I75" s="92">
        <v>109.02949099999999</v>
      </c>
      <c r="J75" s="126"/>
    </row>
    <row r="76" spans="1:10" s="48" customFormat="1" x14ac:dyDescent="0.2">
      <c r="A76" s="69" t="s">
        <v>100</v>
      </c>
      <c r="B76" s="84">
        <v>5685000</v>
      </c>
      <c r="C76" s="68">
        <v>7.0999999999999994E-2</v>
      </c>
      <c r="D76" s="111">
        <v>39652</v>
      </c>
      <c r="E76" s="65">
        <v>45130</v>
      </c>
      <c r="F76" s="61">
        <v>43669</v>
      </c>
      <c r="G76" s="62">
        <v>43853</v>
      </c>
      <c r="H76" s="63">
        <v>4.2472999999999997E-2</v>
      </c>
      <c r="I76" s="92">
        <v>109.33560799999999</v>
      </c>
      <c r="J76" s="126"/>
    </row>
    <row r="77" spans="1:10" s="7" customFormat="1" x14ac:dyDescent="0.2">
      <c r="A77" s="69" t="s">
        <v>103</v>
      </c>
      <c r="B77" s="84">
        <v>10100000</v>
      </c>
      <c r="C77" s="68">
        <v>7.1499999999999994E-2</v>
      </c>
      <c r="D77" s="111">
        <v>39680</v>
      </c>
      <c r="E77" s="65">
        <v>45158</v>
      </c>
      <c r="F77" s="61">
        <v>43697</v>
      </c>
      <c r="G77" s="62">
        <v>43881</v>
      </c>
      <c r="H77" s="63">
        <v>4.2687000000000003E-2</v>
      </c>
      <c r="I77" s="92">
        <v>109.60815100000001</v>
      </c>
      <c r="J77" s="126"/>
    </row>
    <row r="78" spans="1:10" s="7" customFormat="1" x14ac:dyDescent="0.2">
      <c r="A78" s="69" t="s">
        <v>105</v>
      </c>
      <c r="B78" s="84">
        <v>6650000</v>
      </c>
      <c r="C78" s="68">
        <v>7.1999999999999995E-2</v>
      </c>
      <c r="D78" s="111">
        <v>39694</v>
      </c>
      <c r="E78" s="65">
        <v>45172</v>
      </c>
      <c r="F78" s="61">
        <v>43711</v>
      </c>
      <c r="G78" s="62">
        <v>43893</v>
      </c>
      <c r="H78" s="63">
        <v>4.2795E-2</v>
      </c>
      <c r="I78" s="92">
        <v>109.8212</v>
      </c>
      <c r="J78" s="126"/>
    </row>
    <row r="79" spans="1:10" s="7" customFormat="1" x14ac:dyDescent="0.2">
      <c r="A79" s="69" t="s">
        <v>107</v>
      </c>
      <c r="B79" s="84">
        <v>4680000</v>
      </c>
      <c r="C79" s="68">
        <v>7.2300000000000003E-2</v>
      </c>
      <c r="D79" s="111">
        <v>39703</v>
      </c>
      <c r="E79" s="65">
        <v>45181</v>
      </c>
      <c r="F79" s="61">
        <v>43720</v>
      </c>
      <c r="G79" s="62">
        <v>43902</v>
      </c>
      <c r="H79" s="63">
        <v>4.2863999999999999E-2</v>
      </c>
      <c r="I79" s="92">
        <v>109.95864</v>
      </c>
      <c r="J79" s="126"/>
    </row>
    <row r="80" spans="1:10" s="7" customFormat="1" x14ac:dyDescent="0.2">
      <c r="A80" s="69" t="s">
        <v>109</v>
      </c>
      <c r="B80" s="84">
        <v>5100000</v>
      </c>
      <c r="C80" s="68">
        <v>7.2700000000000001E-2</v>
      </c>
      <c r="D80" s="111">
        <v>39729</v>
      </c>
      <c r="E80" s="65">
        <v>45207</v>
      </c>
      <c r="F80" s="61">
        <v>43746</v>
      </c>
      <c r="G80" s="62">
        <v>43929</v>
      </c>
      <c r="H80" s="63">
        <v>4.3062999999999997E-2</v>
      </c>
      <c r="I80" s="92">
        <v>110.204047</v>
      </c>
      <c r="J80" s="126"/>
    </row>
    <row r="81" spans="1:10" s="7" customFormat="1" x14ac:dyDescent="0.2">
      <c r="A81" s="69" t="s">
        <v>111</v>
      </c>
      <c r="B81" s="84">
        <v>6100000</v>
      </c>
      <c r="C81" s="68">
        <v>7.2999999999999995E-2</v>
      </c>
      <c r="D81" s="111">
        <v>39757</v>
      </c>
      <c r="E81" s="65">
        <v>45235</v>
      </c>
      <c r="F81" s="61">
        <v>43774</v>
      </c>
      <c r="G81" s="62">
        <v>43956</v>
      </c>
      <c r="H81" s="63">
        <v>4.3277999999999997E-2</v>
      </c>
      <c r="I81" s="92">
        <v>110.419155</v>
      </c>
      <c r="J81" s="126"/>
    </row>
    <row r="82" spans="1:10" s="7" customFormat="1" x14ac:dyDescent="0.2">
      <c r="A82" s="69" t="s">
        <v>113</v>
      </c>
      <c r="B82" s="84">
        <v>10100000</v>
      </c>
      <c r="C82" s="68">
        <v>7.3300000000000004E-2</v>
      </c>
      <c r="D82" s="111">
        <v>39771</v>
      </c>
      <c r="E82" s="65">
        <v>45249</v>
      </c>
      <c r="F82" s="61">
        <v>43788</v>
      </c>
      <c r="G82" s="62">
        <v>43970</v>
      </c>
      <c r="H82" s="63">
        <v>4.3385E-2</v>
      </c>
      <c r="I82" s="92">
        <v>110.58230500000001</v>
      </c>
      <c r="J82" s="126"/>
    </row>
    <row r="83" spans="1:10" s="7" customFormat="1" x14ac:dyDescent="0.2">
      <c r="A83" s="70" t="s">
        <v>115</v>
      </c>
      <c r="B83" s="84">
        <v>5100000</v>
      </c>
      <c r="C83" s="68">
        <v>7.3499999999999996E-2</v>
      </c>
      <c r="D83" s="111">
        <v>39787</v>
      </c>
      <c r="E83" s="65">
        <v>45265</v>
      </c>
      <c r="F83" s="61">
        <v>43804</v>
      </c>
      <c r="G83" s="62">
        <v>43987</v>
      </c>
      <c r="H83" s="63">
        <v>4.3507999999999998E-2</v>
      </c>
      <c r="I83" s="92">
        <v>110.72020000000001</v>
      </c>
      <c r="J83" s="126"/>
    </row>
    <row r="84" spans="1:10" s="7" customFormat="1" x14ac:dyDescent="0.2">
      <c r="A84" s="70" t="s">
        <v>117</v>
      </c>
      <c r="B84" s="84">
        <v>5000000</v>
      </c>
      <c r="C84" s="68">
        <v>7.8E-2</v>
      </c>
      <c r="D84" s="111">
        <v>39799</v>
      </c>
      <c r="E84" s="65">
        <v>45277</v>
      </c>
      <c r="F84" s="61">
        <v>43816</v>
      </c>
      <c r="G84" s="62">
        <v>43999</v>
      </c>
      <c r="H84" s="63">
        <v>4.36E-2</v>
      </c>
      <c r="I84" s="92">
        <v>112.390051</v>
      </c>
      <c r="J84" s="126"/>
    </row>
    <row r="85" spans="1:10" s="7" customFormat="1" x14ac:dyDescent="0.2">
      <c r="A85" s="70" t="s">
        <v>119</v>
      </c>
      <c r="B85" s="84">
        <v>8000000</v>
      </c>
      <c r="C85" s="68">
        <v>8.3000000000000004E-2</v>
      </c>
      <c r="D85" s="111">
        <v>39806</v>
      </c>
      <c r="E85" s="65">
        <v>45284</v>
      </c>
      <c r="F85" s="61">
        <v>43823</v>
      </c>
      <c r="G85" s="62">
        <v>44006</v>
      </c>
      <c r="H85" s="63">
        <v>4.3653999999999998E-2</v>
      </c>
      <c r="I85" s="92">
        <v>114.234307</v>
      </c>
      <c r="J85" s="126"/>
    </row>
    <row r="86" spans="1:10" s="7" customFormat="1" x14ac:dyDescent="0.2">
      <c r="A86" s="70" t="s">
        <v>121</v>
      </c>
      <c r="B86" s="84">
        <v>4000000</v>
      </c>
      <c r="C86" s="68">
        <v>9.2999999999999999E-2</v>
      </c>
      <c r="D86" s="111">
        <v>39813</v>
      </c>
      <c r="E86" s="65">
        <v>45291</v>
      </c>
      <c r="F86" s="61">
        <v>43830</v>
      </c>
      <c r="G86" s="62">
        <v>44012</v>
      </c>
      <c r="H86" s="63">
        <v>4.3707000000000003E-2</v>
      </c>
      <c r="I86" s="92">
        <v>117.911379</v>
      </c>
      <c r="J86" s="126"/>
    </row>
    <row r="87" spans="1:10" s="7" customFormat="1" x14ac:dyDescent="0.2">
      <c r="A87" s="70" t="s">
        <v>123</v>
      </c>
      <c r="B87" s="84">
        <v>5000000</v>
      </c>
      <c r="C87" s="68">
        <v>0.10299999999999999</v>
      </c>
      <c r="D87" s="111">
        <v>39820</v>
      </c>
      <c r="E87" s="65">
        <v>45298</v>
      </c>
      <c r="F87" s="61">
        <v>43653</v>
      </c>
      <c r="G87" s="62">
        <v>43837</v>
      </c>
      <c r="H87" s="63">
        <v>4.3758999999999999E-2</v>
      </c>
      <c r="I87" s="92">
        <v>121.61540100000001</v>
      </c>
      <c r="J87" s="126"/>
    </row>
    <row r="88" spans="1:10" s="7" customFormat="1" x14ac:dyDescent="0.2">
      <c r="A88" s="70" t="s">
        <v>125</v>
      </c>
      <c r="B88" s="84">
        <v>6100000</v>
      </c>
      <c r="C88" s="68">
        <v>0.105</v>
      </c>
      <c r="D88" s="111">
        <v>39834</v>
      </c>
      <c r="E88" s="65">
        <v>45312</v>
      </c>
      <c r="F88" s="61">
        <v>43667</v>
      </c>
      <c r="G88" s="62">
        <v>43851</v>
      </c>
      <c r="H88" s="63">
        <v>4.3862999999999999E-2</v>
      </c>
      <c r="I88" s="92">
        <v>122.491635</v>
      </c>
      <c r="J88" s="126"/>
    </row>
    <row r="89" spans="1:10" s="7" customFormat="1" x14ac:dyDescent="0.2">
      <c r="A89" s="70" t="s">
        <v>127</v>
      </c>
      <c r="B89" s="84">
        <v>2600000</v>
      </c>
      <c r="C89" s="68">
        <v>0.1075</v>
      </c>
      <c r="D89" s="111">
        <v>39841</v>
      </c>
      <c r="E89" s="65">
        <v>45319</v>
      </c>
      <c r="F89" s="61">
        <v>43674</v>
      </c>
      <c r="G89" s="62">
        <v>43858</v>
      </c>
      <c r="H89" s="63">
        <v>4.3915000000000003E-2</v>
      </c>
      <c r="I89" s="92">
        <v>123.48830700000001</v>
      </c>
      <c r="J89" s="126"/>
    </row>
    <row r="90" spans="1:10" s="7" customFormat="1" x14ac:dyDescent="0.2">
      <c r="A90" s="70" t="s">
        <v>129</v>
      </c>
      <c r="B90" s="84">
        <v>3000000</v>
      </c>
      <c r="C90" s="68">
        <v>0.1075</v>
      </c>
      <c r="D90" s="111">
        <v>39850</v>
      </c>
      <c r="E90" s="65">
        <v>45328</v>
      </c>
      <c r="F90" s="61">
        <v>43683</v>
      </c>
      <c r="G90" s="62">
        <v>43867</v>
      </c>
      <c r="H90" s="63">
        <v>4.3980999999999999E-2</v>
      </c>
      <c r="I90" s="92">
        <v>123.58730300000001</v>
      </c>
      <c r="J90" s="126"/>
    </row>
    <row r="91" spans="1:10" s="7" customFormat="1" x14ac:dyDescent="0.2">
      <c r="A91" s="70" t="s">
        <v>131</v>
      </c>
      <c r="B91" s="84">
        <v>100000</v>
      </c>
      <c r="C91" s="68">
        <v>0.1075</v>
      </c>
      <c r="D91" s="111">
        <v>39857</v>
      </c>
      <c r="E91" s="65">
        <v>45335</v>
      </c>
      <c r="F91" s="61">
        <v>43690</v>
      </c>
      <c r="G91" s="62">
        <v>43874</v>
      </c>
      <c r="H91" s="63">
        <v>4.4033000000000003E-2</v>
      </c>
      <c r="I91" s="92">
        <v>123.663883</v>
      </c>
      <c r="J91" s="126"/>
    </row>
    <row r="92" spans="1:10" s="7" customFormat="1" x14ac:dyDescent="0.2">
      <c r="A92" s="70" t="s">
        <v>133</v>
      </c>
      <c r="B92" s="84">
        <v>3300000</v>
      </c>
      <c r="C92" s="68">
        <v>0.1075</v>
      </c>
      <c r="D92" s="111">
        <v>39864</v>
      </c>
      <c r="E92" s="65">
        <v>45342</v>
      </c>
      <c r="F92" s="61">
        <v>43697</v>
      </c>
      <c r="G92" s="62">
        <v>43881</v>
      </c>
      <c r="H92" s="63">
        <v>4.4084999999999999E-2</v>
      </c>
      <c r="I92" s="92">
        <v>123.740346</v>
      </c>
      <c r="J92" s="126"/>
    </row>
    <row r="93" spans="1:10" s="7" customFormat="1" x14ac:dyDescent="0.2">
      <c r="A93" s="70" t="s">
        <v>136</v>
      </c>
      <c r="B93" s="84">
        <v>5200000</v>
      </c>
      <c r="C93" s="68">
        <v>0.11</v>
      </c>
      <c r="D93" s="111">
        <v>39871</v>
      </c>
      <c r="E93" s="65">
        <v>45349</v>
      </c>
      <c r="F93" s="61">
        <v>43704</v>
      </c>
      <c r="G93" s="62">
        <v>43888</v>
      </c>
      <c r="H93" s="63">
        <v>4.4136000000000002E-2</v>
      </c>
      <c r="I93" s="92">
        <v>124.75702</v>
      </c>
      <c r="J93" s="126"/>
    </row>
    <row r="94" spans="1:10" s="7" customFormat="1" x14ac:dyDescent="0.2">
      <c r="A94" s="70" t="s">
        <v>138</v>
      </c>
      <c r="B94" s="84">
        <v>2600000</v>
      </c>
      <c r="C94" s="68">
        <v>0.11</v>
      </c>
      <c r="D94" s="111">
        <v>39876</v>
      </c>
      <c r="E94" s="65">
        <v>45355</v>
      </c>
      <c r="F94" s="61">
        <v>43712</v>
      </c>
      <c r="G94" s="62">
        <v>43894</v>
      </c>
      <c r="H94" s="63">
        <v>4.4180999999999998E-2</v>
      </c>
      <c r="I94" s="92">
        <v>124.835733</v>
      </c>
      <c r="J94" s="126"/>
    </row>
    <row r="95" spans="1:10" s="7" customFormat="1" x14ac:dyDescent="0.2">
      <c r="A95" s="70" t="s">
        <v>139</v>
      </c>
      <c r="B95" s="84">
        <v>5000000</v>
      </c>
      <c r="C95" s="68">
        <v>0.1124</v>
      </c>
      <c r="D95" s="111">
        <v>39883</v>
      </c>
      <c r="E95" s="65">
        <v>45362</v>
      </c>
      <c r="F95" s="61">
        <v>43719</v>
      </c>
      <c r="G95" s="62">
        <v>43901</v>
      </c>
      <c r="H95" s="63">
        <v>4.4233000000000001E-2</v>
      </c>
      <c r="I95" s="92">
        <v>125.826266</v>
      </c>
      <c r="J95" s="126"/>
    </row>
    <row r="96" spans="1:10" s="7" customFormat="1" x14ac:dyDescent="0.2">
      <c r="A96" s="70" t="s">
        <v>141</v>
      </c>
      <c r="B96" s="84">
        <v>7500000</v>
      </c>
      <c r="C96" s="68">
        <v>0.115</v>
      </c>
      <c r="D96" s="111">
        <v>39890</v>
      </c>
      <c r="E96" s="65">
        <v>45369</v>
      </c>
      <c r="F96" s="61">
        <v>43726</v>
      </c>
      <c r="G96" s="62">
        <v>43908</v>
      </c>
      <c r="H96" s="63">
        <v>4.4283999999999997E-2</v>
      </c>
      <c r="I96" s="92">
        <v>126.90058399999999</v>
      </c>
      <c r="J96" s="126"/>
    </row>
    <row r="97" spans="1:10" s="7" customFormat="1" x14ac:dyDescent="0.2">
      <c r="A97" s="70" t="s">
        <v>143</v>
      </c>
      <c r="B97" s="84">
        <v>8100000</v>
      </c>
      <c r="C97" s="68">
        <v>0.11749999999999999</v>
      </c>
      <c r="D97" s="111">
        <v>39897</v>
      </c>
      <c r="E97" s="65">
        <v>45376</v>
      </c>
      <c r="F97" s="61">
        <v>43733</v>
      </c>
      <c r="G97" s="62">
        <v>43915</v>
      </c>
      <c r="H97" s="63">
        <v>4.4336E-2</v>
      </c>
      <c r="I97" s="92">
        <v>127.94412199999999</v>
      </c>
      <c r="J97" s="126"/>
    </row>
    <row r="98" spans="1:10" s="7" customFormat="1" x14ac:dyDescent="0.2">
      <c r="A98" s="70" t="s">
        <v>145</v>
      </c>
      <c r="B98" s="84">
        <v>3950000</v>
      </c>
      <c r="C98" s="68">
        <v>0.1193</v>
      </c>
      <c r="D98" s="110">
        <v>39918</v>
      </c>
      <c r="E98" s="65">
        <v>45397</v>
      </c>
      <c r="F98" s="61">
        <v>43753</v>
      </c>
      <c r="G98" s="62">
        <v>43936</v>
      </c>
      <c r="H98" s="63">
        <v>4.4491999999999997E-2</v>
      </c>
      <c r="I98" s="92">
        <v>128.90650199999999</v>
      </c>
      <c r="J98" s="126"/>
    </row>
    <row r="99" spans="1:10" s="7" customFormat="1" x14ac:dyDescent="0.2">
      <c r="A99" s="71" t="s">
        <v>147</v>
      </c>
      <c r="B99" s="84">
        <v>11200000</v>
      </c>
      <c r="C99" s="68">
        <v>0.11990000000000001</v>
      </c>
      <c r="D99" s="111">
        <v>39946</v>
      </c>
      <c r="E99" s="65">
        <v>45425</v>
      </c>
      <c r="F99" s="61">
        <v>43782</v>
      </c>
      <c r="G99" s="62">
        <v>43964</v>
      </c>
      <c r="H99" s="63">
        <v>4.4699000000000003E-2</v>
      </c>
      <c r="I99" s="92">
        <v>129.530114</v>
      </c>
      <c r="J99" s="126"/>
    </row>
    <row r="100" spans="1:10" s="7" customFormat="1" x14ac:dyDescent="0.2">
      <c r="A100" s="71" t="s">
        <v>149</v>
      </c>
      <c r="B100" s="84">
        <v>5100000</v>
      </c>
      <c r="C100" s="72">
        <v>0.12</v>
      </c>
      <c r="D100" s="110">
        <v>39974</v>
      </c>
      <c r="E100" s="65">
        <v>45453</v>
      </c>
      <c r="F100" s="61">
        <v>43809</v>
      </c>
      <c r="G100" s="62">
        <v>43992</v>
      </c>
      <c r="H100" s="63">
        <v>4.4906000000000001E-2</v>
      </c>
      <c r="I100" s="92">
        <v>129.93495200000001</v>
      </c>
      <c r="J100" s="126"/>
    </row>
    <row r="101" spans="1:10" s="7" customFormat="1" x14ac:dyDescent="0.2">
      <c r="A101" s="71" t="s">
        <v>150</v>
      </c>
      <c r="B101" s="84">
        <v>8600000</v>
      </c>
      <c r="C101" s="68">
        <v>0.12</v>
      </c>
      <c r="D101" s="110">
        <v>39981</v>
      </c>
      <c r="E101" s="65">
        <v>45460</v>
      </c>
      <c r="F101" s="61">
        <v>43816</v>
      </c>
      <c r="G101" s="62">
        <v>43999</v>
      </c>
      <c r="H101" s="63">
        <v>4.4957999999999998E-2</v>
      </c>
      <c r="I101" s="92">
        <v>130.02906300000001</v>
      </c>
      <c r="J101" s="126"/>
    </row>
    <row r="102" spans="1:10" s="7" customFormat="1" x14ac:dyDescent="0.2">
      <c r="A102" s="71" t="s">
        <v>154</v>
      </c>
      <c r="B102" s="84">
        <v>6400000</v>
      </c>
      <c r="C102" s="68">
        <v>0.12039999999999999</v>
      </c>
      <c r="D102" s="111">
        <v>39995</v>
      </c>
      <c r="E102" s="65">
        <v>45474</v>
      </c>
      <c r="F102" s="61">
        <v>43647</v>
      </c>
      <c r="G102" s="62">
        <v>43831</v>
      </c>
      <c r="H102" s="63">
        <v>4.5060999999999997E-2</v>
      </c>
      <c r="I102" s="92">
        <v>130.39491699999999</v>
      </c>
      <c r="J102" s="126"/>
    </row>
    <row r="103" spans="1:10" s="7" customFormat="1" x14ac:dyDescent="0.2">
      <c r="A103" s="71" t="s">
        <v>155</v>
      </c>
      <c r="B103" s="84">
        <v>700000</v>
      </c>
      <c r="C103" s="68">
        <v>0.1203</v>
      </c>
      <c r="D103" s="111">
        <v>40030</v>
      </c>
      <c r="E103" s="65">
        <v>45509</v>
      </c>
      <c r="F103" s="61">
        <v>43682</v>
      </c>
      <c r="G103" s="62">
        <v>43866</v>
      </c>
      <c r="H103" s="63">
        <v>4.5319999999999999E-2</v>
      </c>
      <c r="I103" s="92">
        <v>130.796311</v>
      </c>
      <c r="J103" s="126"/>
    </row>
    <row r="104" spans="1:10" s="7" customFormat="1" x14ac:dyDescent="0.2">
      <c r="A104" s="71" t="s">
        <v>159</v>
      </c>
      <c r="B104" s="84">
        <v>600000</v>
      </c>
      <c r="C104" s="68">
        <v>0.11</v>
      </c>
      <c r="D104" s="111">
        <v>40072</v>
      </c>
      <c r="E104" s="65">
        <v>45551</v>
      </c>
      <c r="F104" s="61">
        <v>43724</v>
      </c>
      <c r="G104" s="62">
        <v>43906</v>
      </c>
      <c r="H104" s="63">
        <v>4.5630999999999998E-2</v>
      </c>
      <c r="I104" s="92">
        <v>126.984753</v>
      </c>
      <c r="J104" s="126"/>
    </row>
    <row r="105" spans="1:10" s="7" customFormat="1" x14ac:dyDescent="0.2">
      <c r="A105" s="71" t="s">
        <v>161</v>
      </c>
      <c r="B105" s="84">
        <v>550000</v>
      </c>
      <c r="C105" s="68">
        <v>0.11</v>
      </c>
      <c r="D105" s="111">
        <v>40086</v>
      </c>
      <c r="E105" s="65">
        <v>45565</v>
      </c>
      <c r="F105" s="61">
        <v>43738</v>
      </c>
      <c r="G105" s="62">
        <v>43921</v>
      </c>
      <c r="H105" s="63">
        <v>4.5733999999999997E-2</v>
      </c>
      <c r="I105" s="92">
        <v>127.138688</v>
      </c>
      <c r="J105" s="126"/>
    </row>
    <row r="106" spans="1:10" s="7" customFormat="1" x14ac:dyDescent="0.2">
      <c r="A106" s="71" t="s">
        <v>164</v>
      </c>
      <c r="B106" s="84">
        <v>700000</v>
      </c>
      <c r="C106" s="68">
        <v>0.1</v>
      </c>
      <c r="D106" s="111">
        <v>40100</v>
      </c>
      <c r="E106" s="65">
        <v>45579</v>
      </c>
      <c r="F106" s="61">
        <v>43752</v>
      </c>
      <c r="G106" s="62">
        <v>43935</v>
      </c>
      <c r="H106" s="63">
        <v>4.5837999999999997E-2</v>
      </c>
      <c r="I106" s="92">
        <v>123.030278</v>
      </c>
      <c r="J106" s="126"/>
    </row>
    <row r="107" spans="1:10" s="7" customFormat="1" x14ac:dyDescent="0.2">
      <c r="A107" s="71" t="s">
        <v>166</v>
      </c>
      <c r="B107" s="84">
        <v>300000</v>
      </c>
      <c r="C107" s="68">
        <v>0.1</v>
      </c>
      <c r="D107" s="111">
        <v>40114</v>
      </c>
      <c r="E107" s="65">
        <v>45593</v>
      </c>
      <c r="F107" s="61">
        <v>43766</v>
      </c>
      <c r="G107" s="62">
        <v>43949</v>
      </c>
      <c r="H107" s="63">
        <v>4.5941000000000003E-2</v>
      </c>
      <c r="I107" s="92">
        <v>123.145832</v>
      </c>
      <c r="J107" s="126"/>
    </row>
    <row r="108" spans="1:10" s="7" customFormat="1" x14ac:dyDescent="0.2">
      <c r="A108" s="71" t="s">
        <v>168</v>
      </c>
      <c r="B108" s="84">
        <v>3000000</v>
      </c>
      <c r="C108" s="68">
        <v>0.08</v>
      </c>
      <c r="D108" s="111">
        <v>40123</v>
      </c>
      <c r="E108" s="65">
        <v>45602</v>
      </c>
      <c r="F108" s="61">
        <v>43775</v>
      </c>
      <c r="G108" s="62">
        <v>43957</v>
      </c>
      <c r="H108" s="63">
        <v>4.6008E-2</v>
      </c>
      <c r="I108" s="92">
        <v>114.61413899999999</v>
      </c>
      <c r="J108" s="126"/>
    </row>
    <row r="109" spans="1:10" s="7" customFormat="1" x14ac:dyDescent="0.2">
      <c r="A109" s="71" t="s">
        <v>170</v>
      </c>
      <c r="B109" s="84">
        <v>1000000</v>
      </c>
      <c r="C109" s="68">
        <v>0.08</v>
      </c>
      <c r="D109" s="111">
        <v>40135</v>
      </c>
      <c r="E109" s="65">
        <v>45614</v>
      </c>
      <c r="F109" s="61">
        <v>43787</v>
      </c>
      <c r="G109" s="62">
        <v>43969</v>
      </c>
      <c r="H109" s="63">
        <v>4.6096999999999999E-2</v>
      </c>
      <c r="I109" s="92">
        <v>114.662464</v>
      </c>
      <c r="J109" s="126"/>
    </row>
    <row r="110" spans="1:10" s="7" customFormat="1" x14ac:dyDescent="0.2">
      <c r="A110" s="71" t="s">
        <v>172</v>
      </c>
      <c r="B110" s="84">
        <v>100000</v>
      </c>
      <c r="C110" s="68">
        <v>0.08</v>
      </c>
      <c r="D110" s="111">
        <v>40142</v>
      </c>
      <c r="E110" s="65">
        <v>45621</v>
      </c>
      <c r="F110" s="61">
        <v>43794</v>
      </c>
      <c r="G110" s="62">
        <v>43976</v>
      </c>
      <c r="H110" s="63">
        <v>4.6148000000000002E-2</v>
      </c>
      <c r="I110" s="92">
        <v>114.690966</v>
      </c>
      <c r="J110" s="126"/>
    </row>
    <row r="111" spans="1:10" s="7" customFormat="1" x14ac:dyDescent="0.2">
      <c r="A111" s="71" t="s">
        <v>175</v>
      </c>
      <c r="B111" s="84">
        <v>3800000</v>
      </c>
      <c r="C111" s="68">
        <v>7.0000000000000007E-2</v>
      </c>
      <c r="D111" s="111">
        <v>40165</v>
      </c>
      <c r="E111" s="65">
        <v>45644</v>
      </c>
      <c r="F111" s="61">
        <v>43817</v>
      </c>
      <c r="G111" s="62">
        <v>44000</v>
      </c>
      <c r="H111" s="63">
        <v>4.6318999999999999E-2</v>
      </c>
      <c r="I111" s="92">
        <v>110.393309</v>
      </c>
      <c r="J111" s="126"/>
    </row>
    <row r="112" spans="1:10" s="7" customFormat="1" x14ac:dyDescent="0.2">
      <c r="A112" s="71" t="s">
        <v>179</v>
      </c>
      <c r="B112" s="84">
        <v>1000000</v>
      </c>
      <c r="C112" s="68">
        <v>7.0000000000000007E-2</v>
      </c>
      <c r="D112" s="111">
        <v>40184</v>
      </c>
      <c r="E112" s="65">
        <v>45663</v>
      </c>
      <c r="F112" s="61">
        <v>43652</v>
      </c>
      <c r="G112" s="62">
        <v>43836</v>
      </c>
      <c r="H112" s="63">
        <v>4.6459E-2</v>
      </c>
      <c r="I112" s="92">
        <v>110.42538</v>
      </c>
      <c r="J112" s="126"/>
    </row>
    <row r="113" spans="1:10" s="7" customFormat="1" x14ac:dyDescent="0.2">
      <c r="A113" s="71" t="s">
        <v>187</v>
      </c>
      <c r="B113" s="84">
        <v>1000000</v>
      </c>
      <c r="C113" s="68">
        <v>7.0000000000000007E-2</v>
      </c>
      <c r="D113" s="111">
        <v>40282</v>
      </c>
      <c r="E113" s="66">
        <v>45761</v>
      </c>
      <c r="F113" s="61">
        <v>43752</v>
      </c>
      <c r="G113" s="62">
        <v>43935</v>
      </c>
      <c r="H113" s="63">
        <v>4.7183999999999997E-2</v>
      </c>
      <c r="I113" s="92">
        <v>110.556399</v>
      </c>
      <c r="J113" s="126"/>
    </row>
    <row r="114" spans="1:10" s="7" customFormat="1" x14ac:dyDescent="0.2">
      <c r="A114" s="71" t="s">
        <v>189</v>
      </c>
      <c r="B114" s="84">
        <v>1000000</v>
      </c>
      <c r="C114" s="68">
        <v>7.0000000000000007E-2</v>
      </c>
      <c r="D114" s="111">
        <v>40289</v>
      </c>
      <c r="E114" s="65">
        <v>45768</v>
      </c>
      <c r="F114" s="61">
        <v>43759</v>
      </c>
      <c r="G114" s="62">
        <v>43942</v>
      </c>
      <c r="H114" s="63">
        <v>4.7236E-2</v>
      </c>
      <c r="I114" s="92">
        <v>110.564712</v>
      </c>
      <c r="J114" s="126"/>
    </row>
    <row r="115" spans="1:10" s="7" customFormat="1" x14ac:dyDescent="0.2">
      <c r="A115" s="71" t="s">
        <v>192</v>
      </c>
      <c r="B115" s="84">
        <v>700000</v>
      </c>
      <c r="C115" s="68">
        <v>7.4999999999999997E-2</v>
      </c>
      <c r="D115" s="111">
        <v>40317</v>
      </c>
      <c r="E115" s="65">
        <v>45796</v>
      </c>
      <c r="F115" s="61">
        <v>43788</v>
      </c>
      <c r="G115" s="62">
        <v>43970</v>
      </c>
      <c r="H115" s="63">
        <v>4.7442999999999999E-2</v>
      </c>
      <c r="I115" s="92">
        <v>112.952466</v>
      </c>
      <c r="J115" s="126"/>
    </row>
    <row r="116" spans="1:10" s="7" customFormat="1" x14ac:dyDescent="0.2">
      <c r="A116" s="71" t="s">
        <v>195</v>
      </c>
      <c r="B116" s="84">
        <v>400000</v>
      </c>
      <c r="C116" s="68">
        <v>7.7499999999999999E-2</v>
      </c>
      <c r="D116" s="111">
        <v>40331</v>
      </c>
      <c r="E116" s="65">
        <v>45810</v>
      </c>
      <c r="F116" s="61">
        <v>43801</v>
      </c>
      <c r="G116" s="62">
        <v>43984</v>
      </c>
      <c r="H116" s="63">
        <v>4.7546999999999999E-2</v>
      </c>
      <c r="I116" s="92">
        <v>114.160023</v>
      </c>
      <c r="J116" s="126"/>
    </row>
    <row r="117" spans="1:10" s="7" customFormat="1" x14ac:dyDescent="0.2">
      <c r="A117" s="71" t="s">
        <v>203</v>
      </c>
      <c r="B117" s="84">
        <v>1000000</v>
      </c>
      <c r="C117" s="68">
        <v>0.08</v>
      </c>
      <c r="D117" s="111">
        <v>40387</v>
      </c>
      <c r="E117" s="66">
        <v>45866</v>
      </c>
      <c r="F117" s="61">
        <v>43674</v>
      </c>
      <c r="G117" s="62">
        <v>43858</v>
      </c>
      <c r="H117" s="63">
        <v>4.7960999999999997E-2</v>
      </c>
      <c r="I117" s="92">
        <v>115.508028</v>
      </c>
      <c r="J117" s="126"/>
    </row>
    <row r="118" spans="1:10" s="7" customFormat="1" x14ac:dyDescent="0.2">
      <c r="A118" s="71" t="s">
        <v>208</v>
      </c>
      <c r="B118" s="84">
        <v>5000000</v>
      </c>
      <c r="C118" s="68">
        <v>8.2500000000000004E-2</v>
      </c>
      <c r="D118" s="111">
        <v>40436</v>
      </c>
      <c r="E118" s="65">
        <v>45915</v>
      </c>
      <c r="F118" s="61">
        <v>43723</v>
      </c>
      <c r="G118" s="62">
        <v>43905</v>
      </c>
      <c r="H118" s="63">
        <v>4.8322999999999998E-2</v>
      </c>
      <c r="I118" s="92">
        <v>116.855695</v>
      </c>
      <c r="J118" s="126"/>
    </row>
    <row r="119" spans="1:10" s="7" customFormat="1" x14ac:dyDescent="0.2">
      <c r="A119" s="71" t="s">
        <v>209</v>
      </c>
      <c r="B119" s="84">
        <v>22200000</v>
      </c>
      <c r="C119" s="68">
        <v>8.9499999999999996E-2</v>
      </c>
      <c r="D119" s="111">
        <v>40443</v>
      </c>
      <c r="E119" s="65">
        <v>45922</v>
      </c>
      <c r="F119" s="61">
        <v>43730</v>
      </c>
      <c r="G119" s="62">
        <v>43912</v>
      </c>
      <c r="H119" s="63">
        <v>4.8375000000000001E-2</v>
      </c>
      <c r="I119" s="92">
        <v>120.339887</v>
      </c>
      <c r="J119" s="126"/>
    </row>
    <row r="120" spans="1:10" s="7" customFormat="1" x14ac:dyDescent="0.2">
      <c r="A120" s="71" t="s">
        <v>210</v>
      </c>
      <c r="B120" s="84">
        <v>25600000</v>
      </c>
      <c r="C120" s="68">
        <v>0.09</v>
      </c>
      <c r="D120" s="111">
        <v>40457</v>
      </c>
      <c r="E120" s="65">
        <v>45936</v>
      </c>
      <c r="F120" s="61">
        <v>43744</v>
      </c>
      <c r="G120" s="62">
        <v>43927</v>
      </c>
      <c r="H120" s="63">
        <v>4.8479000000000001E-2</v>
      </c>
      <c r="I120" s="92">
        <v>120.653324</v>
      </c>
      <c r="J120" s="126"/>
    </row>
    <row r="121" spans="1:10" s="7" customFormat="1" x14ac:dyDescent="0.2">
      <c r="A121" s="71" t="s">
        <v>211</v>
      </c>
      <c r="B121" s="84">
        <v>10000000</v>
      </c>
      <c r="C121" s="68">
        <v>0.09</v>
      </c>
      <c r="D121" s="111">
        <v>40464</v>
      </c>
      <c r="E121" s="65">
        <v>45943</v>
      </c>
      <c r="F121" s="61">
        <v>43751</v>
      </c>
      <c r="G121" s="62">
        <v>43934</v>
      </c>
      <c r="H121" s="63">
        <v>4.8529999999999997E-2</v>
      </c>
      <c r="I121" s="92">
        <v>120.68446</v>
      </c>
      <c r="J121" s="126"/>
    </row>
    <row r="122" spans="1:10" s="7" customFormat="1" x14ac:dyDescent="0.2">
      <c r="A122" s="71" t="s">
        <v>213</v>
      </c>
      <c r="B122" s="84">
        <v>2100000</v>
      </c>
      <c r="C122" s="68">
        <v>0.09</v>
      </c>
      <c r="D122" s="111">
        <v>40471</v>
      </c>
      <c r="E122" s="65">
        <v>45950</v>
      </c>
      <c r="F122" s="61">
        <v>43758</v>
      </c>
      <c r="G122" s="62">
        <v>43941</v>
      </c>
      <c r="H122" s="63">
        <v>4.8582E-2</v>
      </c>
      <c r="I122" s="92">
        <v>120.714966</v>
      </c>
      <c r="J122" s="126"/>
    </row>
    <row r="123" spans="1:10" s="7" customFormat="1" x14ac:dyDescent="0.2">
      <c r="A123" s="71" t="s">
        <v>214</v>
      </c>
      <c r="B123" s="84">
        <v>12600000</v>
      </c>
      <c r="C123" s="68">
        <v>0.09</v>
      </c>
      <c r="D123" s="111">
        <v>40478</v>
      </c>
      <c r="E123" s="65">
        <v>45957</v>
      </c>
      <c r="F123" s="61">
        <v>43765</v>
      </c>
      <c r="G123" s="62">
        <v>43948</v>
      </c>
      <c r="H123" s="63">
        <v>4.8633999999999997E-2</v>
      </c>
      <c r="I123" s="92">
        <v>120.74539900000001</v>
      </c>
      <c r="J123" s="126"/>
    </row>
    <row r="124" spans="1:10" s="7" customFormat="1" x14ac:dyDescent="0.2">
      <c r="A124" s="71" t="s">
        <v>215</v>
      </c>
      <c r="B124" s="84">
        <v>15200000</v>
      </c>
      <c r="C124" s="68">
        <v>0.09</v>
      </c>
      <c r="D124" s="111">
        <v>40485</v>
      </c>
      <c r="E124" s="65">
        <v>45964</v>
      </c>
      <c r="F124" s="61">
        <v>43772</v>
      </c>
      <c r="G124" s="62">
        <v>43954</v>
      </c>
      <c r="H124" s="63">
        <v>4.8686E-2</v>
      </c>
      <c r="I124" s="92">
        <v>120.773043</v>
      </c>
      <c r="J124" s="126"/>
    </row>
    <row r="125" spans="1:10" s="7" customFormat="1" x14ac:dyDescent="0.2">
      <c r="A125" s="71" t="s">
        <v>216</v>
      </c>
      <c r="B125" s="84">
        <v>19200000</v>
      </c>
      <c r="C125" s="68">
        <v>0.09</v>
      </c>
      <c r="D125" s="111">
        <v>40492</v>
      </c>
      <c r="E125" s="65">
        <v>45971</v>
      </c>
      <c r="F125" s="61">
        <v>43779</v>
      </c>
      <c r="G125" s="62">
        <v>43961</v>
      </c>
      <c r="H125" s="63">
        <v>4.8737999999999997E-2</v>
      </c>
      <c r="I125" s="92">
        <v>120.80366100000001</v>
      </c>
      <c r="J125" s="126"/>
    </row>
    <row r="126" spans="1:10" s="7" customFormat="1" x14ac:dyDescent="0.2">
      <c r="A126" s="71" t="s">
        <v>217</v>
      </c>
      <c r="B126" s="84">
        <v>11500000</v>
      </c>
      <c r="C126" s="68">
        <v>0.09</v>
      </c>
      <c r="D126" s="111">
        <v>40506</v>
      </c>
      <c r="E126" s="65">
        <v>45985</v>
      </c>
      <c r="F126" s="61">
        <v>43793</v>
      </c>
      <c r="G126" s="62">
        <v>43975</v>
      </c>
      <c r="H126" s="63">
        <v>4.8841000000000002E-2</v>
      </c>
      <c r="I126" s="92">
        <v>120.865256</v>
      </c>
      <c r="J126" s="126"/>
    </row>
    <row r="127" spans="1:10" s="7" customFormat="1" x14ac:dyDescent="0.2">
      <c r="A127" s="71" t="s">
        <v>218</v>
      </c>
      <c r="B127" s="84">
        <v>14000000</v>
      </c>
      <c r="C127" s="68">
        <v>0.09</v>
      </c>
      <c r="D127" s="111">
        <v>40520</v>
      </c>
      <c r="E127" s="65">
        <v>45999</v>
      </c>
      <c r="F127" s="61">
        <v>43807</v>
      </c>
      <c r="G127" s="62">
        <v>43990</v>
      </c>
      <c r="H127" s="63">
        <v>4.8945000000000002E-2</v>
      </c>
      <c r="I127" s="92">
        <v>120.927089</v>
      </c>
      <c r="J127" s="126"/>
    </row>
    <row r="128" spans="1:10" s="7" customFormat="1" x14ac:dyDescent="0.2">
      <c r="A128" s="71" t="s">
        <v>219</v>
      </c>
      <c r="B128" s="84">
        <v>24800000</v>
      </c>
      <c r="C128" s="68">
        <v>0.09</v>
      </c>
      <c r="D128" s="111">
        <v>40527</v>
      </c>
      <c r="E128" s="65">
        <v>46006</v>
      </c>
      <c r="F128" s="61">
        <v>43814</v>
      </c>
      <c r="G128" s="62">
        <v>43997</v>
      </c>
      <c r="H128" s="63">
        <v>4.8995999999999998E-2</v>
      </c>
      <c r="I128" s="92">
        <v>120.95761</v>
      </c>
      <c r="J128" s="126"/>
    </row>
    <row r="129" spans="1:10" s="7" customFormat="1" x14ac:dyDescent="0.2">
      <c r="A129" s="71" t="s">
        <v>220</v>
      </c>
      <c r="B129" s="84">
        <v>25000000</v>
      </c>
      <c r="C129" s="68">
        <v>8.9899999999999994E-2</v>
      </c>
      <c r="D129" s="111">
        <v>40534</v>
      </c>
      <c r="E129" s="65">
        <v>46013</v>
      </c>
      <c r="F129" s="61">
        <v>43821</v>
      </c>
      <c r="G129" s="62">
        <v>44004</v>
      </c>
      <c r="H129" s="63">
        <v>4.9048000000000001E-2</v>
      </c>
      <c r="I129" s="92">
        <v>120.936238</v>
      </c>
      <c r="J129" s="126"/>
    </row>
    <row r="130" spans="1:10" s="7" customFormat="1" x14ac:dyDescent="0.2">
      <c r="A130" s="71" t="s">
        <v>221</v>
      </c>
      <c r="B130" s="84">
        <v>2370000</v>
      </c>
      <c r="C130" s="68">
        <v>8.9499999999999996E-2</v>
      </c>
      <c r="D130" s="111">
        <v>40597</v>
      </c>
      <c r="E130" s="65">
        <v>46076</v>
      </c>
      <c r="F130" s="61">
        <v>43700</v>
      </c>
      <c r="G130" s="62">
        <v>43884</v>
      </c>
      <c r="H130" s="63">
        <v>4.9514000000000002E-2</v>
      </c>
      <c r="I130" s="92">
        <v>120.957841</v>
      </c>
      <c r="J130" s="126"/>
    </row>
    <row r="131" spans="1:10" s="7" customFormat="1" x14ac:dyDescent="0.2">
      <c r="A131" s="71" t="s">
        <v>222</v>
      </c>
      <c r="B131" s="84">
        <v>6100000</v>
      </c>
      <c r="C131" s="68">
        <v>0.08</v>
      </c>
      <c r="D131" s="111">
        <v>40618</v>
      </c>
      <c r="E131" s="65">
        <v>46097</v>
      </c>
      <c r="F131" s="61">
        <v>43724</v>
      </c>
      <c r="G131" s="62">
        <v>43906</v>
      </c>
      <c r="H131" s="63">
        <v>4.9669999999999999E-2</v>
      </c>
      <c r="I131" s="92">
        <v>116.02314800000001</v>
      </c>
      <c r="J131" s="126"/>
    </row>
    <row r="132" spans="1:10" s="7" customFormat="1" x14ac:dyDescent="0.2">
      <c r="A132" s="71" t="s">
        <v>223</v>
      </c>
      <c r="B132" s="84">
        <v>700000</v>
      </c>
      <c r="C132" s="68">
        <v>0.08</v>
      </c>
      <c r="D132" s="111">
        <v>40632</v>
      </c>
      <c r="E132" s="65">
        <v>46111</v>
      </c>
      <c r="F132" s="61">
        <v>43738</v>
      </c>
      <c r="G132" s="62">
        <v>43920</v>
      </c>
      <c r="H132" s="63">
        <v>4.9772999999999998E-2</v>
      </c>
      <c r="I132" s="92">
        <v>116.047755</v>
      </c>
      <c r="J132" s="126"/>
    </row>
    <row r="133" spans="1:10" s="7" customFormat="1" x14ac:dyDescent="0.2">
      <c r="A133" s="71" t="s">
        <v>224</v>
      </c>
      <c r="B133" s="84">
        <v>2000000</v>
      </c>
      <c r="C133" s="68">
        <v>7.9000000000000001E-2</v>
      </c>
      <c r="D133" s="111">
        <v>40674</v>
      </c>
      <c r="E133" s="65">
        <v>46153</v>
      </c>
      <c r="F133" s="61">
        <v>43780</v>
      </c>
      <c r="G133" s="62">
        <v>43962</v>
      </c>
      <c r="H133" s="63">
        <v>5.0083999999999997E-2</v>
      </c>
      <c r="I133" s="92">
        <v>115.58004099999999</v>
      </c>
      <c r="J133" s="126"/>
    </row>
    <row r="134" spans="1:10" s="7" customFormat="1" x14ac:dyDescent="0.2">
      <c r="A134" s="71" t="s">
        <v>225</v>
      </c>
      <c r="B134" s="84">
        <v>300000</v>
      </c>
      <c r="C134" s="68">
        <v>7.0000000000000007E-2</v>
      </c>
      <c r="D134" s="111">
        <v>40716</v>
      </c>
      <c r="E134" s="65">
        <v>46195</v>
      </c>
      <c r="F134" s="61">
        <v>43821</v>
      </c>
      <c r="G134" s="62">
        <v>44004</v>
      </c>
      <c r="H134" s="63">
        <v>5.0395000000000002E-2</v>
      </c>
      <c r="I134" s="92">
        <v>110.71597300000001</v>
      </c>
      <c r="J134" s="126"/>
    </row>
    <row r="135" spans="1:10" s="7" customFormat="1" x14ac:dyDescent="0.2">
      <c r="A135" s="71" t="s">
        <v>226</v>
      </c>
      <c r="B135" s="84">
        <v>2700000</v>
      </c>
      <c r="C135" s="68">
        <v>6.7199999999999996E-2</v>
      </c>
      <c r="D135" s="111">
        <v>40751</v>
      </c>
      <c r="E135" s="65">
        <v>46230</v>
      </c>
      <c r="F135" s="61">
        <v>43673</v>
      </c>
      <c r="G135" s="62">
        <v>43857</v>
      </c>
      <c r="H135" s="63">
        <v>5.0652999999999997E-2</v>
      </c>
      <c r="I135" s="92">
        <v>109.148883</v>
      </c>
      <c r="J135" s="126"/>
    </row>
    <row r="136" spans="1:10" s="7" customFormat="1" x14ac:dyDescent="0.2">
      <c r="A136" s="71" t="s">
        <v>227</v>
      </c>
      <c r="B136" s="84">
        <v>2400000</v>
      </c>
      <c r="C136" s="68">
        <v>6.4000000000000001E-2</v>
      </c>
      <c r="D136" s="111">
        <v>40765</v>
      </c>
      <c r="E136" s="65">
        <v>46244</v>
      </c>
      <c r="F136" s="61">
        <v>43687</v>
      </c>
      <c r="G136" s="62">
        <v>43871</v>
      </c>
      <c r="H136" s="63">
        <v>5.0756999999999997E-2</v>
      </c>
      <c r="I136" s="92">
        <v>107.35261300000001</v>
      </c>
      <c r="J136" s="126"/>
    </row>
    <row r="137" spans="1:10" s="7" customFormat="1" x14ac:dyDescent="0.2">
      <c r="A137" s="71" t="s">
        <v>228</v>
      </c>
      <c r="B137" s="84">
        <v>2700000</v>
      </c>
      <c r="C137" s="68">
        <v>0.06</v>
      </c>
      <c r="D137" s="111">
        <v>40779</v>
      </c>
      <c r="E137" s="65">
        <v>46258</v>
      </c>
      <c r="F137" s="61">
        <v>43701</v>
      </c>
      <c r="G137" s="62">
        <v>43885</v>
      </c>
      <c r="H137" s="63">
        <v>5.0861000000000003E-2</v>
      </c>
      <c r="I137" s="92">
        <v>105.093808</v>
      </c>
      <c r="J137" s="126"/>
    </row>
    <row r="138" spans="1:10" s="7" customFormat="1" x14ac:dyDescent="0.2">
      <c r="A138" s="71" t="s">
        <v>229</v>
      </c>
      <c r="B138" s="84">
        <v>4200000</v>
      </c>
      <c r="C138" s="68">
        <v>5.8000000000000003E-2</v>
      </c>
      <c r="D138" s="111">
        <v>40793</v>
      </c>
      <c r="E138" s="65">
        <v>46272</v>
      </c>
      <c r="F138" s="61">
        <v>43715</v>
      </c>
      <c r="G138" s="62">
        <v>43897</v>
      </c>
      <c r="H138" s="63">
        <v>5.0964000000000002E-2</v>
      </c>
      <c r="I138" s="92">
        <v>103.935104</v>
      </c>
      <c r="J138" s="126"/>
    </row>
    <row r="139" spans="1:10" s="7" customFormat="1" x14ac:dyDescent="0.2">
      <c r="A139" s="71" t="s">
        <v>230</v>
      </c>
      <c r="B139" s="84">
        <v>4100000</v>
      </c>
      <c r="C139" s="68">
        <v>5.8000000000000003E-2</v>
      </c>
      <c r="D139" s="111">
        <v>40814</v>
      </c>
      <c r="E139" s="65">
        <v>46293</v>
      </c>
      <c r="F139" s="61">
        <v>43736</v>
      </c>
      <c r="G139" s="62">
        <v>43918</v>
      </c>
      <c r="H139" s="63">
        <v>5.1118999999999998E-2</v>
      </c>
      <c r="I139" s="92">
        <v>103.87353299999999</v>
      </c>
      <c r="J139" s="126"/>
    </row>
    <row r="140" spans="1:10" s="1" customFormat="1" x14ac:dyDescent="0.2">
      <c r="A140" s="71" t="s">
        <v>231</v>
      </c>
      <c r="B140" s="84">
        <v>8500000</v>
      </c>
      <c r="C140" s="68">
        <v>5.8000000000000003E-2</v>
      </c>
      <c r="D140" s="111">
        <v>40821</v>
      </c>
      <c r="E140" s="65">
        <v>46300</v>
      </c>
      <c r="F140" s="61">
        <v>43743</v>
      </c>
      <c r="G140" s="62">
        <v>43926</v>
      </c>
      <c r="H140" s="63">
        <v>5.1171000000000001E-2</v>
      </c>
      <c r="I140" s="92">
        <v>103.853373</v>
      </c>
      <c r="J140" s="126"/>
    </row>
    <row r="141" spans="1:10" s="1" customFormat="1" x14ac:dyDescent="0.2">
      <c r="A141" s="71" t="s">
        <v>232</v>
      </c>
      <c r="B141" s="84">
        <v>2000000</v>
      </c>
      <c r="C141" s="68">
        <v>5.8000000000000003E-2</v>
      </c>
      <c r="D141" s="111">
        <v>40828</v>
      </c>
      <c r="E141" s="65">
        <v>46307</v>
      </c>
      <c r="F141" s="61">
        <v>43750</v>
      </c>
      <c r="G141" s="62">
        <v>43933</v>
      </c>
      <c r="H141" s="63">
        <v>5.1222999999999998E-2</v>
      </c>
      <c r="I141" s="92">
        <v>103.83249600000001</v>
      </c>
      <c r="J141" s="126"/>
    </row>
    <row r="142" spans="1:10" s="1" customFormat="1" x14ac:dyDescent="0.2">
      <c r="A142" s="71" t="s">
        <v>234</v>
      </c>
      <c r="B142" s="84">
        <v>2000000</v>
      </c>
      <c r="C142" s="68">
        <v>5.8000000000000003E-2</v>
      </c>
      <c r="D142" s="111">
        <v>40835</v>
      </c>
      <c r="E142" s="65">
        <v>46314</v>
      </c>
      <c r="F142" s="61">
        <v>43757</v>
      </c>
      <c r="G142" s="62">
        <v>43940</v>
      </c>
      <c r="H142" s="63">
        <v>5.1275000000000001E-2</v>
      </c>
      <c r="I142" s="92">
        <v>103.811582</v>
      </c>
      <c r="J142" s="126"/>
    </row>
    <row r="143" spans="1:10" s="1" customFormat="1" x14ac:dyDescent="0.2">
      <c r="A143" s="71" t="s">
        <v>233</v>
      </c>
      <c r="B143" s="84">
        <v>4500000</v>
      </c>
      <c r="C143" s="68">
        <v>5.8000000000000003E-2</v>
      </c>
      <c r="D143" s="111">
        <v>40844</v>
      </c>
      <c r="E143" s="65">
        <v>46323</v>
      </c>
      <c r="F143" s="61">
        <v>43766</v>
      </c>
      <c r="G143" s="62">
        <v>43949</v>
      </c>
      <c r="H143" s="63">
        <v>5.1340999999999998E-2</v>
      </c>
      <c r="I143" s="92">
        <v>103.78514</v>
      </c>
      <c r="J143" s="126"/>
    </row>
    <row r="144" spans="1:10" s="7" customFormat="1" x14ac:dyDescent="0.2">
      <c r="A144" s="71" t="s">
        <v>235</v>
      </c>
      <c r="B144" s="84">
        <v>1400000</v>
      </c>
      <c r="C144" s="68">
        <v>5.8000000000000003E-2</v>
      </c>
      <c r="D144" s="111">
        <v>40856</v>
      </c>
      <c r="E144" s="65">
        <v>46335</v>
      </c>
      <c r="F144" s="61">
        <v>43778</v>
      </c>
      <c r="G144" s="62">
        <v>43960</v>
      </c>
      <c r="H144" s="63">
        <v>5.1429999999999997E-2</v>
      </c>
      <c r="I144" s="92">
        <v>103.74883</v>
      </c>
      <c r="J144" s="126"/>
    </row>
    <row r="145" spans="1:10" s="7" customFormat="1" x14ac:dyDescent="0.2">
      <c r="A145" s="71" t="s">
        <v>237</v>
      </c>
      <c r="B145" s="84">
        <v>13500000</v>
      </c>
      <c r="C145" s="68">
        <v>6.3200000000000006E-2</v>
      </c>
      <c r="D145" s="111">
        <v>40884</v>
      </c>
      <c r="E145" s="65">
        <v>46363</v>
      </c>
      <c r="F145" s="61">
        <v>43806</v>
      </c>
      <c r="G145" s="62">
        <v>43989</v>
      </c>
      <c r="H145" s="63">
        <v>5.1637000000000002E-2</v>
      </c>
      <c r="I145" s="92">
        <v>106.66388499999999</v>
      </c>
      <c r="J145" s="126"/>
    </row>
    <row r="146" spans="1:10" s="7" customFormat="1" x14ac:dyDescent="0.2">
      <c r="A146" s="71" t="s">
        <v>236</v>
      </c>
      <c r="B146" s="84">
        <v>11300000</v>
      </c>
      <c r="C146" s="68">
        <v>6.5000000000000002E-2</v>
      </c>
      <c r="D146" s="111">
        <v>40891</v>
      </c>
      <c r="E146" s="65">
        <v>46370</v>
      </c>
      <c r="F146" s="61">
        <v>43813</v>
      </c>
      <c r="G146" s="62">
        <v>43996</v>
      </c>
      <c r="H146" s="63">
        <v>5.1688999999999999E-2</v>
      </c>
      <c r="I146" s="92">
        <v>107.689329</v>
      </c>
      <c r="J146" s="126"/>
    </row>
    <row r="147" spans="1:10" s="7" customFormat="1" x14ac:dyDescent="0.2">
      <c r="A147" s="71" t="s">
        <v>238</v>
      </c>
      <c r="B147" s="84">
        <v>11100000</v>
      </c>
      <c r="C147" s="68">
        <v>6.6400000000000001E-2</v>
      </c>
      <c r="D147" s="111">
        <v>40898</v>
      </c>
      <c r="E147" s="65">
        <v>46377</v>
      </c>
      <c r="F147" s="61">
        <v>43820</v>
      </c>
      <c r="G147" s="62">
        <v>44003</v>
      </c>
      <c r="H147" s="63">
        <v>5.1741000000000002E-2</v>
      </c>
      <c r="I147" s="92">
        <v>108.48756</v>
      </c>
      <c r="J147" s="126"/>
    </row>
    <row r="148" spans="1:10" s="7" customFormat="1" x14ac:dyDescent="0.2">
      <c r="A148" s="71" t="s">
        <v>239</v>
      </c>
      <c r="B148" s="84">
        <v>10000000</v>
      </c>
      <c r="C148" s="68">
        <v>7.0000000000000007E-2</v>
      </c>
      <c r="D148" s="111">
        <v>40907</v>
      </c>
      <c r="E148" s="65">
        <v>46386</v>
      </c>
      <c r="F148" s="61">
        <v>43829</v>
      </c>
      <c r="G148" s="62">
        <v>44012</v>
      </c>
      <c r="H148" s="63">
        <v>5.1808E-2</v>
      </c>
      <c r="I148" s="92">
        <v>110.5641</v>
      </c>
      <c r="J148" s="126"/>
    </row>
    <row r="149" spans="1:10" s="7" customFormat="1" x14ac:dyDescent="0.2">
      <c r="A149" s="69" t="s">
        <v>91</v>
      </c>
      <c r="B149" s="84">
        <v>5100000</v>
      </c>
      <c r="C149" s="68">
        <v>6.9699999999999998E-2</v>
      </c>
      <c r="D149" s="111">
        <v>39430</v>
      </c>
      <c r="E149" s="65">
        <v>46735</v>
      </c>
      <c r="F149" s="61">
        <v>43813</v>
      </c>
      <c r="G149" s="62">
        <v>43996</v>
      </c>
      <c r="H149" s="63">
        <v>5.4484999999999999E-2</v>
      </c>
      <c r="I149" s="92">
        <v>109.711111</v>
      </c>
      <c r="J149" s="126"/>
    </row>
    <row r="150" spans="1:10" s="7" customFormat="1" x14ac:dyDescent="0.2">
      <c r="A150" s="69" t="s">
        <v>93</v>
      </c>
      <c r="B150" s="84">
        <v>18130000</v>
      </c>
      <c r="C150" s="68">
        <v>7.0999999999999994E-2</v>
      </c>
      <c r="D150" s="111">
        <v>39470</v>
      </c>
      <c r="E150" s="65">
        <v>46775</v>
      </c>
      <c r="F150" s="61">
        <v>43669</v>
      </c>
      <c r="G150" s="62">
        <v>43853</v>
      </c>
      <c r="H150" s="63">
        <v>5.4785E-2</v>
      </c>
      <c r="I150" s="92">
        <v>110.449431</v>
      </c>
      <c r="J150" s="126"/>
    </row>
    <row r="151" spans="1:10" s="7" customFormat="1" x14ac:dyDescent="0.2">
      <c r="A151" s="69" t="s">
        <v>95</v>
      </c>
      <c r="B151" s="84">
        <v>10550000</v>
      </c>
      <c r="C151" s="68">
        <v>7.1999999999999995E-2</v>
      </c>
      <c r="D151" s="111">
        <v>39526</v>
      </c>
      <c r="E151" s="65">
        <v>46831</v>
      </c>
      <c r="F151" s="61">
        <v>43727</v>
      </c>
      <c r="G151" s="62">
        <v>43909</v>
      </c>
      <c r="H151" s="63">
        <v>5.5198999999999998E-2</v>
      </c>
      <c r="I151" s="92">
        <v>110.967493</v>
      </c>
      <c r="J151" s="126"/>
    </row>
    <row r="152" spans="1:10" s="7" customFormat="1" x14ac:dyDescent="0.2">
      <c r="A152" s="69" t="s">
        <v>97</v>
      </c>
      <c r="B152" s="84">
        <v>5720000</v>
      </c>
      <c r="C152" s="68">
        <v>7.2300000000000003E-2</v>
      </c>
      <c r="D152" s="111">
        <v>39575</v>
      </c>
      <c r="E152" s="65">
        <v>46880</v>
      </c>
      <c r="F152" s="61">
        <v>43776</v>
      </c>
      <c r="G152" s="62">
        <v>43958</v>
      </c>
      <c r="H152" s="63">
        <v>5.5562E-2</v>
      </c>
      <c r="I152" s="92">
        <v>111.053545</v>
      </c>
      <c r="J152" s="126"/>
    </row>
    <row r="153" spans="1:10" s="7" customFormat="1" x14ac:dyDescent="0.2">
      <c r="A153" s="69" t="s">
        <v>99</v>
      </c>
      <c r="B153" s="84">
        <v>7230000</v>
      </c>
      <c r="C153" s="68">
        <v>7.2499999999999995E-2</v>
      </c>
      <c r="D153" s="111">
        <v>39617</v>
      </c>
      <c r="E153" s="65">
        <v>46922</v>
      </c>
      <c r="F153" s="61">
        <v>43817</v>
      </c>
      <c r="G153" s="62">
        <v>44000</v>
      </c>
      <c r="H153" s="63">
        <v>5.5871999999999998E-2</v>
      </c>
      <c r="I153" s="92">
        <v>111.090684</v>
      </c>
      <c r="J153" s="126"/>
    </row>
    <row r="154" spans="1:10" s="7" customFormat="1" x14ac:dyDescent="0.2">
      <c r="A154" s="69" t="s">
        <v>101</v>
      </c>
      <c r="B154" s="84">
        <v>6115000</v>
      </c>
      <c r="C154" s="68">
        <v>7.2999999999999995E-2</v>
      </c>
      <c r="D154" s="111">
        <v>39652</v>
      </c>
      <c r="E154" s="65">
        <v>46957</v>
      </c>
      <c r="F154" s="61">
        <v>43669</v>
      </c>
      <c r="G154" s="62">
        <v>43853</v>
      </c>
      <c r="H154" s="63">
        <v>5.6131E-2</v>
      </c>
      <c r="I154" s="92">
        <v>111.33922800000001</v>
      </c>
      <c r="J154" s="126"/>
    </row>
    <row r="155" spans="1:10" s="7" customFormat="1" x14ac:dyDescent="0.2">
      <c r="A155" s="69" t="s">
        <v>104</v>
      </c>
      <c r="B155" s="84">
        <v>10000000</v>
      </c>
      <c r="C155" s="68">
        <v>7.3499999999999996E-2</v>
      </c>
      <c r="D155" s="111">
        <v>39680</v>
      </c>
      <c r="E155" s="65">
        <v>46985</v>
      </c>
      <c r="F155" s="61">
        <v>43697</v>
      </c>
      <c r="G155" s="62">
        <v>43881</v>
      </c>
      <c r="H155" s="63">
        <v>5.6337999999999999E-2</v>
      </c>
      <c r="I155" s="92">
        <v>111.601686</v>
      </c>
      <c r="J155" s="126"/>
    </row>
    <row r="156" spans="1:10" s="7" customFormat="1" x14ac:dyDescent="0.2">
      <c r="A156" s="69" t="s">
        <v>106</v>
      </c>
      <c r="B156" s="84">
        <v>6150000</v>
      </c>
      <c r="C156" s="68">
        <v>7.3899999999999993E-2</v>
      </c>
      <c r="D156" s="111">
        <v>39694</v>
      </c>
      <c r="E156" s="65">
        <v>46999</v>
      </c>
      <c r="F156" s="61">
        <v>43711</v>
      </c>
      <c r="G156" s="62">
        <v>43893</v>
      </c>
      <c r="H156" s="63">
        <v>5.6441999999999999E-2</v>
      </c>
      <c r="I156" s="92">
        <v>111.832184</v>
      </c>
      <c r="J156" s="126"/>
    </row>
    <row r="157" spans="1:10" s="7" customFormat="1" x14ac:dyDescent="0.2">
      <c r="A157" s="69" t="s">
        <v>108</v>
      </c>
      <c r="B157" s="84">
        <v>5100000</v>
      </c>
      <c r="C157" s="68">
        <v>7.4200000000000002E-2</v>
      </c>
      <c r="D157" s="111">
        <v>39703</v>
      </c>
      <c r="E157" s="65">
        <v>47008</v>
      </c>
      <c r="F157" s="61">
        <v>43720</v>
      </c>
      <c r="G157" s="62">
        <v>43902</v>
      </c>
      <c r="H157" s="63">
        <v>5.6508000000000003E-2</v>
      </c>
      <c r="I157" s="92">
        <v>112.01353899999999</v>
      </c>
      <c r="J157" s="126"/>
    </row>
    <row r="158" spans="1:10" s="7" customFormat="1" x14ac:dyDescent="0.2">
      <c r="A158" s="69" t="s">
        <v>110</v>
      </c>
      <c r="B158" s="84">
        <v>7500000</v>
      </c>
      <c r="C158" s="68">
        <v>7.46E-2</v>
      </c>
      <c r="D158" s="111">
        <v>39729</v>
      </c>
      <c r="E158" s="65">
        <v>47034</v>
      </c>
      <c r="F158" s="61">
        <v>43746</v>
      </c>
      <c r="G158" s="62">
        <v>43929</v>
      </c>
      <c r="H158" s="63">
        <v>5.6701000000000001E-2</v>
      </c>
      <c r="I158" s="92">
        <v>112.2227</v>
      </c>
      <c r="J158" s="126"/>
    </row>
    <row r="159" spans="1:10" s="7" customFormat="1" x14ac:dyDescent="0.2">
      <c r="A159" s="69" t="s">
        <v>112</v>
      </c>
      <c r="B159" s="84">
        <v>4315000</v>
      </c>
      <c r="C159" s="68">
        <v>7.4999999999999997E-2</v>
      </c>
      <c r="D159" s="111">
        <v>39757</v>
      </c>
      <c r="E159" s="65">
        <v>47062</v>
      </c>
      <c r="F159" s="61">
        <v>43774</v>
      </c>
      <c r="G159" s="62">
        <v>43956</v>
      </c>
      <c r="H159" s="63">
        <v>5.6908E-2</v>
      </c>
      <c r="I159" s="92">
        <v>112.42808100000001</v>
      </c>
      <c r="J159" s="126"/>
    </row>
    <row r="160" spans="1:10" s="7" customFormat="1" x14ac:dyDescent="0.2">
      <c r="A160" s="69" t="s">
        <v>114</v>
      </c>
      <c r="B160" s="84">
        <v>4100000</v>
      </c>
      <c r="C160" s="68">
        <v>7.5300000000000006E-2</v>
      </c>
      <c r="D160" s="111">
        <v>39771</v>
      </c>
      <c r="E160" s="65">
        <v>47076</v>
      </c>
      <c r="F160" s="61">
        <v>43788</v>
      </c>
      <c r="G160" s="62">
        <v>43970</v>
      </c>
      <c r="H160" s="63">
        <v>5.7012E-2</v>
      </c>
      <c r="I160" s="92">
        <v>112.601316</v>
      </c>
      <c r="J160" s="126"/>
    </row>
    <row r="161" spans="1:10" s="7" customFormat="1" x14ac:dyDescent="0.2">
      <c r="A161" s="70" t="s">
        <v>116</v>
      </c>
      <c r="B161" s="84">
        <v>1500000</v>
      </c>
      <c r="C161" s="68">
        <v>7.5499999999999998E-2</v>
      </c>
      <c r="D161" s="111">
        <v>39787</v>
      </c>
      <c r="E161" s="65">
        <v>47092</v>
      </c>
      <c r="F161" s="61">
        <v>43804</v>
      </c>
      <c r="G161" s="62">
        <v>43987</v>
      </c>
      <c r="H161" s="63">
        <v>5.713E-2</v>
      </c>
      <c r="I161" s="92">
        <v>112.703121</v>
      </c>
      <c r="J161" s="126"/>
    </row>
    <row r="162" spans="1:10" s="7" customFormat="1" x14ac:dyDescent="0.2">
      <c r="A162" s="70" t="s">
        <v>118</v>
      </c>
      <c r="B162" s="84">
        <v>5052000</v>
      </c>
      <c r="C162" s="68">
        <v>8.5000000000000006E-2</v>
      </c>
      <c r="D162" s="111">
        <v>39799</v>
      </c>
      <c r="E162" s="65">
        <v>47104</v>
      </c>
      <c r="F162" s="61">
        <v>43816</v>
      </c>
      <c r="G162" s="62">
        <v>43999</v>
      </c>
      <c r="H162" s="63">
        <v>5.7218999999999999E-2</v>
      </c>
      <c r="I162" s="92">
        <v>119.263509</v>
      </c>
      <c r="J162" s="126"/>
    </row>
    <row r="163" spans="1:10" s="7" customFormat="1" x14ac:dyDescent="0.2">
      <c r="A163" s="70" t="s">
        <v>120</v>
      </c>
      <c r="B163" s="84">
        <v>6000000</v>
      </c>
      <c r="C163" s="68">
        <v>9.5000000000000001E-2</v>
      </c>
      <c r="D163" s="111">
        <v>39806</v>
      </c>
      <c r="E163" s="65">
        <v>47111</v>
      </c>
      <c r="F163" s="61">
        <v>43823</v>
      </c>
      <c r="G163" s="62">
        <v>44006</v>
      </c>
      <c r="H163" s="63">
        <v>5.7270000000000001E-2</v>
      </c>
      <c r="I163" s="92">
        <v>126.202697</v>
      </c>
      <c r="J163" s="126"/>
    </row>
    <row r="164" spans="1:10" s="7" customFormat="1" x14ac:dyDescent="0.2">
      <c r="A164" s="70" t="s">
        <v>122</v>
      </c>
      <c r="B164" s="84">
        <v>2110000</v>
      </c>
      <c r="C164" s="68">
        <v>0.105</v>
      </c>
      <c r="D164" s="111">
        <v>39813</v>
      </c>
      <c r="E164" s="65">
        <v>47118</v>
      </c>
      <c r="F164" s="61">
        <v>43830</v>
      </c>
      <c r="G164" s="62">
        <v>44012</v>
      </c>
      <c r="H164" s="63">
        <v>5.7321999999999998E-2</v>
      </c>
      <c r="I164" s="92">
        <v>133.16126499999999</v>
      </c>
      <c r="J164" s="126"/>
    </row>
    <row r="165" spans="1:10" s="7" customFormat="1" x14ac:dyDescent="0.2">
      <c r="A165" s="70" t="s">
        <v>124</v>
      </c>
      <c r="B165" s="84">
        <v>4000000</v>
      </c>
      <c r="C165" s="68">
        <v>0.115</v>
      </c>
      <c r="D165" s="111">
        <v>39820</v>
      </c>
      <c r="E165" s="65">
        <v>47125</v>
      </c>
      <c r="F165" s="61">
        <v>43653</v>
      </c>
      <c r="G165" s="62">
        <v>43837</v>
      </c>
      <c r="H165" s="63">
        <v>5.7374000000000001E-2</v>
      </c>
      <c r="I165" s="92">
        <v>140.13342900000001</v>
      </c>
      <c r="J165" s="126"/>
    </row>
    <row r="166" spans="1:10" s="7" customFormat="1" x14ac:dyDescent="0.2">
      <c r="A166" s="70" t="s">
        <v>126</v>
      </c>
      <c r="B166" s="84">
        <v>3700000</v>
      </c>
      <c r="C166" s="68">
        <v>0.11749999999999999</v>
      </c>
      <c r="D166" s="111">
        <v>39834</v>
      </c>
      <c r="E166" s="65">
        <v>47139</v>
      </c>
      <c r="F166" s="61">
        <v>43667</v>
      </c>
      <c r="G166" s="62">
        <v>43851</v>
      </c>
      <c r="H166" s="63">
        <v>5.7478000000000001E-2</v>
      </c>
      <c r="I166" s="92">
        <v>141.913175</v>
      </c>
      <c r="J166" s="126"/>
    </row>
    <row r="167" spans="1:10" s="7" customFormat="1" x14ac:dyDescent="0.2">
      <c r="A167" s="70" t="s">
        <v>128</v>
      </c>
      <c r="B167" s="84">
        <v>4800000</v>
      </c>
      <c r="C167" s="68">
        <v>0.12</v>
      </c>
      <c r="D167" s="111">
        <v>39841</v>
      </c>
      <c r="E167" s="65">
        <v>47146</v>
      </c>
      <c r="F167" s="61">
        <v>43674</v>
      </c>
      <c r="G167" s="62">
        <v>43858</v>
      </c>
      <c r="H167" s="63">
        <v>5.7528999999999997E-2</v>
      </c>
      <c r="I167" s="92">
        <v>143.68163200000001</v>
      </c>
      <c r="J167" s="126"/>
    </row>
    <row r="168" spans="1:10" s="7" customFormat="1" x14ac:dyDescent="0.2">
      <c r="A168" s="70" t="s">
        <v>130</v>
      </c>
      <c r="B168" s="84">
        <v>4000000</v>
      </c>
      <c r="C168" s="68">
        <v>0.121</v>
      </c>
      <c r="D168" s="111">
        <v>39850</v>
      </c>
      <c r="E168" s="65">
        <v>47155</v>
      </c>
      <c r="F168" s="61">
        <v>43683</v>
      </c>
      <c r="G168" s="62">
        <v>43867</v>
      </c>
      <c r="H168" s="63">
        <v>5.7596000000000001E-2</v>
      </c>
      <c r="I168" s="92">
        <v>144.40989099999999</v>
      </c>
      <c r="J168" s="126"/>
    </row>
    <row r="169" spans="1:10" s="7" customFormat="1" x14ac:dyDescent="0.2">
      <c r="A169" s="70" t="s">
        <v>132</v>
      </c>
      <c r="B169" s="84">
        <v>5300000</v>
      </c>
      <c r="C169" s="68">
        <v>0.1234</v>
      </c>
      <c r="D169" s="111">
        <v>39857</v>
      </c>
      <c r="E169" s="65">
        <v>47162</v>
      </c>
      <c r="F169" s="61">
        <v>43690</v>
      </c>
      <c r="G169" s="62">
        <v>43874</v>
      </c>
      <c r="H169" s="63">
        <v>5.7647999999999998E-2</v>
      </c>
      <c r="I169" s="92">
        <v>146.11605399999999</v>
      </c>
      <c r="J169" s="126"/>
    </row>
    <row r="170" spans="1:10" s="7" customFormat="1" x14ac:dyDescent="0.2">
      <c r="A170" s="70" t="s">
        <v>134</v>
      </c>
      <c r="B170" s="84">
        <v>3400000</v>
      </c>
      <c r="C170" s="68">
        <v>0.1234</v>
      </c>
      <c r="D170" s="111">
        <v>39864</v>
      </c>
      <c r="E170" s="65">
        <v>47169</v>
      </c>
      <c r="F170" s="61">
        <v>43697</v>
      </c>
      <c r="G170" s="62">
        <v>43881</v>
      </c>
      <c r="H170" s="63">
        <v>5.7699E-2</v>
      </c>
      <c r="I170" s="92">
        <v>146.141852</v>
      </c>
      <c r="J170" s="126"/>
    </row>
    <row r="171" spans="1:10" s="7" customFormat="1" x14ac:dyDescent="0.2">
      <c r="A171" s="70" t="s">
        <v>135</v>
      </c>
      <c r="B171" s="84">
        <v>2600000</v>
      </c>
      <c r="C171" s="68">
        <v>0.125</v>
      </c>
      <c r="D171" s="111">
        <v>39871</v>
      </c>
      <c r="E171" s="65">
        <v>47176</v>
      </c>
      <c r="F171" s="61">
        <v>43704</v>
      </c>
      <c r="G171" s="62">
        <v>43888</v>
      </c>
      <c r="H171" s="63">
        <v>5.7750999999999997E-2</v>
      </c>
      <c r="I171" s="92">
        <v>147.29215099999999</v>
      </c>
      <c r="J171" s="126"/>
    </row>
    <row r="172" spans="1:10" s="7" customFormat="1" x14ac:dyDescent="0.2">
      <c r="A172" s="70" t="s">
        <v>137</v>
      </c>
      <c r="B172" s="84">
        <v>2800000</v>
      </c>
      <c r="C172" s="68">
        <v>0.125</v>
      </c>
      <c r="D172" s="111">
        <v>39876</v>
      </c>
      <c r="E172" s="65">
        <v>47181</v>
      </c>
      <c r="F172" s="61">
        <v>43712</v>
      </c>
      <c r="G172" s="62">
        <v>43894</v>
      </c>
      <c r="H172" s="63">
        <v>5.7787999999999999E-2</v>
      </c>
      <c r="I172" s="92">
        <v>147.32909100000001</v>
      </c>
      <c r="J172" s="126"/>
    </row>
    <row r="173" spans="1:10" s="7" customFormat="1" x14ac:dyDescent="0.2">
      <c r="A173" s="70" t="s">
        <v>140</v>
      </c>
      <c r="B173" s="84">
        <v>400000</v>
      </c>
      <c r="C173" s="68">
        <v>0.126</v>
      </c>
      <c r="D173" s="111">
        <v>39883</v>
      </c>
      <c r="E173" s="65">
        <v>47188</v>
      </c>
      <c r="F173" s="61">
        <v>43719</v>
      </c>
      <c r="G173" s="62">
        <v>43901</v>
      </c>
      <c r="H173" s="63">
        <v>5.7840000000000003E-2</v>
      </c>
      <c r="I173" s="92">
        <v>148.06163000000001</v>
      </c>
      <c r="J173" s="126"/>
    </row>
    <row r="174" spans="1:10" s="7" customFormat="1" x14ac:dyDescent="0.2">
      <c r="A174" s="70" t="s">
        <v>142</v>
      </c>
      <c r="B174" s="84">
        <v>2500000</v>
      </c>
      <c r="C174" s="68">
        <v>0.126</v>
      </c>
      <c r="D174" s="111">
        <v>39890</v>
      </c>
      <c r="E174" s="65">
        <v>47195</v>
      </c>
      <c r="F174" s="61">
        <v>43726</v>
      </c>
      <c r="G174" s="62">
        <v>43908</v>
      </c>
      <c r="H174" s="63">
        <v>5.7891999999999999E-2</v>
      </c>
      <c r="I174" s="92">
        <v>148.08986400000001</v>
      </c>
      <c r="J174" s="126"/>
    </row>
    <row r="175" spans="1:10" s="7" customFormat="1" x14ac:dyDescent="0.2">
      <c r="A175" s="70" t="s">
        <v>144</v>
      </c>
      <c r="B175" s="84">
        <v>3800000</v>
      </c>
      <c r="C175" s="68">
        <v>0.127</v>
      </c>
      <c r="D175" s="111">
        <v>39897</v>
      </c>
      <c r="E175" s="65">
        <v>47202</v>
      </c>
      <c r="F175" s="61">
        <v>43733</v>
      </c>
      <c r="G175" s="62">
        <v>43915</v>
      </c>
      <c r="H175" s="63">
        <v>5.7944000000000002E-2</v>
      </c>
      <c r="I175" s="92">
        <v>148.825298</v>
      </c>
      <c r="J175" s="126"/>
    </row>
    <row r="176" spans="1:10" s="7" customFormat="1" x14ac:dyDescent="0.2">
      <c r="A176" s="70" t="s">
        <v>146</v>
      </c>
      <c r="B176" s="84">
        <v>2400000</v>
      </c>
      <c r="C176" s="68">
        <v>0.12809999999999999</v>
      </c>
      <c r="D176" s="110">
        <v>39918</v>
      </c>
      <c r="E176" s="65">
        <v>47223</v>
      </c>
      <c r="F176" s="61">
        <v>43753</v>
      </c>
      <c r="G176" s="62">
        <v>43936</v>
      </c>
      <c r="H176" s="63">
        <v>5.8098999999999998E-2</v>
      </c>
      <c r="I176" s="92">
        <v>149.68848700000001</v>
      </c>
      <c r="J176" s="126"/>
    </row>
    <row r="177" spans="1:10" s="7" customFormat="1" x14ac:dyDescent="0.2">
      <c r="A177" s="71" t="s">
        <v>148</v>
      </c>
      <c r="B177" s="84">
        <v>6200000</v>
      </c>
      <c r="C177" s="68">
        <v>0.12970000000000001</v>
      </c>
      <c r="D177" s="111">
        <v>39946</v>
      </c>
      <c r="E177" s="65">
        <v>47251</v>
      </c>
      <c r="F177" s="61">
        <v>43782</v>
      </c>
      <c r="G177" s="62">
        <v>43964</v>
      </c>
      <c r="H177" s="63">
        <v>5.8305999999999997E-2</v>
      </c>
      <c r="I177" s="92">
        <v>150.959506</v>
      </c>
      <c r="J177" s="126"/>
    </row>
    <row r="178" spans="1:10" s="7" customFormat="1" x14ac:dyDescent="0.2">
      <c r="A178" s="71" t="s">
        <v>151</v>
      </c>
      <c r="B178" s="84">
        <v>4700000</v>
      </c>
      <c r="C178" s="68">
        <v>0.13</v>
      </c>
      <c r="D178" s="110">
        <v>39981</v>
      </c>
      <c r="E178" s="65">
        <v>47286</v>
      </c>
      <c r="F178" s="61">
        <v>43816</v>
      </c>
      <c r="G178" s="62">
        <v>43999</v>
      </c>
      <c r="H178" s="63">
        <v>5.8564999999999999E-2</v>
      </c>
      <c r="I178" s="92">
        <v>151.325087</v>
      </c>
      <c r="J178" s="126"/>
    </row>
    <row r="179" spans="1:10" s="7" customFormat="1" x14ac:dyDescent="0.2">
      <c r="A179" s="71" t="s">
        <v>153</v>
      </c>
      <c r="B179" s="84">
        <v>6500000</v>
      </c>
      <c r="C179" s="68">
        <v>0.13</v>
      </c>
      <c r="D179" s="111">
        <v>39995</v>
      </c>
      <c r="E179" s="65">
        <v>47300</v>
      </c>
      <c r="F179" s="61">
        <v>43647</v>
      </c>
      <c r="G179" s="62">
        <v>43831</v>
      </c>
      <c r="H179" s="63">
        <v>5.8667999999999998E-2</v>
      </c>
      <c r="I179" s="92">
        <v>151.40027799999999</v>
      </c>
      <c r="J179" s="126"/>
    </row>
    <row r="180" spans="1:10" s="7" customFormat="1" x14ac:dyDescent="0.2">
      <c r="A180" s="71" t="s">
        <v>152</v>
      </c>
      <c r="B180" s="84">
        <v>15750000</v>
      </c>
      <c r="C180" s="68">
        <v>0.13</v>
      </c>
      <c r="D180" s="111">
        <v>40009</v>
      </c>
      <c r="E180" s="65">
        <v>47314</v>
      </c>
      <c r="F180" s="61">
        <v>43661</v>
      </c>
      <c r="G180" s="62">
        <v>43845</v>
      </c>
      <c r="H180" s="63">
        <v>5.8771999999999998E-2</v>
      </c>
      <c r="I180" s="92">
        <v>151.44892999999999</v>
      </c>
      <c r="J180" s="126"/>
    </row>
    <row r="181" spans="1:10" s="7" customFormat="1" x14ac:dyDescent="0.2">
      <c r="A181" s="71" t="s">
        <v>156</v>
      </c>
      <c r="B181" s="84">
        <v>11448000</v>
      </c>
      <c r="C181" s="68">
        <v>0.13</v>
      </c>
      <c r="D181" s="111">
        <v>40030</v>
      </c>
      <c r="E181" s="65">
        <v>47335</v>
      </c>
      <c r="F181" s="61">
        <v>43682</v>
      </c>
      <c r="G181" s="62">
        <v>43866</v>
      </c>
      <c r="H181" s="63">
        <v>5.8927E-2</v>
      </c>
      <c r="I181" s="92">
        <v>151.52301</v>
      </c>
      <c r="J181" s="126"/>
    </row>
    <row r="182" spans="1:10" s="7" customFormat="1" x14ac:dyDescent="0.2">
      <c r="A182" s="71" t="s">
        <v>157</v>
      </c>
      <c r="B182" s="84">
        <v>13043000</v>
      </c>
      <c r="C182" s="68">
        <v>0.13</v>
      </c>
      <c r="D182" s="111">
        <v>40044</v>
      </c>
      <c r="E182" s="65">
        <v>47349</v>
      </c>
      <c r="F182" s="61">
        <v>43696</v>
      </c>
      <c r="G182" s="62">
        <v>43880</v>
      </c>
      <c r="H182" s="63">
        <v>5.9031E-2</v>
      </c>
      <c r="I182" s="92">
        <v>151.57186899999999</v>
      </c>
      <c r="J182" s="126"/>
    </row>
    <row r="183" spans="1:10" s="7" customFormat="1" x14ac:dyDescent="0.2">
      <c r="A183" s="71" t="s">
        <v>158</v>
      </c>
      <c r="B183" s="84">
        <v>10000000</v>
      </c>
      <c r="C183" s="68">
        <v>0.12</v>
      </c>
      <c r="D183" s="111">
        <v>40058</v>
      </c>
      <c r="E183" s="65">
        <v>47363</v>
      </c>
      <c r="F183" s="61">
        <v>43710</v>
      </c>
      <c r="G183" s="62">
        <v>43892</v>
      </c>
      <c r="H183" s="63">
        <v>5.9135E-2</v>
      </c>
      <c r="I183" s="92">
        <v>144.32301200000001</v>
      </c>
      <c r="J183" s="126"/>
    </row>
    <row r="184" spans="1:10" s="7" customFormat="1" x14ac:dyDescent="0.2">
      <c r="A184" s="71" t="s">
        <v>160</v>
      </c>
      <c r="B184" s="84">
        <v>12000000</v>
      </c>
      <c r="C184" s="68">
        <v>0.12</v>
      </c>
      <c r="D184" s="111">
        <v>40072</v>
      </c>
      <c r="E184" s="65">
        <v>47377</v>
      </c>
      <c r="F184" s="61">
        <v>43724</v>
      </c>
      <c r="G184" s="62">
        <v>43906</v>
      </c>
      <c r="H184" s="63">
        <v>5.9237999999999999E-2</v>
      </c>
      <c r="I184" s="92">
        <v>144.356617</v>
      </c>
      <c r="J184" s="126"/>
    </row>
    <row r="185" spans="1:10" s="7" customFormat="1" x14ac:dyDescent="0.2">
      <c r="A185" s="71" t="s">
        <v>162</v>
      </c>
      <c r="B185" s="84">
        <v>14000000</v>
      </c>
      <c r="C185" s="68">
        <v>0.12</v>
      </c>
      <c r="D185" s="111">
        <v>40086</v>
      </c>
      <c r="E185" s="65">
        <v>47391</v>
      </c>
      <c r="F185" s="61">
        <v>43738</v>
      </c>
      <c r="G185" s="62">
        <v>43921</v>
      </c>
      <c r="H185" s="63">
        <v>5.9341999999999999E-2</v>
      </c>
      <c r="I185" s="92">
        <v>144.39407700000001</v>
      </c>
      <c r="J185" s="126"/>
    </row>
    <row r="186" spans="1:10" s="7" customFormat="1" x14ac:dyDescent="0.2">
      <c r="A186" s="71" t="s">
        <v>163</v>
      </c>
      <c r="B186" s="84">
        <v>10000000</v>
      </c>
      <c r="C186" s="68">
        <v>0.11</v>
      </c>
      <c r="D186" s="110">
        <v>40088</v>
      </c>
      <c r="E186" s="65">
        <v>47393</v>
      </c>
      <c r="F186" s="61">
        <v>43740</v>
      </c>
      <c r="G186" s="62">
        <v>43923</v>
      </c>
      <c r="H186" s="63">
        <v>5.9355999999999999E-2</v>
      </c>
      <c r="I186" s="92">
        <v>137.07635500000001</v>
      </c>
      <c r="J186" s="126"/>
    </row>
    <row r="187" spans="1:10" s="7" customFormat="1" x14ac:dyDescent="0.2">
      <c r="A187" s="71" t="s">
        <v>165</v>
      </c>
      <c r="B187" s="84">
        <v>14300000</v>
      </c>
      <c r="C187" s="68">
        <v>0.11</v>
      </c>
      <c r="D187" s="111">
        <v>40100</v>
      </c>
      <c r="E187" s="65">
        <v>47405</v>
      </c>
      <c r="F187" s="61">
        <v>43752</v>
      </c>
      <c r="G187" s="62">
        <v>43935</v>
      </c>
      <c r="H187" s="63">
        <v>5.9444999999999998E-2</v>
      </c>
      <c r="I187" s="92">
        <v>137.08880099999999</v>
      </c>
      <c r="J187" s="126"/>
    </row>
    <row r="188" spans="1:10" s="7" customFormat="1" x14ac:dyDescent="0.2">
      <c r="A188" s="71" t="s">
        <v>167</v>
      </c>
      <c r="B188" s="84">
        <v>16000000</v>
      </c>
      <c r="C188" s="68">
        <v>0.11</v>
      </c>
      <c r="D188" s="111">
        <v>40114</v>
      </c>
      <c r="E188" s="65">
        <v>47419</v>
      </c>
      <c r="F188" s="61">
        <v>43766</v>
      </c>
      <c r="G188" s="62">
        <v>43949</v>
      </c>
      <c r="H188" s="63">
        <v>5.9548999999999998E-2</v>
      </c>
      <c r="I188" s="92">
        <v>137.10328999999999</v>
      </c>
      <c r="J188" s="126"/>
    </row>
    <row r="189" spans="1:10" s="7" customFormat="1" x14ac:dyDescent="0.2">
      <c r="A189" s="71" t="s">
        <v>169</v>
      </c>
      <c r="B189" s="84">
        <v>3000000</v>
      </c>
      <c r="C189" s="68">
        <v>0.09</v>
      </c>
      <c r="D189" s="111">
        <v>40123</v>
      </c>
      <c r="E189" s="65">
        <v>47428</v>
      </c>
      <c r="F189" s="61">
        <v>43775</v>
      </c>
      <c r="G189" s="62">
        <v>43957</v>
      </c>
      <c r="H189" s="63">
        <v>5.9615000000000001E-2</v>
      </c>
      <c r="I189" s="92">
        <v>122.37643199999999</v>
      </c>
      <c r="J189" s="126"/>
    </row>
    <row r="190" spans="1:10" s="7" customFormat="1" x14ac:dyDescent="0.2">
      <c r="A190" s="71" t="s">
        <v>171</v>
      </c>
      <c r="B190" s="84">
        <v>11000000</v>
      </c>
      <c r="C190" s="68">
        <v>0.09</v>
      </c>
      <c r="D190" s="111">
        <v>40135</v>
      </c>
      <c r="E190" s="65">
        <v>47440</v>
      </c>
      <c r="F190" s="61">
        <v>43787</v>
      </c>
      <c r="G190" s="62">
        <v>43969</v>
      </c>
      <c r="H190" s="63">
        <v>5.9704E-2</v>
      </c>
      <c r="I190" s="92">
        <v>122.358856</v>
      </c>
      <c r="J190" s="126"/>
    </row>
    <row r="191" spans="1:10" s="7" customFormat="1" x14ac:dyDescent="0.2">
      <c r="A191" s="71" t="s">
        <v>173</v>
      </c>
      <c r="B191" s="84">
        <v>7000000</v>
      </c>
      <c r="C191" s="68">
        <v>0.09</v>
      </c>
      <c r="D191" s="111">
        <v>40151</v>
      </c>
      <c r="E191" s="65">
        <v>47447</v>
      </c>
      <c r="F191" s="61">
        <v>43794</v>
      </c>
      <c r="G191" s="62">
        <v>43976</v>
      </c>
      <c r="H191" s="63">
        <v>5.9755999999999997E-2</v>
      </c>
      <c r="I191" s="92">
        <v>122.348583</v>
      </c>
      <c r="J191" s="126"/>
    </row>
    <row r="192" spans="1:10" s="7" customFormat="1" x14ac:dyDescent="0.2">
      <c r="A192" s="71" t="s">
        <v>174</v>
      </c>
      <c r="B192" s="84">
        <v>5800000</v>
      </c>
      <c r="C192" s="68">
        <v>0.08</v>
      </c>
      <c r="D192" s="111">
        <v>40165</v>
      </c>
      <c r="E192" s="65">
        <v>47456</v>
      </c>
      <c r="F192" s="61">
        <v>43803</v>
      </c>
      <c r="G192" s="62">
        <v>43986</v>
      </c>
      <c r="H192" s="63">
        <v>5.9822E-2</v>
      </c>
      <c r="I192" s="92">
        <v>114.933329</v>
      </c>
      <c r="J192" s="126"/>
    </row>
    <row r="193" spans="1:10" s="7" customFormat="1" x14ac:dyDescent="0.2">
      <c r="A193" s="71" t="s">
        <v>176</v>
      </c>
      <c r="B193" s="84">
        <v>8000000</v>
      </c>
      <c r="C193" s="68">
        <v>0.08</v>
      </c>
      <c r="D193" s="111">
        <v>40171</v>
      </c>
      <c r="E193" s="65">
        <v>47470</v>
      </c>
      <c r="F193" s="61">
        <v>43817</v>
      </c>
      <c r="G193" s="62">
        <v>44000</v>
      </c>
      <c r="H193" s="63">
        <v>5.9926E-2</v>
      </c>
      <c r="I193" s="92">
        <v>114.894784</v>
      </c>
      <c r="J193" s="126"/>
    </row>
    <row r="194" spans="1:10" s="7" customFormat="1" x14ac:dyDescent="0.2">
      <c r="A194" s="71" t="s">
        <v>177</v>
      </c>
      <c r="B194" s="84">
        <v>5000000</v>
      </c>
      <c r="C194" s="68">
        <v>0.08</v>
      </c>
      <c r="D194" s="111">
        <v>40142</v>
      </c>
      <c r="E194" s="65">
        <v>47476</v>
      </c>
      <c r="F194" s="61">
        <v>43823</v>
      </c>
      <c r="G194" s="62">
        <v>44006</v>
      </c>
      <c r="H194" s="63">
        <v>5.9970000000000002E-2</v>
      </c>
      <c r="I194" s="92">
        <v>114.878777</v>
      </c>
      <c r="J194" s="126"/>
    </row>
    <row r="195" spans="1:10" s="7" customFormat="1" x14ac:dyDescent="0.2">
      <c r="A195" s="71" t="s">
        <v>178</v>
      </c>
      <c r="B195" s="84">
        <v>10000000</v>
      </c>
      <c r="C195" s="68">
        <v>0.08</v>
      </c>
      <c r="D195" s="111">
        <v>40177</v>
      </c>
      <c r="E195" s="65">
        <v>47482</v>
      </c>
      <c r="F195" s="61">
        <v>43829</v>
      </c>
      <c r="G195" s="62">
        <v>44012</v>
      </c>
      <c r="H195" s="63">
        <v>6.0005000000000003E-2</v>
      </c>
      <c r="I195" s="92">
        <v>114.87011200000001</v>
      </c>
      <c r="J195" s="126"/>
    </row>
    <row r="196" spans="1:10" s="7" customFormat="1" x14ac:dyDescent="0.2">
      <c r="A196" s="71" t="s">
        <v>180</v>
      </c>
      <c r="B196" s="84">
        <v>11000000</v>
      </c>
      <c r="C196" s="68">
        <v>0.08</v>
      </c>
      <c r="D196" s="111">
        <v>40184</v>
      </c>
      <c r="E196" s="65">
        <v>47489</v>
      </c>
      <c r="F196" s="61">
        <v>43652</v>
      </c>
      <c r="G196" s="62">
        <v>43836</v>
      </c>
      <c r="H196" s="63">
        <v>6.0025000000000002E-2</v>
      </c>
      <c r="I196" s="92">
        <v>114.873041</v>
      </c>
      <c r="J196" s="126"/>
    </row>
    <row r="197" spans="1:10" s="7" customFormat="1" x14ac:dyDescent="0.2">
      <c r="A197" s="71" t="s">
        <v>181</v>
      </c>
      <c r="B197" s="84">
        <v>10000000</v>
      </c>
      <c r="C197" s="68">
        <v>0.08</v>
      </c>
      <c r="D197" s="111">
        <v>40198</v>
      </c>
      <c r="E197" s="65">
        <v>47503</v>
      </c>
      <c r="F197" s="61">
        <v>43666</v>
      </c>
      <c r="G197" s="62">
        <v>43850</v>
      </c>
      <c r="H197" s="63">
        <v>6.0062999999999998E-2</v>
      </c>
      <c r="I197" s="92">
        <v>114.879516</v>
      </c>
      <c r="J197" s="126"/>
    </row>
    <row r="198" spans="1:10" s="7" customFormat="1" x14ac:dyDescent="0.2">
      <c r="A198" s="71" t="s">
        <v>182</v>
      </c>
      <c r="B198" s="84">
        <v>8100000</v>
      </c>
      <c r="C198" s="68">
        <v>0.08</v>
      </c>
      <c r="D198" s="111">
        <v>40212</v>
      </c>
      <c r="E198" s="65">
        <v>47517</v>
      </c>
      <c r="F198" s="61">
        <v>43680</v>
      </c>
      <c r="G198" s="62">
        <v>43864</v>
      </c>
      <c r="H198" s="63">
        <v>6.0101000000000002E-2</v>
      </c>
      <c r="I198" s="92">
        <v>114.886409</v>
      </c>
      <c r="J198" s="126"/>
    </row>
    <row r="199" spans="1:10" s="7" customFormat="1" x14ac:dyDescent="0.2">
      <c r="A199" s="71" t="s">
        <v>183</v>
      </c>
      <c r="B199" s="84">
        <v>8300000</v>
      </c>
      <c r="C199" s="68">
        <v>0.08</v>
      </c>
      <c r="D199" s="111">
        <v>40226</v>
      </c>
      <c r="E199" s="65">
        <v>47531</v>
      </c>
      <c r="F199" s="61">
        <v>43694</v>
      </c>
      <c r="G199" s="62">
        <v>43878</v>
      </c>
      <c r="H199" s="63">
        <v>6.0139999999999999E-2</v>
      </c>
      <c r="I199" s="92">
        <v>114.8929</v>
      </c>
      <c r="J199" s="126"/>
    </row>
    <row r="200" spans="1:10" s="7" customFormat="1" x14ac:dyDescent="0.2">
      <c r="A200" s="71" t="s">
        <v>186</v>
      </c>
      <c r="B200" s="84">
        <v>6930000</v>
      </c>
      <c r="C200" s="68">
        <v>0.08</v>
      </c>
      <c r="D200" s="111">
        <v>40240</v>
      </c>
      <c r="E200" s="65">
        <v>47545</v>
      </c>
      <c r="F200" s="61">
        <v>43711</v>
      </c>
      <c r="G200" s="62">
        <v>43893</v>
      </c>
      <c r="H200" s="63">
        <v>6.0178000000000002E-2</v>
      </c>
      <c r="I200" s="92">
        <v>114.905371</v>
      </c>
      <c r="J200" s="126"/>
    </row>
    <row r="201" spans="1:10" s="7" customFormat="1" x14ac:dyDescent="0.2">
      <c r="A201" s="71" t="s">
        <v>184</v>
      </c>
      <c r="B201" s="84">
        <v>16100000</v>
      </c>
      <c r="C201" s="68">
        <v>0.08</v>
      </c>
      <c r="D201" s="111">
        <v>40247</v>
      </c>
      <c r="E201" s="65">
        <v>47552</v>
      </c>
      <c r="F201" s="61">
        <v>43718</v>
      </c>
      <c r="G201" s="62">
        <v>43900</v>
      </c>
      <c r="H201" s="63">
        <v>6.0197000000000001E-2</v>
      </c>
      <c r="I201" s="92">
        <v>114.90964099999999</v>
      </c>
      <c r="J201" s="126"/>
    </row>
    <row r="202" spans="1:10" s="7" customFormat="1" x14ac:dyDescent="0.2">
      <c r="A202" s="71" t="s">
        <v>185</v>
      </c>
      <c r="B202" s="84">
        <v>13015000</v>
      </c>
      <c r="C202" s="68">
        <v>0.08</v>
      </c>
      <c r="D202" s="111">
        <v>40261</v>
      </c>
      <c r="E202" s="65">
        <v>47566</v>
      </c>
      <c r="F202" s="61">
        <v>43732</v>
      </c>
      <c r="G202" s="62">
        <v>43914</v>
      </c>
      <c r="H202" s="63">
        <v>6.0235999999999998E-2</v>
      </c>
      <c r="I202" s="92">
        <v>114.917678</v>
      </c>
      <c r="J202" s="126"/>
    </row>
    <row r="203" spans="1:10" s="7" customFormat="1" x14ac:dyDescent="0.2">
      <c r="A203" s="71" t="s">
        <v>188</v>
      </c>
      <c r="B203" s="84">
        <v>17000000</v>
      </c>
      <c r="C203" s="68">
        <v>0.08</v>
      </c>
      <c r="D203" s="111">
        <v>40282</v>
      </c>
      <c r="E203" s="65">
        <v>47587</v>
      </c>
      <c r="F203" s="61">
        <v>43752</v>
      </c>
      <c r="G203" s="62">
        <v>43935</v>
      </c>
      <c r="H203" s="63">
        <v>6.0292999999999999E-2</v>
      </c>
      <c r="I203" s="92">
        <v>114.930089</v>
      </c>
      <c r="J203" s="126"/>
    </row>
    <row r="204" spans="1:10" s="7" customFormat="1" x14ac:dyDescent="0.2">
      <c r="A204" s="71" t="s">
        <v>190</v>
      </c>
      <c r="B204" s="84">
        <v>2000000</v>
      </c>
      <c r="C204" s="68">
        <v>0.08</v>
      </c>
      <c r="D204" s="111">
        <v>40289</v>
      </c>
      <c r="E204" s="65">
        <v>47594</v>
      </c>
      <c r="F204" s="61">
        <v>43759</v>
      </c>
      <c r="G204" s="62">
        <v>43942</v>
      </c>
      <c r="H204" s="63">
        <v>6.0311999999999998E-2</v>
      </c>
      <c r="I204" s="92">
        <v>114.934882</v>
      </c>
      <c r="J204" s="126"/>
    </row>
    <row r="205" spans="1:10" s="7" customFormat="1" x14ac:dyDescent="0.2">
      <c r="A205" s="71" t="s">
        <v>191</v>
      </c>
      <c r="B205" s="84">
        <v>5100000</v>
      </c>
      <c r="C205" s="68">
        <v>0.08</v>
      </c>
      <c r="D205" s="111">
        <v>40296</v>
      </c>
      <c r="E205" s="65">
        <v>47601</v>
      </c>
      <c r="F205" s="61">
        <v>43766</v>
      </c>
      <c r="G205" s="62">
        <v>43949</v>
      </c>
      <c r="H205" s="63">
        <v>6.0331999999999997E-2</v>
      </c>
      <c r="I205" s="92">
        <v>114.93895000000001</v>
      </c>
      <c r="J205" s="126"/>
    </row>
    <row r="206" spans="1:10" s="7" customFormat="1" x14ac:dyDescent="0.2">
      <c r="A206" s="71" t="s">
        <v>193</v>
      </c>
      <c r="B206" s="84">
        <v>10100000</v>
      </c>
      <c r="C206" s="68">
        <v>8.2500000000000004E-2</v>
      </c>
      <c r="D206" s="111">
        <v>40317</v>
      </c>
      <c r="E206" s="65">
        <v>47622</v>
      </c>
      <c r="F206" s="61">
        <v>43788</v>
      </c>
      <c r="G206" s="62">
        <v>43970</v>
      </c>
      <c r="H206" s="63">
        <v>6.0388999999999998E-2</v>
      </c>
      <c r="I206" s="92">
        <v>116.86428600000001</v>
      </c>
      <c r="J206" s="126"/>
    </row>
    <row r="207" spans="1:10" s="7" customFormat="1" x14ac:dyDescent="0.2">
      <c r="A207" s="71" t="s">
        <v>194</v>
      </c>
      <c r="B207" s="84">
        <v>11000000</v>
      </c>
      <c r="C207" s="68">
        <v>8.5000000000000006E-2</v>
      </c>
      <c r="D207" s="111">
        <v>40324</v>
      </c>
      <c r="E207" s="65">
        <v>47629</v>
      </c>
      <c r="F207" s="61">
        <v>43795</v>
      </c>
      <c r="G207" s="62">
        <v>43977</v>
      </c>
      <c r="H207" s="63">
        <v>6.0408000000000003E-2</v>
      </c>
      <c r="I207" s="92">
        <v>118.782258</v>
      </c>
      <c r="J207" s="126"/>
    </row>
    <row r="208" spans="1:10" s="7" customFormat="1" x14ac:dyDescent="0.2">
      <c r="A208" s="71" t="s">
        <v>196</v>
      </c>
      <c r="B208" s="84">
        <v>300000</v>
      </c>
      <c r="C208" s="68">
        <v>8.7499999999999994E-2</v>
      </c>
      <c r="D208" s="111">
        <v>40331</v>
      </c>
      <c r="E208" s="66">
        <v>47636</v>
      </c>
      <c r="F208" s="61">
        <v>43801</v>
      </c>
      <c r="G208" s="62">
        <v>43984</v>
      </c>
      <c r="H208" s="63">
        <v>6.0427000000000002E-2</v>
      </c>
      <c r="I208" s="92">
        <v>120.701661</v>
      </c>
      <c r="J208" s="126"/>
    </row>
    <row r="209" spans="1:10" s="7" customFormat="1" x14ac:dyDescent="0.2">
      <c r="A209" s="71" t="s">
        <v>197</v>
      </c>
      <c r="B209" s="84">
        <v>21000000</v>
      </c>
      <c r="C209" s="68">
        <v>0.09</v>
      </c>
      <c r="D209" s="111">
        <v>40340</v>
      </c>
      <c r="E209" s="66">
        <v>47645</v>
      </c>
      <c r="F209" s="61">
        <v>43810</v>
      </c>
      <c r="G209" s="62">
        <v>43993</v>
      </c>
      <c r="H209" s="63">
        <v>6.0451999999999999E-2</v>
      </c>
      <c r="I209" s="92">
        <v>122.632898</v>
      </c>
      <c r="J209" s="126"/>
    </row>
    <row r="210" spans="1:10" s="7" customFormat="1" x14ac:dyDescent="0.2">
      <c r="A210" s="71" t="s">
        <v>198</v>
      </c>
      <c r="B210" s="84">
        <v>7000000</v>
      </c>
      <c r="C210" s="68">
        <v>9.2499999999999999E-2</v>
      </c>
      <c r="D210" s="111">
        <v>40345</v>
      </c>
      <c r="E210" s="66">
        <v>47650</v>
      </c>
      <c r="F210" s="61">
        <v>43815</v>
      </c>
      <c r="G210" s="62">
        <v>43998</v>
      </c>
      <c r="H210" s="63">
        <v>6.0465999999999999E-2</v>
      </c>
      <c r="I210" s="92">
        <v>124.560468</v>
      </c>
      <c r="J210" s="126"/>
    </row>
    <row r="211" spans="1:10" s="7" customFormat="1" x14ac:dyDescent="0.2">
      <c r="A211" s="71" t="s">
        <v>199</v>
      </c>
      <c r="B211" s="84">
        <v>14200000</v>
      </c>
      <c r="C211" s="68">
        <v>9.5000000000000001E-2</v>
      </c>
      <c r="D211" s="111">
        <v>40352</v>
      </c>
      <c r="E211" s="66">
        <v>47657</v>
      </c>
      <c r="F211" s="61">
        <v>43822</v>
      </c>
      <c r="G211" s="62">
        <v>44005</v>
      </c>
      <c r="H211" s="63">
        <v>6.0484999999999997E-2</v>
      </c>
      <c r="I211" s="92">
        <v>126.49770700000001</v>
      </c>
      <c r="J211" s="126"/>
    </row>
    <row r="212" spans="1:10" s="7" customFormat="1" x14ac:dyDescent="0.2">
      <c r="A212" s="71" t="s">
        <v>200</v>
      </c>
      <c r="B212" s="84">
        <v>20000000</v>
      </c>
      <c r="C212" s="68">
        <v>0.1</v>
      </c>
      <c r="D212" s="111">
        <v>40366</v>
      </c>
      <c r="E212" s="66">
        <v>47671</v>
      </c>
      <c r="F212" s="61">
        <v>43653</v>
      </c>
      <c r="G212" s="62">
        <v>43837</v>
      </c>
      <c r="H212" s="63">
        <v>6.0523E-2</v>
      </c>
      <c r="I212" s="92">
        <v>130.387225</v>
      </c>
      <c r="J212" s="126"/>
    </row>
    <row r="213" spans="1:10" s="7" customFormat="1" x14ac:dyDescent="0.2">
      <c r="A213" s="71" t="s">
        <v>201</v>
      </c>
      <c r="B213" s="84">
        <v>12100000</v>
      </c>
      <c r="C213" s="68">
        <v>0.1</v>
      </c>
      <c r="D213" s="111">
        <v>40373</v>
      </c>
      <c r="E213" s="66">
        <v>47678</v>
      </c>
      <c r="F213" s="61">
        <v>43660</v>
      </c>
      <c r="G213" s="62">
        <v>43844</v>
      </c>
      <c r="H213" s="63">
        <v>6.0541999999999999E-2</v>
      </c>
      <c r="I213" s="92">
        <v>130.406756</v>
      </c>
      <c r="J213" s="126"/>
    </row>
    <row r="214" spans="1:10" s="7" customFormat="1" x14ac:dyDescent="0.2">
      <c r="A214" s="71" t="s">
        <v>202</v>
      </c>
      <c r="B214" s="84">
        <v>28935000</v>
      </c>
      <c r="C214" s="68">
        <v>0.1</v>
      </c>
      <c r="D214" s="111">
        <v>40387</v>
      </c>
      <c r="E214" s="66">
        <v>47692</v>
      </c>
      <c r="F214" s="61">
        <v>43674</v>
      </c>
      <c r="G214" s="62">
        <v>43858</v>
      </c>
      <c r="H214" s="63">
        <v>6.0581000000000003E-2</v>
      </c>
      <c r="I214" s="92">
        <v>130.44526300000001</v>
      </c>
      <c r="J214" s="126"/>
    </row>
    <row r="215" spans="1:10" s="7" customFormat="1" x14ac:dyDescent="0.2">
      <c r="A215" s="71" t="s">
        <v>204</v>
      </c>
      <c r="B215" s="84">
        <v>10000000</v>
      </c>
      <c r="C215" s="68">
        <v>0.1</v>
      </c>
      <c r="D215" s="111">
        <v>40394</v>
      </c>
      <c r="E215" s="65">
        <v>47699</v>
      </c>
      <c r="F215" s="61">
        <v>43681</v>
      </c>
      <c r="G215" s="62">
        <v>43865</v>
      </c>
      <c r="H215" s="63">
        <v>6.0600000000000001E-2</v>
      </c>
      <c r="I215" s="92">
        <v>130.465159</v>
      </c>
      <c r="J215" s="126"/>
    </row>
    <row r="216" spans="1:10" s="7" customFormat="1" x14ac:dyDescent="0.2">
      <c r="A216" s="71" t="s">
        <v>205</v>
      </c>
      <c r="B216" s="84">
        <v>2160000</v>
      </c>
      <c r="C216" s="68">
        <v>0.1</v>
      </c>
      <c r="D216" s="111">
        <v>40401</v>
      </c>
      <c r="E216" s="65">
        <v>47706</v>
      </c>
      <c r="F216" s="61">
        <v>43688</v>
      </c>
      <c r="G216" s="62">
        <v>43872</v>
      </c>
      <c r="H216" s="63">
        <v>6.0618999999999999E-2</v>
      </c>
      <c r="I216" s="92">
        <v>130.485176</v>
      </c>
      <c r="J216" s="126"/>
    </row>
    <row r="217" spans="1:10" s="7" customFormat="1" x14ac:dyDescent="0.2">
      <c r="A217" s="71" t="s">
        <v>206</v>
      </c>
      <c r="B217" s="84">
        <v>20100000</v>
      </c>
      <c r="C217" s="68">
        <v>0.14000000000000001</v>
      </c>
      <c r="D217" s="111">
        <v>40401</v>
      </c>
      <c r="E217" s="65">
        <v>51359</v>
      </c>
      <c r="F217" s="61">
        <v>43688</v>
      </c>
      <c r="G217" s="62">
        <v>43872</v>
      </c>
      <c r="H217" s="63">
        <v>7.0125000000000007E-2</v>
      </c>
      <c r="I217" s="92">
        <v>175.55622500000001</v>
      </c>
      <c r="J217" s="126"/>
    </row>
    <row r="218" spans="1:10" s="7" customFormat="1" x14ac:dyDescent="0.2">
      <c r="A218"/>
      <c r="B218"/>
      <c r="C218"/>
      <c r="D218"/>
      <c r="E218"/>
      <c r="F218" s="33"/>
      <c r="G218" s="33"/>
      <c r="H218"/>
      <c r="I218" s="23"/>
      <c r="J218" s="125"/>
    </row>
    <row r="219" spans="1:10" x14ac:dyDescent="0.2">
      <c r="A219" s="1" t="s">
        <v>43</v>
      </c>
      <c r="B219" s="1"/>
      <c r="C219" s="1"/>
      <c r="D219" s="1"/>
      <c r="E219" s="1"/>
      <c r="F219" s="1"/>
      <c r="G219" s="1"/>
      <c r="H219" s="1"/>
      <c r="I219" s="1"/>
      <c r="J219" s="127"/>
    </row>
    <row r="220" spans="1:10" s="1" customFormat="1" x14ac:dyDescent="0.2">
      <c r="A220" s="1" t="s">
        <v>48</v>
      </c>
      <c r="J220" s="127"/>
    </row>
    <row r="221" spans="1:10" s="1" customFormat="1" x14ac:dyDescent="0.2">
      <c r="A221" s="141" t="s">
        <v>47</v>
      </c>
      <c r="B221" s="141"/>
      <c r="C221" s="141"/>
      <c r="D221" s="141"/>
      <c r="E221" s="141"/>
      <c r="F221" s="141"/>
      <c r="G221" s="141"/>
      <c r="H221" s="141"/>
      <c r="I221" s="141"/>
      <c r="J221" s="127"/>
    </row>
    <row r="222" spans="1:10" s="1" customFormat="1" x14ac:dyDescent="0.2">
      <c r="A222" s="47" t="s">
        <v>84</v>
      </c>
      <c r="E222" s="7"/>
      <c r="F222" s="7"/>
      <c r="G222" s="7"/>
      <c r="H222"/>
      <c r="I222" s="25"/>
      <c r="J222" s="128"/>
    </row>
    <row r="223" spans="1:10" x14ac:dyDescent="0.2">
      <c r="A223" s="1" t="s">
        <v>85</v>
      </c>
      <c r="B223" s="1"/>
      <c r="C223" s="1"/>
      <c r="D223" s="1"/>
      <c r="E223" s="1"/>
      <c r="F223" s="1"/>
      <c r="G223" s="1"/>
      <c r="H223" s="1"/>
      <c r="I223" s="1"/>
      <c r="J223" s="127"/>
    </row>
    <row r="224" spans="1:10" s="1" customFormat="1" x14ac:dyDescent="0.2">
      <c r="A224" s="1" t="s">
        <v>83</v>
      </c>
      <c r="E224" s="7"/>
      <c r="F224" s="7"/>
      <c r="G224" s="7"/>
      <c r="H224"/>
      <c r="I224" s="25"/>
      <c r="J224" s="128"/>
    </row>
    <row r="225" spans="1:10" x14ac:dyDescent="0.2">
      <c r="A225" s="1" t="s">
        <v>41</v>
      </c>
      <c r="B225" s="1"/>
      <c r="C225" s="1"/>
      <c r="D225" s="1"/>
      <c r="E225" s="1"/>
      <c r="F225" s="7"/>
      <c r="G225" s="7"/>
      <c r="I225" s="25"/>
      <c r="J225" s="128"/>
    </row>
    <row r="226" spans="1:10" x14ac:dyDescent="0.2">
      <c r="A226" s="52" t="s">
        <v>529</v>
      </c>
      <c r="B226" s="1"/>
      <c r="C226" s="1"/>
      <c r="D226" s="1"/>
      <c r="E226" s="1"/>
      <c r="F226" s="7"/>
      <c r="G226" s="7"/>
      <c r="I226" s="25"/>
      <c r="J226" s="128"/>
    </row>
    <row r="227" spans="1:10" x14ac:dyDescent="0.2">
      <c r="A227" s="1"/>
      <c r="B227" s="1"/>
      <c r="C227" s="1"/>
      <c r="D227" s="1"/>
      <c r="E227" s="1"/>
      <c r="F227" s="7"/>
      <c r="G227" s="7"/>
      <c r="I227" s="25"/>
      <c r="J227" s="128"/>
    </row>
    <row r="228" spans="1:10" x14ac:dyDescent="0.2">
      <c r="B228" s="8"/>
      <c r="C228" s="8"/>
      <c r="D228" s="8"/>
      <c r="E228" s="8"/>
      <c r="F228" s="7"/>
      <c r="G228" s="7"/>
      <c r="I228" s="14"/>
    </row>
    <row r="229" spans="1:10" x14ac:dyDescent="0.2">
      <c r="B229" s="1"/>
      <c r="C229" s="1"/>
      <c r="D229" s="1"/>
      <c r="E229" s="1"/>
    </row>
    <row r="230" spans="1:10" x14ac:dyDescent="0.2">
      <c r="A230" s="1"/>
      <c r="B230" s="1"/>
      <c r="C230" s="1"/>
      <c r="D230" s="1"/>
      <c r="E230" s="1"/>
      <c r="F230" s="37"/>
      <c r="G230" s="37"/>
      <c r="H230" s="1"/>
      <c r="I230" s="9"/>
      <c r="J230" s="128"/>
    </row>
    <row r="231" spans="1:10" s="1" customFormat="1" x14ac:dyDescent="0.2">
      <c r="A231"/>
      <c r="B231"/>
      <c r="C231"/>
      <c r="D231"/>
      <c r="E231"/>
      <c r="F231" s="33"/>
      <c r="G231" s="33"/>
      <c r="H231"/>
      <c r="I231" s="23"/>
      <c r="J231" s="125"/>
    </row>
    <row r="232" spans="1:10" x14ac:dyDescent="0.2">
      <c r="A232" s="116"/>
    </row>
  </sheetData>
  <sheetProtection password="B5C0" sheet="1" objects="1" scenarios="1"/>
  <sortState ref="A9:I232">
    <sortCondition ref="E9:E232"/>
  </sortState>
  <mergeCells count="1">
    <mergeCell ref="A221:I221"/>
  </mergeCells>
  <phoneticPr fontId="0" type="noConversion"/>
  <conditionalFormatting sqref="J9:J217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0"/>
  <sheetViews>
    <sheetView workbookViewId="0">
      <pane ySplit="8" topLeftCell="A231" activePane="bottomLeft" state="frozen"/>
      <selection activeCell="F108" sqref="F108"/>
      <selection pane="bottomLeft" activeCell="D245" sqref="D245"/>
    </sheetView>
  </sheetViews>
  <sheetFormatPr defaultRowHeight="12.75" x14ac:dyDescent="0.2"/>
  <cols>
    <col min="1" max="1" width="15.28515625" customWidth="1"/>
    <col min="2" max="2" width="15.140625" bestFit="1" customWidth="1"/>
    <col min="3" max="5" width="15.140625" customWidth="1"/>
    <col min="6" max="6" width="14.7109375" customWidth="1"/>
    <col min="7" max="7" width="14" customWidth="1"/>
    <col min="8" max="8" width="14.42578125" style="33" customWidth="1"/>
    <col min="9" max="9" width="11.28515625" customWidth="1"/>
    <col min="10" max="10" width="10.42578125" style="23" bestFit="1" customWidth="1"/>
  </cols>
  <sheetData>
    <row r="1" spans="1:10" x14ac:dyDescent="0.2">
      <c r="A1" s="8" t="s">
        <v>12</v>
      </c>
      <c r="B1" s="3"/>
      <c r="C1" s="3"/>
      <c r="D1" s="3"/>
      <c r="E1" s="3"/>
      <c r="F1" s="3"/>
      <c r="G1" s="3"/>
      <c r="I1" s="23"/>
    </row>
    <row r="2" spans="1:10" x14ac:dyDescent="0.2">
      <c r="B2" s="3" t="s">
        <v>9</v>
      </c>
      <c r="C2" s="50">
        <f>ValueDateHA</f>
        <v>43830</v>
      </c>
      <c r="D2" s="3"/>
      <c r="E2" s="22"/>
      <c r="F2" s="34"/>
      <c r="G2" s="23"/>
      <c r="H2" s="23"/>
      <c r="I2" s="23"/>
    </row>
    <row r="3" spans="1:10" ht="6" customHeight="1" x14ac:dyDescent="0.2">
      <c r="A3" s="1"/>
      <c r="B3" s="3"/>
      <c r="C3" s="3"/>
      <c r="D3" s="3"/>
      <c r="E3" s="3"/>
      <c r="F3" s="3"/>
      <c r="G3" s="3"/>
      <c r="H3" s="35"/>
      <c r="I3" s="23"/>
    </row>
    <row r="4" spans="1:10" x14ac:dyDescent="0.2">
      <c r="A4" s="5" t="s">
        <v>243</v>
      </c>
      <c r="B4" s="3"/>
      <c r="C4" s="3"/>
      <c r="D4" s="3"/>
      <c r="E4" s="3"/>
      <c r="F4" s="3"/>
      <c r="G4" s="3"/>
      <c r="I4" s="23"/>
    </row>
    <row r="5" spans="1:10" ht="5.25" customHeight="1" x14ac:dyDescent="0.2"/>
    <row r="6" spans="1:10" x14ac:dyDescent="0.2">
      <c r="A6" s="55" t="s">
        <v>357</v>
      </c>
      <c r="B6" s="55" t="s">
        <v>347</v>
      </c>
      <c r="C6" s="58" t="s">
        <v>359</v>
      </c>
      <c r="D6" s="103" t="s">
        <v>360</v>
      </c>
      <c r="E6" s="55" t="s">
        <v>1</v>
      </c>
      <c r="F6" s="54" t="s">
        <v>2</v>
      </c>
      <c r="G6" s="55" t="s">
        <v>3</v>
      </c>
      <c r="H6" s="55" t="s">
        <v>4</v>
      </c>
      <c r="I6" s="56" t="s">
        <v>11</v>
      </c>
    </row>
    <row r="7" spans="1:10" x14ac:dyDescent="0.2">
      <c r="A7" s="58" t="s">
        <v>358</v>
      </c>
      <c r="B7" s="58" t="s">
        <v>349</v>
      </c>
      <c r="C7" s="58" t="s">
        <v>346</v>
      </c>
      <c r="D7" s="58" t="s">
        <v>5</v>
      </c>
      <c r="E7" s="58" t="s">
        <v>5</v>
      </c>
      <c r="F7" s="75" t="s">
        <v>5</v>
      </c>
      <c r="G7" s="58" t="s">
        <v>5</v>
      </c>
      <c r="H7" s="58" t="s">
        <v>1</v>
      </c>
      <c r="I7" s="59">
        <v>100</v>
      </c>
    </row>
    <row r="8" spans="1:10" ht="0.75" customHeight="1" x14ac:dyDescent="0.2">
      <c r="A8" s="140"/>
      <c r="B8" s="89"/>
      <c r="C8" s="28"/>
      <c r="D8" s="108"/>
      <c r="E8" s="36"/>
      <c r="F8" s="26"/>
      <c r="G8" s="2"/>
      <c r="H8" s="2"/>
      <c r="I8" s="24"/>
    </row>
    <row r="9" spans="1:10" x14ac:dyDescent="0.2">
      <c r="A9" s="76" t="s">
        <v>240</v>
      </c>
      <c r="B9" s="84">
        <v>800000</v>
      </c>
      <c r="C9" s="60">
        <v>5.45E-2</v>
      </c>
      <c r="D9" s="111">
        <v>40954</v>
      </c>
      <c r="E9" s="77">
        <v>43876</v>
      </c>
      <c r="F9" s="61">
        <v>43692</v>
      </c>
      <c r="G9" s="62">
        <v>43876</v>
      </c>
      <c r="H9" s="63">
        <v>1.3639999999999999E-2</v>
      </c>
      <c r="I9" s="92">
        <v>100.50640199999999</v>
      </c>
      <c r="J9" s="120"/>
    </row>
    <row r="10" spans="1:10" x14ac:dyDescent="0.2">
      <c r="A10" s="76" t="s">
        <v>318</v>
      </c>
      <c r="B10" s="84">
        <v>9400000</v>
      </c>
      <c r="C10" s="60">
        <v>3.4000000000000002E-2</v>
      </c>
      <c r="D10" s="111">
        <v>41703</v>
      </c>
      <c r="E10" s="77">
        <v>43895</v>
      </c>
      <c r="F10" s="61">
        <v>43713</v>
      </c>
      <c r="G10" s="62">
        <v>43895</v>
      </c>
      <c r="H10" s="63">
        <v>1.7333000000000001E-2</v>
      </c>
      <c r="I10" s="92">
        <v>100.293334</v>
      </c>
      <c r="J10" s="120"/>
    </row>
    <row r="11" spans="1:10" x14ac:dyDescent="0.2">
      <c r="A11" s="76" t="s">
        <v>320</v>
      </c>
      <c r="B11" s="84">
        <v>5000000</v>
      </c>
      <c r="C11" s="60">
        <v>3.4500000000000003E-2</v>
      </c>
      <c r="D11" s="111">
        <v>41717</v>
      </c>
      <c r="E11" s="77">
        <v>43909</v>
      </c>
      <c r="F11" s="61">
        <v>43727</v>
      </c>
      <c r="G11" s="62">
        <v>43909</v>
      </c>
      <c r="H11" s="63">
        <v>2.0226999999999998E-2</v>
      </c>
      <c r="I11" s="92">
        <v>100.30415000000001</v>
      </c>
      <c r="J11" s="120"/>
    </row>
    <row r="12" spans="1:10" x14ac:dyDescent="0.2">
      <c r="A12" s="76" t="s">
        <v>324</v>
      </c>
      <c r="B12" s="84">
        <v>5000000</v>
      </c>
      <c r="C12" s="60">
        <v>3.5000000000000003E-2</v>
      </c>
      <c r="D12" s="111">
        <v>41724</v>
      </c>
      <c r="E12" s="77">
        <v>43916</v>
      </c>
      <c r="F12" s="61">
        <v>43734</v>
      </c>
      <c r="G12" s="62">
        <v>43916</v>
      </c>
      <c r="H12" s="63">
        <v>2.1673000000000001E-2</v>
      </c>
      <c r="I12" s="92">
        <v>100.30856199999999</v>
      </c>
      <c r="J12" s="120"/>
    </row>
    <row r="13" spans="1:10" x14ac:dyDescent="0.2">
      <c r="A13" s="76" t="s">
        <v>330</v>
      </c>
      <c r="B13" s="84">
        <v>2500000</v>
      </c>
      <c r="C13" s="60">
        <v>3.4500000000000003E-2</v>
      </c>
      <c r="D13" s="111">
        <v>41773</v>
      </c>
      <c r="E13" s="77">
        <v>43965</v>
      </c>
      <c r="F13" s="61">
        <v>43783</v>
      </c>
      <c r="G13" s="62">
        <v>43965</v>
      </c>
      <c r="H13" s="63">
        <v>2.7E-2</v>
      </c>
      <c r="I13" s="92">
        <v>100.270985</v>
      </c>
      <c r="J13" s="120"/>
    </row>
    <row r="14" spans="1:10" x14ac:dyDescent="0.2">
      <c r="A14" s="76" t="s">
        <v>333</v>
      </c>
      <c r="B14" s="84">
        <v>7500000</v>
      </c>
      <c r="C14" s="60">
        <v>3.4500000000000003E-2</v>
      </c>
      <c r="D14" s="111">
        <v>41794</v>
      </c>
      <c r="E14" s="77">
        <v>43986</v>
      </c>
      <c r="F14" s="61">
        <v>43803</v>
      </c>
      <c r="G14" s="62">
        <v>43986</v>
      </c>
      <c r="H14" s="63">
        <v>2.852E-2</v>
      </c>
      <c r="I14" s="92">
        <v>100.248767</v>
      </c>
      <c r="J14" s="120"/>
    </row>
    <row r="15" spans="1:10" x14ac:dyDescent="0.2">
      <c r="A15" s="76" t="s">
        <v>334</v>
      </c>
      <c r="B15" s="84">
        <v>10000000</v>
      </c>
      <c r="C15" s="60">
        <v>3.4500000000000003E-2</v>
      </c>
      <c r="D15" s="111">
        <v>41801</v>
      </c>
      <c r="E15" s="77">
        <v>43993</v>
      </c>
      <c r="F15" s="61">
        <v>43810</v>
      </c>
      <c r="G15" s="62">
        <v>43993</v>
      </c>
      <c r="H15" s="63">
        <v>2.8892999999999999E-2</v>
      </c>
      <c r="I15" s="92">
        <v>100.24414299999999</v>
      </c>
      <c r="J15" s="120"/>
    </row>
    <row r="16" spans="1:10" x14ac:dyDescent="0.2">
      <c r="A16" s="76" t="s">
        <v>337</v>
      </c>
      <c r="B16" s="84">
        <v>7500000</v>
      </c>
      <c r="C16" s="60">
        <v>3.4700000000000002E-2</v>
      </c>
      <c r="D16" s="111">
        <v>41829</v>
      </c>
      <c r="E16" s="77">
        <v>44021</v>
      </c>
      <c r="F16" s="61">
        <v>43655</v>
      </c>
      <c r="G16" s="62">
        <v>43839</v>
      </c>
      <c r="H16" s="63">
        <v>3.0166999999999999E-2</v>
      </c>
      <c r="I16" s="92">
        <v>100.233512</v>
      </c>
      <c r="J16" s="120"/>
    </row>
    <row r="17" spans="1:10" x14ac:dyDescent="0.2">
      <c r="A17" s="76" t="s">
        <v>365</v>
      </c>
      <c r="B17" s="84">
        <v>7500000</v>
      </c>
      <c r="C17" s="60">
        <v>3.7999999999999999E-2</v>
      </c>
      <c r="D17" s="111">
        <v>42039</v>
      </c>
      <c r="E17" s="77">
        <v>44231</v>
      </c>
      <c r="F17" s="61">
        <v>43681</v>
      </c>
      <c r="G17" s="62">
        <v>43865</v>
      </c>
      <c r="H17" s="63">
        <v>3.5765999999999999E-2</v>
      </c>
      <c r="I17" s="92">
        <v>100.235241</v>
      </c>
      <c r="J17" s="120"/>
    </row>
    <row r="18" spans="1:10" x14ac:dyDescent="0.2">
      <c r="A18" s="76" t="s">
        <v>277</v>
      </c>
      <c r="B18" s="84">
        <v>100000</v>
      </c>
      <c r="C18" s="60">
        <v>5.4399999999999997E-2</v>
      </c>
      <c r="D18" s="111">
        <v>41346</v>
      </c>
      <c r="E18" s="77">
        <v>44268</v>
      </c>
      <c r="F18" s="61">
        <v>43721</v>
      </c>
      <c r="G18" s="62">
        <v>43903</v>
      </c>
      <c r="H18" s="63">
        <v>3.6040000000000003E-2</v>
      </c>
      <c r="I18" s="92">
        <v>102.13256800000001</v>
      </c>
      <c r="J18" s="120"/>
    </row>
    <row r="19" spans="1:10" x14ac:dyDescent="0.2">
      <c r="A19" s="76" t="s">
        <v>373</v>
      </c>
      <c r="B19" s="84">
        <v>5000000</v>
      </c>
      <c r="C19" s="60">
        <v>3.7999999999999999E-2</v>
      </c>
      <c r="D19" s="111">
        <v>42158</v>
      </c>
      <c r="E19" s="77">
        <v>44350</v>
      </c>
      <c r="F19" s="61">
        <v>43802</v>
      </c>
      <c r="G19" s="62">
        <v>43985</v>
      </c>
      <c r="H19" s="63">
        <v>3.6646999999999999E-2</v>
      </c>
      <c r="I19" s="92">
        <v>100.18377599999999</v>
      </c>
      <c r="J19" s="120"/>
    </row>
    <row r="20" spans="1:10" x14ac:dyDescent="0.2">
      <c r="A20" s="76" t="s">
        <v>283</v>
      </c>
      <c r="B20" s="84">
        <v>1100000</v>
      </c>
      <c r="C20" s="60">
        <v>5.2499999999999998E-2</v>
      </c>
      <c r="D20" s="111">
        <v>41430</v>
      </c>
      <c r="E20" s="77">
        <v>44352</v>
      </c>
      <c r="F20" s="61">
        <v>43804</v>
      </c>
      <c r="G20" s="62">
        <v>43987</v>
      </c>
      <c r="H20" s="63">
        <v>3.6660999999999999E-2</v>
      </c>
      <c r="I20" s="92">
        <v>102.182717</v>
      </c>
      <c r="J20" s="120"/>
    </row>
    <row r="21" spans="1:10" x14ac:dyDescent="0.2">
      <c r="A21" s="76" t="s">
        <v>286</v>
      </c>
      <c r="B21" s="84">
        <v>1100000</v>
      </c>
      <c r="C21" s="60">
        <v>5.0500000000000003E-2</v>
      </c>
      <c r="D21" s="111">
        <v>41465</v>
      </c>
      <c r="E21" s="77">
        <v>44387</v>
      </c>
      <c r="F21" s="61">
        <v>43656</v>
      </c>
      <c r="G21" s="62">
        <v>43840</v>
      </c>
      <c r="H21" s="63">
        <v>3.6920000000000001E-2</v>
      </c>
      <c r="I21" s="92">
        <v>101.997451</v>
      </c>
      <c r="J21" s="120"/>
    </row>
    <row r="22" spans="1:10" x14ac:dyDescent="0.2">
      <c r="A22" s="76" t="s">
        <v>289</v>
      </c>
      <c r="B22" s="84">
        <v>3200000</v>
      </c>
      <c r="C22" s="60">
        <v>4.99E-2</v>
      </c>
      <c r="D22" s="111">
        <v>41500</v>
      </c>
      <c r="E22" s="77">
        <v>44422</v>
      </c>
      <c r="F22" s="61">
        <v>43691</v>
      </c>
      <c r="G22" s="62">
        <v>43875</v>
      </c>
      <c r="H22" s="63">
        <v>3.7178999999999997E-2</v>
      </c>
      <c r="I22" s="92">
        <v>101.98060700000001</v>
      </c>
      <c r="J22" s="120"/>
    </row>
    <row r="23" spans="1:10" x14ac:dyDescent="0.2">
      <c r="A23" s="76" t="s">
        <v>292</v>
      </c>
      <c r="B23" s="84">
        <v>200000</v>
      </c>
      <c r="C23" s="60">
        <v>4.8899999999999999E-2</v>
      </c>
      <c r="D23" s="111">
        <v>41528</v>
      </c>
      <c r="E23" s="77">
        <v>44450</v>
      </c>
      <c r="F23" s="61">
        <v>43719</v>
      </c>
      <c r="G23" s="62">
        <v>43901</v>
      </c>
      <c r="H23" s="63">
        <v>3.7386000000000003E-2</v>
      </c>
      <c r="I23" s="92">
        <v>101.868825</v>
      </c>
      <c r="J23" s="120"/>
    </row>
    <row r="24" spans="1:10" x14ac:dyDescent="0.2">
      <c r="A24" s="76" t="s">
        <v>295</v>
      </c>
      <c r="B24" s="84">
        <v>200000</v>
      </c>
      <c r="C24" s="60">
        <v>4.82E-2</v>
      </c>
      <c r="D24" s="111">
        <v>41549</v>
      </c>
      <c r="E24" s="77">
        <v>44471</v>
      </c>
      <c r="F24" s="61">
        <v>43740</v>
      </c>
      <c r="G24" s="62">
        <v>43923</v>
      </c>
      <c r="H24" s="63">
        <v>3.7541999999999999E-2</v>
      </c>
      <c r="I24" s="92">
        <v>101.78746</v>
      </c>
      <c r="J24" s="120"/>
    </row>
    <row r="25" spans="1:10" x14ac:dyDescent="0.2">
      <c r="A25" s="76" t="s">
        <v>298</v>
      </c>
      <c r="B25" s="84">
        <v>2600000</v>
      </c>
      <c r="C25" s="60">
        <v>4.4999999999999998E-2</v>
      </c>
      <c r="D25" s="111">
        <v>41584</v>
      </c>
      <c r="E25" s="77">
        <v>44506</v>
      </c>
      <c r="F25" s="61">
        <v>43775</v>
      </c>
      <c r="G25" s="62">
        <v>43957</v>
      </c>
      <c r="H25" s="63">
        <v>3.7801000000000001E-2</v>
      </c>
      <c r="I25" s="92">
        <v>101.269552</v>
      </c>
      <c r="J25" s="120"/>
    </row>
    <row r="26" spans="1:10" x14ac:dyDescent="0.2">
      <c r="A26" s="76" t="s">
        <v>301</v>
      </c>
      <c r="B26" s="84">
        <v>1100000</v>
      </c>
      <c r="C26" s="60">
        <v>4.3499999999999997E-2</v>
      </c>
      <c r="D26" s="111">
        <v>41619</v>
      </c>
      <c r="E26" s="77">
        <v>44541</v>
      </c>
      <c r="F26" s="61">
        <v>43810</v>
      </c>
      <c r="G26" s="62">
        <v>43993</v>
      </c>
      <c r="H26" s="63">
        <v>3.8059000000000003E-2</v>
      </c>
      <c r="I26" s="92">
        <v>101.009004</v>
      </c>
      <c r="J26" s="120"/>
    </row>
    <row r="27" spans="1:10" x14ac:dyDescent="0.2">
      <c r="A27" s="76" t="s">
        <v>304</v>
      </c>
      <c r="B27" s="84">
        <v>100000</v>
      </c>
      <c r="C27" s="60">
        <v>4.2999999999999997E-2</v>
      </c>
      <c r="D27" s="111">
        <v>41626</v>
      </c>
      <c r="E27" s="77">
        <v>44548</v>
      </c>
      <c r="F27" s="61">
        <v>43817</v>
      </c>
      <c r="G27" s="62">
        <v>44000</v>
      </c>
      <c r="H27" s="63">
        <v>3.8110999999999999E-2</v>
      </c>
      <c r="I27" s="92">
        <v>100.91564</v>
      </c>
      <c r="J27" s="120"/>
    </row>
    <row r="28" spans="1:10" x14ac:dyDescent="0.2">
      <c r="A28" s="76" t="s">
        <v>307</v>
      </c>
      <c r="B28" s="84">
        <v>10000000</v>
      </c>
      <c r="C28" s="60">
        <v>4.2999999999999997E-2</v>
      </c>
      <c r="D28" s="111">
        <v>41639</v>
      </c>
      <c r="E28" s="77">
        <v>44561</v>
      </c>
      <c r="F28" s="61">
        <v>43830</v>
      </c>
      <c r="G28" s="62">
        <v>44012</v>
      </c>
      <c r="H28" s="63">
        <v>3.8206999999999998E-2</v>
      </c>
      <c r="I28" s="92">
        <v>100.914511</v>
      </c>
      <c r="J28" s="120"/>
    </row>
    <row r="29" spans="1:10" x14ac:dyDescent="0.2">
      <c r="A29" s="76" t="s">
        <v>309</v>
      </c>
      <c r="B29" s="84">
        <v>4700000</v>
      </c>
      <c r="C29" s="60">
        <v>4.2000000000000003E-2</v>
      </c>
      <c r="D29" s="111">
        <v>41647</v>
      </c>
      <c r="E29" s="77">
        <v>44569</v>
      </c>
      <c r="F29" s="61">
        <v>43654</v>
      </c>
      <c r="G29" s="62">
        <v>43838</v>
      </c>
      <c r="H29" s="63">
        <v>3.8267000000000002E-2</v>
      </c>
      <c r="I29" s="92">
        <v>100.718828</v>
      </c>
      <c r="J29" s="120"/>
    </row>
    <row r="30" spans="1:10" x14ac:dyDescent="0.2">
      <c r="A30" s="76" t="s">
        <v>314</v>
      </c>
      <c r="B30" s="84">
        <v>1100000</v>
      </c>
      <c r="C30" s="60">
        <v>4.1500000000000002E-2</v>
      </c>
      <c r="D30" s="111">
        <v>41675</v>
      </c>
      <c r="E30" s="77">
        <v>44597</v>
      </c>
      <c r="F30" s="61">
        <v>43682</v>
      </c>
      <c r="G30" s="62">
        <v>43866</v>
      </c>
      <c r="H30" s="63">
        <v>3.8474000000000001E-2</v>
      </c>
      <c r="I30" s="92">
        <v>100.601179</v>
      </c>
      <c r="J30" s="120"/>
    </row>
    <row r="31" spans="1:10" x14ac:dyDescent="0.2">
      <c r="A31" s="76" t="s">
        <v>315</v>
      </c>
      <c r="B31" s="84">
        <v>3000000</v>
      </c>
      <c r="C31" s="60">
        <v>4.0800000000000003E-2</v>
      </c>
      <c r="D31" s="111">
        <v>41682</v>
      </c>
      <c r="E31" s="77">
        <v>44604</v>
      </c>
      <c r="F31" s="61">
        <v>43689</v>
      </c>
      <c r="G31" s="62">
        <v>43873</v>
      </c>
      <c r="H31" s="63">
        <v>3.8524999999999997E-2</v>
      </c>
      <c r="I31" s="92">
        <v>100.454756</v>
      </c>
      <c r="J31" s="120"/>
    </row>
    <row r="32" spans="1:10" x14ac:dyDescent="0.2">
      <c r="A32" s="76" t="s">
        <v>241</v>
      </c>
      <c r="B32" s="84">
        <v>2000000</v>
      </c>
      <c r="C32" s="60">
        <v>6.7500000000000004E-2</v>
      </c>
      <c r="D32" s="111">
        <v>40954</v>
      </c>
      <c r="E32" s="77">
        <v>44607</v>
      </c>
      <c r="F32" s="61">
        <v>43692</v>
      </c>
      <c r="G32" s="62">
        <v>43876</v>
      </c>
      <c r="H32" s="63">
        <v>3.8547999999999999E-2</v>
      </c>
      <c r="I32" s="92">
        <v>105.847055</v>
      </c>
      <c r="J32" s="120"/>
    </row>
    <row r="33" spans="1:10" x14ac:dyDescent="0.2">
      <c r="A33" s="76" t="s">
        <v>244</v>
      </c>
      <c r="B33" s="84">
        <v>1895000</v>
      </c>
      <c r="C33" s="60">
        <v>6.6000000000000003E-2</v>
      </c>
      <c r="D33" s="111">
        <v>40982</v>
      </c>
      <c r="E33" s="77">
        <v>44634</v>
      </c>
      <c r="F33" s="61">
        <v>43722</v>
      </c>
      <c r="G33" s="62">
        <v>43904</v>
      </c>
      <c r="H33" s="63">
        <v>3.8746999999999997E-2</v>
      </c>
      <c r="I33" s="92">
        <v>105.695083</v>
      </c>
      <c r="J33" s="120"/>
    </row>
    <row r="34" spans="1:10" x14ac:dyDescent="0.2">
      <c r="A34" s="76" t="s">
        <v>403</v>
      </c>
      <c r="B34" s="84">
        <v>300000</v>
      </c>
      <c r="C34" s="60">
        <v>3.8199999999999998E-2</v>
      </c>
      <c r="D34" s="111">
        <v>42445</v>
      </c>
      <c r="E34" s="77">
        <v>44636</v>
      </c>
      <c r="F34" s="61">
        <v>43724</v>
      </c>
      <c r="G34" s="62">
        <v>43906</v>
      </c>
      <c r="H34" s="63">
        <v>3.8761999999999998E-2</v>
      </c>
      <c r="I34" s="92">
        <v>99.877661000000003</v>
      </c>
      <c r="J34" s="120"/>
    </row>
    <row r="35" spans="1:10" x14ac:dyDescent="0.2">
      <c r="A35" s="76" t="s">
        <v>321</v>
      </c>
      <c r="B35" s="84">
        <v>3000000</v>
      </c>
      <c r="C35" s="60">
        <v>4.0800000000000003E-2</v>
      </c>
      <c r="D35" s="111">
        <v>41717</v>
      </c>
      <c r="E35" s="77">
        <v>44639</v>
      </c>
      <c r="F35" s="61">
        <v>43727</v>
      </c>
      <c r="G35" s="62">
        <v>43909</v>
      </c>
      <c r="H35" s="63">
        <v>3.8783999999999999E-2</v>
      </c>
      <c r="I35" s="92">
        <v>100.419535</v>
      </c>
      <c r="J35" s="120"/>
    </row>
    <row r="36" spans="1:10" x14ac:dyDescent="0.2">
      <c r="A36" s="76" t="s">
        <v>325</v>
      </c>
      <c r="B36" s="84">
        <v>20000000</v>
      </c>
      <c r="C36" s="60">
        <v>4.1000000000000002E-2</v>
      </c>
      <c r="D36" s="111">
        <v>41724</v>
      </c>
      <c r="E36" s="77">
        <v>44646</v>
      </c>
      <c r="F36" s="61">
        <v>43734</v>
      </c>
      <c r="G36" s="62">
        <v>43916</v>
      </c>
      <c r="H36" s="63">
        <v>3.8836000000000002E-2</v>
      </c>
      <c r="I36" s="92">
        <v>100.45434</v>
      </c>
      <c r="J36" s="120"/>
    </row>
    <row r="37" spans="1:10" x14ac:dyDescent="0.2">
      <c r="A37" s="76" t="s">
        <v>247</v>
      </c>
      <c r="B37" s="84">
        <v>500000</v>
      </c>
      <c r="C37" s="60">
        <v>6.6000000000000003E-2</v>
      </c>
      <c r="D37" s="111">
        <v>41031</v>
      </c>
      <c r="E37" s="77">
        <v>44683</v>
      </c>
      <c r="F37" s="61">
        <v>43771</v>
      </c>
      <c r="G37" s="62">
        <v>43953</v>
      </c>
      <c r="H37" s="63">
        <v>3.9109999999999999E-2</v>
      </c>
      <c r="I37" s="92">
        <v>105.945404</v>
      </c>
      <c r="J37" s="120"/>
    </row>
    <row r="38" spans="1:10" x14ac:dyDescent="0.2">
      <c r="A38" s="76" t="s">
        <v>327</v>
      </c>
      <c r="B38" s="84">
        <v>9000000</v>
      </c>
      <c r="C38" s="60">
        <v>4.1500000000000002E-2</v>
      </c>
      <c r="D38" s="111">
        <v>41766</v>
      </c>
      <c r="E38" s="77">
        <v>44688</v>
      </c>
      <c r="F38" s="61">
        <v>43776</v>
      </c>
      <c r="G38" s="62">
        <v>43958</v>
      </c>
      <c r="H38" s="63">
        <v>3.9147000000000001E-2</v>
      </c>
      <c r="I38" s="92">
        <v>100.51956800000001</v>
      </c>
      <c r="J38" s="120"/>
    </row>
    <row r="39" spans="1:10" x14ac:dyDescent="0.2">
      <c r="A39" s="76" t="s">
        <v>248</v>
      </c>
      <c r="B39" s="84">
        <v>10000000</v>
      </c>
      <c r="C39" s="60">
        <v>6.5500000000000003E-2</v>
      </c>
      <c r="D39" s="111">
        <v>41059</v>
      </c>
      <c r="E39" s="77">
        <v>44711</v>
      </c>
      <c r="F39" s="61">
        <v>43799</v>
      </c>
      <c r="G39" s="62">
        <v>43981</v>
      </c>
      <c r="H39" s="63">
        <v>3.9316999999999998E-2</v>
      </c>
      <c r="I39" s="92">
        <v>105.971577</v>
      </c>
      <c r="J39" s="120"/>
    </row>
    <row r="40" spans="1:10" x14ac:dyDescent="0.2">
      <c r="A40" s="76" t="s">
        <v>249</v>
      </c>
      <c r="B40" s="84">
        <v>9700000</v>
      </c>
      <c r="C40" s="60">
        <v>6.5000000000000002E-2</v>
      </c>
      <c r="D40" s="111">
        <v>41066</v>
      </c>
      <c r="E40" s="77">
        <v>44718</v>
      </c>
      <c r="F40" s="61">
        <v>43805</v>
      </c>
      <c r="G40" s="62">
        <v>43988</v>
      </c>
      <c r="H40" s="63">
        <v>3.9369000000000001E-2</v>
      </c>
      <c r="I40" s="92">
        <v>105.88485900000001</v>
      </c>
      <c r="J40" s="120"/>
    </row>
    <row r="41" spans="1:10" x14ac:dyDescent="0.2">
      <c r="A41" s="76" t="s">
        <v>252</v>
      </c>
      <c r="B41" s="84">
        <v>16700000</v>
      </c>
      <c r="C41" s="60">
        <v>6.4000000000000001E-2</v>
      </c>
      <c r="D41" s="111">
        <v>41080</v>
      </c>
      <c r="E41" s="77">
        <v>44732</v>
      </c>
      <c r="F41" s="61">
        <v>43819</v>
      </c>
      <c r="G41" s="62">
        <v>44002</v>
      </c>
      <c r="H41" s="63">
        <v>3.9472E-2</v>
      </c>
      <c r="I41" s="92">
        <v>105.71701400000001</v>
      </c>
      <c r="J41" s="120"/>
    </row>
    <row r="42" spans="1:10" x14ac:dyDescent="0.2">
      <c r="A42" s="76" t="s">
        <v>253</v>
      </c>
      <c r="B42" s="84">
        <v>14800000</v>
      </c>
      <c r="C42" s="60">
        <v>6.2600000000000003E-2</v>
      </c>
      <c r="D42" s="111">
        <v>41094</v>
      </c>
      <c r="E42" s="77">
        <v>44746</v>
      </c>
      <c r="F42" s="61">
        <v>43650</v>
      </c>
      <c r="G42" s="62">
        <v>43834</v>
      </c>
      <c r="H42" s="63">
        <v>3.9576E-2</v>
      </c>
      <c r="I42" s="92">
        <v>105.451285</v>
      </c>
      <c r="J42" s="120"/>
    </row>
    <row r="43" spans="1:10" x14ac:dyDescent="0.2">
      <c r="A43" s="76" t="s">
        <v>338</v>
      </c>
      <c r="B43" s="84">
        <v>7500000</v>
      </c>
      <c r="C43" s="60">
        <v>4.1799999999999997E-2</v>
      </c>
      <c r="D43" s="111">
        <v>41829</v>
      </c>
      <c r="E43" s="77">
        <v>44751</v>
      </c>
      <c r="F43" s="61">
        <v>43655</v>
      </c>
      <c r="G43" s="62">
        <v>43839</v>
      </c>
      <c r="H43" s="63">
        <v>3.9613000000000002E-2</v>
      </c>
      <c r="I43" s="92">
        <v>100.519549</v>
      </c>
      <c r="J43" s="120"/>
    </row>
    <row r="44" spans="1:10" x14ac:dyDescent="0.2">
      <c r="A44" s="76" t="s">
        <v>255</v>
      </c>
      <c r="B44" s="84">
        <v>5000000</v>
      </c>
      <c r="C44" s="60">
        <v>6.2E-2</v>
      </c>
      <c r="D44" s="111">
        <v>41108</v>
      </c>
      <c r="E44" s="77">
        <v>44760</v>
      </c>
      <c r="F44" s="61">
        <v>43664</v>
      </c>
      <c r="G44" s="62">
        <v>43848</v>
      </c>
      <c r="H44" s="63">
        <v>3.9678999999999999E-2</v>
      </c>
      <c r="I44" s="92">
        <v>105.358115</v>
      </c>
      <c r="J44" s="120"/>
    </row>
    <row r="45" spans="1:10" x14ac:dyDescent="0.2">
      <c r="A45" s="76" t="s">
        <v>259</v>
      </c>
      <c r="B45" s="84">
        <v>6000000</v>
      </c>
      <c r="C45" s="60">
        <v>6.1499999999999999E-2</v>
      </c>
      <c r="D45" s="111">
        <v>41122</v>
      </c>
      <c r="E45" s="77">
        <v>44774</v>
      </c>
      <c r="F45" s="61">
        <v>43678</v>
      </c>
      <c r="G45" s="62">
        <v>43862</v>
      </c>
      <c r="H45" s="63">
        <v>3.9782999999999999E-2</v>
      </c>
      <c r="I45" s="92">
        <v>105.284525</v>
      </c>
      <c r="J45" s="120"/>
    </row>
    <row r="46" spans="1:10" x14ac:dyDescent="0.2">
      <c r="A46" s="76" t="s">
        <v>343</v>
      </c>
      <c r="B46" s="84">
        <v>150000</v>
      </c>
      <c r="C46" s="60">
        <v>4.2500000000000003E-2</v>
      </c>
      <c r="D46" s="111">
        <v>41852</v>
      </c>
      <c r="E46" s="77">
        <v>44774</v>
      </c>
      <c r="F46" s="61">
        <v>43678</v>
      </c>
      <c r="G46" s="62">
        <v>43862</v>
      </c>
      <c r="H46" s="63">
        <v>3.9782999999999999E-2</v>
      </c>
      <c r="I46" s="92">
        <v>100.658676</v>
      </c>
      <c r="J46" s="120"/>
    </row>
    <row r="47" spans="1:10" x14ac:dyDescent="0.2">
      <c r="A47" s="76" t="s">
        <v>257</v>
      </c>
      <c r="B47" s="84">
        <v>11500000</v>
      </c>
      <c r="C47" s="60">
        <v>6.0999999999999999E-2</v>
      </c>
      <c r="D47" s="111">
        <v>41129</v>
      </c>
      <c r="E47" s="77">
        <v>44781</v>
      </c>
      <c r="F47" s="61">
        <v>43685</v>
      </c>
      <c r="G47" s="62">
        <v>43869</v>
      </c>
      <c r="H47" s="63">
        <v>3.9835000000000002E-2</v>
      </c>
      <c r="I47" s="92">
        <v>105.18500299999999</v>
      </c>
      <c r="J47" s="120"/>
    </row>
    <row r="48" spans="1:10" x14ac:dyDescent="0.2">
      <c r="A48" s="76" t="s">
        <v>261</v>
      </c>
      <c r="B48" s="84">
        <v>9400000</v>
      </c>
      <c r="C48" s="60">
        <v>6.0299999999999999E-2</v>
      </c>
      <c r="D48" s="111">
        <v>41157</v>
      </c>
      <c r="E48" s="77">
        <v>44809</v>
      </c>
      <c r="F48" s="61">
        <v>43713</v>
      </c>
      <c r="G48" s="62">
        <v>43895</v>
      </c>
      <c r="H48" s="63">
        <v>4.0042000000000001E-2</v>
      </c>
      <c r="I48" s="92">
        <v>105.09033700000001</v>
      </c>
      <c r="J48" s="120"/>
    </row>
    <row r="49" spans="1:10" x14ac:dyDescent="0.2">
      <c r="A49" s="76" t="s">
        <v>264</v>
      </c>
      <c r="B49" s="84">
        <v>4800000</v>
      </c>
      <c r="C49" s="60">
        <v>5.9499999999999997E-2</v>
      </c>
      <c r="D49" s="111">
        <v>41178</v>
      </c>
      <c r="E49" s="77">
        <v>44830</v>
      </c>
      <c r="F49" s="61">
        <v>43734</v>
      </c>
      <c r="G49" s="62">
        <v>43916</v>
      </c>
      <c r="H49" s="63">
        <v>4.0196999999999997E-2</v>
      </c>
      <c r="I49" s="92">
        <v>104.947374</v>
      </c>
      <c r="J49" s="120"/>
    </row>
    <row r="50" spans="1:10" x14ac:dyDescent="0.2">
      <c r="A50" s="76" t="s">
        <v>265</v>
      </c>
      <c r="B50" s="84">
        <v>3800000</v>
      </c>
      <c r="C50" s="60">
        <v>5.8900000000000001E-2</v>
      </c>
      <c r="D50" s="111">
        <v>41199</v>
      </c>
      <c r="E50" s="77">
        <v>44851</v>
      </c>
      <c r="F50" s="61">
        <v>43755</v>
      </c>
      <c r="G50" s="62">
        <v>43938</v>
      </c>
      <c r="H50" s="63">
        <v>4.0353E-2</v>
      </c>
      <c r="I50" s="92">
        <v>104.849137</v>
      </c>
      <c r="J50" s="120"/>
    </row>
    <row r="51" spans="1:10" x14ac:dyDescent="0.2">
      <c r="A51" s="76" t="s">
        <v>267</v>
      </c>
      <c r="B51" s="84">
        <v>2800000</v>
      </c>
      <c r="C51" s="60">
        <v>5.8400000000000001E-2</v>
      </c>
      <c r="D51" s="111">
        <v>41206</v>
      </c>
      <c r="E51" s="77">
        <v>44858</v>
      </c>
      <c r="F51" s="61">
        <v>43762</v>
      </c>
      <c r="G51" s="62">
        <v>43945</v>
      </c>
      <c r="H51" s="63">
        <v>4.0404000000000002E-2</v>
      </c>
      <c r="I51" s="92">
        <v>104.73524</v>
      </c>
      <c r="J51" s="120"/>
    </row>
    <row r="52" spans="1:10" x14ac:dyDescent="0.2">
      <c r="A52" s="76" t="s">
        <v>270</v>
      </c>
      <c r="B52" s="84">
        <v>2000000</v>
      </c>
      <c r="C52" s="60">
        <v>5.7700000000000001E-2</v>
      </c>
      <c r="D52" s="111">
        <v>41220</v>
      </c>
      <c r="E52" s="77">
        <v>44872</v>
      </c>
      <c r="F52" s="61">
        <v>43776</v>
      </c>
      <c r="G52" s="62">
        <v>43958</v>
      </c>
      <c r="H52" s="63">
        <v>4.0508000000000002E-2</v>
      </c>
      <c r="I52" s="92">
        <v>104.58029500000001</v>
      </c>
      <c r="J52" s="120"/>
    </row>
    <row r="53" spans="1:10" x14ac:dyDescent="0.2">
      <c r="A53" s="76" t="s">
        <v>271</v>
      </c>
      <c r="B53" s="84">
        <v>8000000</v>
      </c>
      <c r="C53" s="60">
        <v>5.7500000000000002E-2</v>
      </c>
      <c r="D53" s="111">
        <v>41248</v>
      </c>
      <c r="E53" s="77">
        <v>44900</v>
      </c>
      <c r="F53" s="61">
        <v>43804</v>
      </c>
      <c r="G53" s="62">
        <v>43987</v>
      </c>
      <c r="H53" s="63">
        <v>4.0715000000000001E-2</v>
      </c>
      <c r="I53" s="92">
        <v>104.58706599999999</v>
      </c>
      <c r="J53" s="120"/>
    </row>
    <row r="54" spans="1:10" x14ac:dyDescent="0.2">
      <c r="A54" s="76" t="s">
        <v>273</v>
      </c>
      <c r="B54" s="84">
        <v>6100000</v>
      </c>
      <c r="C54" s="60">
        <v>5.7500000000000002E-2</v>
      </c>
      <c r="D54" s="111">
        <v>41255</v>
      </c>
      <c r="E54" s="77">
        <v>44907</v>
      </c>
      <c r="F54" s="61">
        <v>43811</v>
      </c>
      <c r="G54" s="62">
        <v>43994</v>
      </c>
      <c r="H54" s="63">
        <v>4.0766999999999998E-2</v>
      </c>
      <c r="I54" s="92">
        <v>104.60142</v>
      </c>
      <c r="J54" s="120"/>
    </row>
    <row r="55" spans="1:10" x14ac:dyDescent="0.2">
      <c r="A55" s="76" t="s">
        <v>366</v>
      </c>
      <c r="B55" s="84">
        <v>10000000</v>
      </c>
      <c r="C55" s="60">
        <v>4.4999999999999998E-2</v>
      </c>
      <c r="D55" s="111">
        <v>42039</v>
      </c>
      <c r="E55" s="77">
        <v>44961</v>
      </c>
      <c r="F55" s="61">
        <v>43681</v>
      </c>
      <c r="G55" s="62">
        <v>43865</v>
      </c>
      <c r="H55" s="63">
        <v>4.1175999999999997E-2</v>
      </c>
      <c r="I55" s="92">
        <v>101.097128</v>
      </c>
      <c r="J55" s="120"/>
    </row>
    <row r="56" spans="1:10" x14ac:dyDescent="0.2">
      <c r="A56" s="76" t="s">
        <v>275</v>
      </c>
      <c r="B56" s="84">
        <v>1000000</v>
      </c>
      <c r="C56" s="60">
        <v>5.6500000000000002E-2</v>
      </c>
      <c r="D56" s="111">
        <v>41318</v>
      </c>
      <c r="E56" s="77">
        <v>44970</v>
      </c>
      <c r="F56" s="61">
        <v>43690</v>
      </c>
      <c r="G56" s="62">
        <v>43874</v>
      </c>
      <c r="H56" s="63">
        <v>4.1244999999999997E-2</v>
      </c>
      <c r="I56" s="92">
        <v>104.417616</v>
      </c>
      <c r="J56" s="120"/>
    </row>
    <row r="57" spans="1:10" x14ac:dyDescent="0.2">
      <c r="A57" s="76" t="s">
        <v>370</v>
      </c>
      <c r="B57" s="84">
        <v>15000000</v>
      </c>
      <c r="C57" s="60">
        <v>4.6699999999999998E-2</v>
      </c>
      <c r="D57" s="111">
        <v>42074</v>
      </c>
      <c r="E57" s="77">
        <v>44996</v>
      </c>
      <c r="F57" s="61">
        <v>43719</v>
      </c>
      <c r="G57" s="62">
        <v>43901</v>
      </c>
      <c r="H57" s="63">
        <v>4.1445000000000003E-2</v>
      </c>
      <c r="I57" s="92">
        <v>101.551841</v>
      </c>
      <c r="J57" s="120"/>
    </row>
    <row r="58" spans="1:10" x14ac:dyDescent="0.2">
      <c r="A58" s="76" t="s">
        <v>279</v>
      </c>
      <c r="B58" s="84">
        <v>1250000</v>
      </c>
      <c r="C58" s="60">
        <v>5.62E-2</v>
      </c>
      <c r="D58" s="111">
        <v>41374</v>
      </c>
      <c r="E58" s="77">
        <v>45026</v>
      </c>
      <c r="F58" s="61">
        <v>43748</v>
      </c>
      <c r="G58" s="62">
        <v>43931</v>
      </c>
      <c r="H58" s="63">
        <v>4.1674999999999997E-2</v>
      </c>
      <c r="I58" s="92">
        <v>104.39794999999999</v>
      </c>
      <c r="J58" s="120"/>
    </row>
    <row r="59" spans="1:10" x14ac:dyDescent="0.2">
      <c r="A59" s="76" t="s">
        <v>281</v>
      </c>
      <c r="B59" s="84">
        <v>4000000</v>
      </c>
      <c r="C59" s="60">
        <v>5.5500000000000001E-2</v>
      </c>
      <c r="D59" s="111">
        <v>41402</v>
      </c>
      <c r="E59" s="77">
        <v>45054</v>
      </c>
      <c r="F59" s="61">
        <v>43777</v>
      </c>
      <c r="G59" s="62">
        <v>43959</v>
      </c>
      <c r="H59" s="63">
        <v>4.1889999999999997E-2</v>
      </c>
      <c r="I59" s="92">
        <v>104.212163</v>
      </c>
      <c r="J59" s="120"/>
    </row>
    <row r="60" spans="1:10" x14ac:dyDescent="0.2">
      <c r="A60" s="76" t="s">
        <v>374</v>
      </c>
      <c r="B60" s="84">
        <v>2000000</v>
      </c>
      <c r="C60" s="60">
        <v>4.6699999999999998E-2</v>
      </c>
      <c r="D60" s="111">
        <v>42158</v>
      </c>
      <c r="E60" s="77">
        <v>45080</v>
      </c>
      <c r="F60" s="61">
        <v>43802</v>
      </c>
      <c r="G60" s="62">
        <v>43985</v>
      </c>
      <c r="H60" s="63">
        <v>4.2089000000000001E-2</v>
      </c>
      <c r="I60" s="92">
        <v>101.45278</v>
      </c>
      <c r="J60" s="120"/>
    </row>
    <row r="61" spans="1:10" x14ac:dyDescent="0.2">
      <c r="A61" s="76" t="s">
        <v>284</v>
      </c>
      <c r="B61" s="84">
        <v>1100000</v>
      </c>
      <c r="C61" s="60">
        <v>5.2999999999999999E-2</v>
      </c>
      <c r="D61" s="111">
        <v>41430</v>
      </c>
      <c r="E61" s="77">
        <v>45082</v>
      </c>
      <c r="F61" s="61">
        <v>43804</v>
      </c>
      <c r="G61" s="62">
        <v>43987</v>
      </c>
      <c r="H61" s="63">
        <v>4.2104000000000003E-2</v>
      </c>
      <c r="I61" s="92">
        <v>103.442066</v>
      </c>
      <c r="J61" s="120"/>
    </row>
    <row r="62" spans="1:10" x14ac:dyDescent="0.2">
      <c r="A62" s="76" t="s">
        <v>287</v>
      </c>
      <c r="B62" s="84">
        <v>5100000</v>
      </c>
      <c r="C62" s="60">
        <v>5.1900000000000002E-2</v>
      </c>
      <c r="D62" s="111">
        <v>41465</v>
      </c>
      <c r="E62" s="77">
        <v>45117</v>
      </c>
      <c r="F62" s="61">
        <v>43656</v>
      </c>
      <c r="G62" s="62">
        <v>43840</v>
      </c>
      <c r="H62" s="63">
        <v>4.2373000000000001E-2</v>
      </c>
      <c r="I62" s="92">
        <v>103.08962699999999</v>
      </c>
      <c r="J62" s="120"/>
    </row>
    <row r="63" spans="1:10" x14ac:dyDescent="0.2">
      <c r="A63" s="76" t="s">
        <v>290</v>
      </c>
      <c r="B63" s="84">
        <v>4000000</v>
      </c>
      <c r="C63" s="60">
        <v>5.0500000000000003E-2</v>
      </c>
      <c r="D63" s="111">
        <v>41500</v>
      </c>
      <c r="E63" s="77">
        <v>45152</v>
      </c>
      <c r="F63" s="61">
        <v>43691</v>
      </c>
      <c r="G63" s="62">
        <v>43875</v>
      </c>
      <c r="H63" s="63">
        <v>4.2640999999999998E-2</v>
      </c>
      <c r="I63" s="92">
        <v>102.60720499999999</v>
      </c>
      <c r="J63" s="120"/>
    </row>
    <row r="64" spans="1:10" x14ac:dyDescent="0.2">
      <c r="A64" s="76" t="s">
        <v>384</v>
      </c>
      <c r="B64" s="84">
        <v>10000000</v>
      </c>
      <c r="C64" s="60">
        <v>4.6699999999999998E-2</v>
      </c>
      <c r="D64" s="111">
        <v>42249</v>
      </c>
      <c r="E64" s="77">
        <v>45171</v>
      </c>
      <c r="F64" s="61">
        <v>43710</v>
      </c>
      <c r="G64" s="62">
        <v>43892</v>
      </c>
      <c r="H64" s="63">
        <v>4.2786999999999999E-2</v>
      </c>
      <c r="I64" s="92">
        <v>101.310593</v>
      </c>
      <c r="J64" s="120"/>
    </row>
    <row r="65" spans="1:10" x14ac:dyDescent="0.2">
      <c r="A65" s="76" t="s">
        <v>293</v>
      </c>
      <c r="B65" s="84">
        <v>6000000</v>
      </c>
      <c r="C65" s="60">
        <v>4.9399999999999999E-2</v>
      </c>
      <c r="D65" s="111">
        <v>41528</v>
      </c>
      <c r="E65" s="77">
        <v>45180</v>
      </c>
      <c r="F65" s="61">
        <v>43719</v>
      </c>
      <c r="G65" s="62">
        <v>43901</v>
      </c>
      <c r="H65" s="63">
        <v>4.2855999999999998E-2</v>
      </c>
      <c r="I65" s="92">
        <v>102.208252</v>
      </c>
      <c r="J65" s="120"/>
    </row>
    <row r="66" spans="1:10" x14ac:dyDescent="0.2">
      <c r="A66" s="76" t="s">
        <v>296</v>
      </c>
      <c r="B66" s="84">
        <v>4600000</v>
      </c>
      <c r="C66" s="60">
        <v>4.65E-2</v>
      </c>
      <c r="D66" s="111">
        <v>41549</v>
      </c>
      <c r="E66" s="77">
        <v>45201</v>
      </c>
      <c r="F66" s="61">
        <v>43740</v>
      </c>
      <c r="G66" s="62">
        <v>43923</v>
      </c>
      <c r="H66" s="63">
        <v>4.3017E-2</v>
      </c>
      <c r="I66" s="92">
        <v>101.189447</v>
      </c>
      <c r="J66" s="120"/>
    </row>
    <row r="67" spans="1:10" x14ac:dyDescent="0.2">
      <c r="A67" s="76" t="s">
        <v>390</v>
      </c>
      <c r="B67" s="84">
        <v>7500000</v>
      </c>
      <c r="C67" s="60">
        <v>4.9500000000000002E-2</v>
      </c>
      <c r="D67" s="111">
        <v>42312</v>
      </c>
      <c r="E67" s="77">
        <v>45234</v>
      </c>
      <c r="F67" s="61">
        <v>43773</v>
      </c>
      <c r="G67" s="62">
        <v>43955</v>
      </c>
      <c r="H67" s="63">
        <v>4.3270000000000003E-2</v>
      </c>
      <c r="I67" s="92">
        <v>102.178601</v>
      </c>
      <c r="J67" s="120"/>
    </row>
    <row r="68" spans="1:10" x14ac:dyDescent="0.2">
      <c r="A68" s="76" t="s">
        <v>299</v>
      </c>
      <c r="B68" s="84">
        <v>3000000</v>
      </c>
      <c r="C68" s="60">
        <v>4.5999999999999999E-2</v>
      </c>
      <c r="D68" s="111">
        <v>41584</v>
      </c>
      <c r="E68" s="77">
        <v>45236</v>
      </c>
      <c r="F68" s="61">
        <v>43775</v>
      </c>
      <c r="G68" s="62">
        <v>43957</v>
      </c>
      <c r="H68" s="63">
        <v>4.3285999999999998E-2</v>
      </c>
      <c r="I68" s="92">
        <v>100.947586</v>
      </c>
      <c r="J68" s="120"/>
    </row>
    <row r="69" spans="1:10" x14ac:dyDescent="0.2">
      <c r="A69" s="76" t="s">
        <v>302</v>
      </c>
      <c r="B69" s="84">
        <v>3600000</v>
      </c>
      <c r="C69" s="60">
        <v>4.4999999999999998E-2</v>
      </c>
      <c r="D69" s="111">
        <v>41619</v>
      </c>
      <c r="E69" s="77">
        <v>45271</v>
      </c>
      <c r="F69" s="61">
        <v>43810</v>
      </c>
      <c r="G69" s="62">
        <v>43993</v>
      </c>
      <c r="H69" s="63">
        <v>4.3554000000000002E-2</v>
      </c>
      <c r="I69" s="92">
        <v>100.516659</v>
      </c>
      <c r="J69" s="120"/>
    </row>
    <row r="70" spans="1:10" x14ac:dyDescent="0.2">
      <c r="A70" s="76" t="s">
        <v>393</v>
      </c>
      <c r="B70" s="84">
        <v>3000000</v>
      </c>
      <c r="C70" s="60">
        <v>5.0500000000000003E-2</v>
      </c>
      <c r="D70" s="111">
        <v>42354</v>
      </c>
      <c r="E70" s="77">
        <v>45276</v>
      </c>
      <c r="F70" s="61">
        <v>43815</v>
      </c>
      <c r="G70" s="62">
        <v>43998</v>
      </c>
      <c r="H70" s="63">
        <v>4.3593E-2</v>
      </c>
      <c r="I70" s="92">
        <v>102.484751</v>
      </c>
      <c r="J70" s="120"/>
    </row>
    <row r="71" spans="1:10" x14ac:dyDescent="0.2">
      <c r="A71" s="76" t="s">
        <v>305</v>
      </c>
      <c r="B71" s="84">
        <v>4500000</v>
      </c>
      <c r="C71" s="60">
        <v>4.4499999999999998E-2</v>
      </c>
      <c r="D71" s="111">
        <v>41626</v>
      </c>
      <c r="E71" s="77">
        <v>45278</v>
      </c>
      <c r="F71" s="61">
        <v>43817</v>
      </c>
      <c r="G71" s="62">
        <v>44000</v>
      </c>
      <c r="H71" s="63">
        <v>4.3608000000000001E-2</v>
      </c>
      <c r="I71" s="92">
        <v>100.319973</v>
      </c>
      <c r="J71" s="120"/>
    </row>
    <row r="72" spans="1:10" x14ac:dyDescent="0.2">
      <c r="A72" s="76" t="s">
        <v>308</v>
      </c>
      <c r="B72" s="84">
        <v>4000000</v>
      </c>
      <c r="C72" s="60">
        <v>4.4299999999999999E-2</v>
      </c>
      <c r="D72" s="111">
        <v>41639</v>
      </c>
      <c r="E72" s="77">
        <v>45291</v>
      </c>
      <c r="F72" s="61">
        <v>43830</v>
      </c>
      <c r="G72" s="62">
        <v>44012</v>
      </c>
      <c r="H72" s="63">
        <v>4.3707000000000003E-2</v>
      </c>
      <c r="I72" s="92">
        <v>100.215476</v>
      </c>
      <c r="J72" s="120"/>
    </row>
    <row r="73" spans="1:10" x14ac:dyDescent="0.2">
      <c r="A73" s="76" t="s">
        <v>310</v>
      </c>
      <c r="B73" s="84">
        <v>7100000</v>
      </c>
      <c r="C73" s="60">
        <v>4.3299999999999998E-2</v>
      </c>
      <c r="D73" s="111">
        <v>41647</v>
      </c>
      <c r="E73" s="77">
        <v>45299</v>
      </c>
      <c r="F73" s="61">
        <v>43654</v>
      </c>
      <c r="G73" s="62">
        <v>43838</v>
      </c>
      <c r="H73" s="63">
        <v>4.3767E-2</v>
      </c>
      <c r="I73" s="92">
        <v>99.828507999999999</v>
      </c>
      <c r="J73" s="120"/>
    </row>
    <row r="74" spans="1:10" x14ac:dyDescent="0.2">
      <c r="A74" s="76" t="s">
        <v>396</v>
      </c>
      <c r="B74" s="84">
        <v>3000000</v>
      </c>
      <c r="C74" s="60">
        <v>5.0799999999999998E-2</v>
      </c>
      <c r="D74" s="111">
        <v>42389</v>
      </c>
      <c r="E74" s="77">
        <v>45311</v>
      </c>
      <c r="F74" s="61">
        <v>43666</v>
      </c>
      <c r="G74" s="62">
        <v>43850</v>
      </c>
      <c r="H74" s="63">
        <v>4.3854999999999998E-2</v>
      </c>
      <c r="I74" s="92">
        <v>102.55144799999999</v>
      </c>
      <c r="J74" s="120"/>
    </row>
    <row r="75" spans="1:10" x14ac:dyDescent="0.2">
      <c r="A75" s="76" t="s">
        <v>313</v>
      </c>
      <c r="B75" s="84">
        <v>3000000</v>
      </c>
      <c r="C75" s="60">
        <v>4.2900000000000001E-2</v>
      </c>
      <c r="D75" s="111">
        <v>41661</v>
      </c>
      <c r="E75" s="77">
        <v>45313</v>
      </c>
      <c r="F75" s="61">
        <v>43668</v>
      </c>
      <c r="G75" s="62">
        <v>43852</v>
      </c>
      <c r="H75" s="63">
        <v>4.3869999999999999E-2</v>
      </c>
      <c r="I75" s="92">
        <v>99.640386000000007</v>
      </c>
      <c r="J75" s="120"/>
    </row>
    <row r="76" spans="1:10" x14ac:dyDescent="0.2">
      <c r="A76" s="76" t="s">
        <v>398</v>
      </c>
      <c r="B76" s="84">
        <v>6000000</v>
      </c>
      <c r="C76" s="60">
        <v>5.0999999999999997E-2</v>
      </c>
      <c r="D76" s="111">
        <v>42396</v>
      </c>
      <c r="E76" s="77">
        <v>45318</v>
      </c>
      <c r="F76" s="61">
        <v>43673</v>
      </c>
      <c r="G76" s="62">
        <v>43857</v>
      </c>
      <c r="H76" s="63">
        <v>4.3907000000000002E-2</v>
      </c>
      <c r="I76" s="92">
        <v>102.61597</v>
      </c>
      <c r="J76" s="120"/>
    </row>
    <row r="77" spans="1:10" x14ac:dyDescent="0.2">
      <c r="A77" s="76" t="s">
        <v>402</v>
      </c>
      <c r="B77" s="84">
        <v>5000000</v>
      </c>
      <c r="C77" s="60">
        <v>5.0999999999999997E-2</v>
      </c>
      <c r="D77" s="111">
        <v>42410</v>
      </c>
      <c r="E77" s="77">
        <v>45332</v>
      </c>
      <c r="F77" s="61">
        <v>43687</v>
      </c>
      <c r="G77" s="62">
        <v>43871</v>
      </c>
      <c r="H77" s="63">
        <v>4.4011000000000002E-2</v>
      </c>
      <c r="I77" s="92">
        <v>102.597646</v>
      </c>
      <c r="J77" s="120"/>
    </row>
    <row r="78" spans="1:10" x14ac:dyDescent="0.2">
      <c r="A78" s="76" t="s">
        <v>316</v>
      </c>
      <c r="B78" s="84">
        <v>3000000</v>
      </c>
      <c r="C78" s="60">
        <v>4.2299999999999997E-2</v>
      </c>
      <c r="D78" s="111">
        <v>41682</v>
      </c>
      <c r="E78" s="77">
        <v>45334</v>
      </c>
      <c r="F78" s="61">
        <v>43689</v>
      </c>
      <c r="G78" s="62">
        <v>43873</v>
      </c>
      <c r="H78" s="63">
        <v>4.4025000000000002E-2</v>
      </c>
      <c r="I78" s="92">
        <v>99.352783000000002</v>
      </c>
      <c r="J78" s="120"/>
    </row>
    <row r="79" spans="1:10" x14ac:dyDescent="0.2">
      <c r="A79" s="76" t="s">
        <v>319</v>
      </c>
      <c r="B79" s="84">
        <v>600000</v>
      </c>
      <c r="C79" s="60">
        <v>4.2000000000000003E-2</v>
      </c>
      <c r="D79" s="111">
        <v>41703</v>
      </c>
      <c r="E79" s="77">
        <v>45356</v>
      </c>
      <c r="F79" s="61">
        <v>43713</v>
      </c>
      <c r="G79" s="62">
        <v>43895</v>
      </c>
      <c r="H79" s="63">
        <v>4.4187999999999998E-2</v>
      </c>
      <c r="I79" s="92">
        <v>99.168182000000002</v>
      </c>
      <c r="J79" s="120"/>
    </row>
    <row r="80" spans="1:10" x14ac:dyDescent="0.2">
      <c r="A80" s="76" t="s">
        <v>404</v>
      </c>
      <c r="B80" s="84">
        <v>7000000</v>
      </c>
      <c r="C80" s="60">
        <v>5.0999999999999997E-2</v>
      </c>
      <c r="D80" s="111">
        <v>42445</v>
      </c>
      <c r="E80" s="77">
        <v>45367</v>
      </c>
      <c r="F80" s="61">
        <v>43724</v>
      </c>
      <c r="G80" s="62">
        <v>43906</v>
      </c>
      <c r="H80" s="63">
        <v>4.4269999999999997E-2</v>
      </c>
      <c r="I80" s="92">
        <v>102.551827</v>
      </c>
      <c r="J80" s="120"/>
    </row>
    <row r="81" spans="1:10" s="33" customFormat="1" x14ac:dyDescent="0.2">
      <c r="A81" s="76" t="s">
        <v>322</v>
      </c>
      <c r="B81" s="84">
        <v>3000000</v>
      </c>
      <c r="C81" s="60">
        <v>4.2299999999999997E-2</v>
      </c>
      <c r="D81" s="111">
        <v>41717</v>
      </c>
      <c r="E81" s="77">
        <v>45370</v>
      </c>
      <c r="F81" s="61">
        <v>43727</v>
      </c>
      <c r="G81" s="62">
        <v>43909</v>
      </c>
      <c r="H81" s="63">
        <v>4.4291999999999998E-2</v>
      </c>
      <c r="I81" s="92">
        <v>99.235673000000006</v>
      </c>
      <c r="J81" s="120"/>
    </row>
    <row r="82" spans="1:10" s="33" customFormat="1" x14ac:dyDescent="0.2">
      <c r="A82" s="76" t="s">
        <v>326</v>
      </c>
      <c r="B82" s="84">
        <v>5000000</v>
      </c>
      <c r="C82" s="60">
        <v>4.2500000000000003E-2</v>
      </c>
      <c r="D82" s="111">
        <v>41724</v>
      </c>
      <c r="E82" s="77">
        <v>45377</v>
      </c>
      <c r="F82" s="61">
        <v>43734</v>
      </c>
      <c r="G82" s="62">
        <v>43916</v>
      </c>
      <c r="H82" s="63">
        <v>4.4344000000000001E-2</v>
      </c>
      <c r="I82" s="92">
        <v>99.289090000000002</v>
      </c>
      <c r="J82" s="120"/>
    </row>
    <row r="83" spans="1:10" s="33" customFormat="1" x14ac:dyDescent="0.2">
      <c r="A83" s="76" t="s">
        <v>409</v>
      </c>
      <c r="B83" s="84">
        <v>5000000</v>
      </c>
      <c r="C83" s="60">
        <v>5.2999999999999999E-2</v>
      </c>
      <c r="D83" s="111">
        <v>42461</v>
      </c>
      <c r="E83" s="77">
        <v>45383</v>
      </c>
      <c r="F83" s="61">
        <v>43739</v>
      </c>
      <c r="G83" s="62">
        <v>43922</v>
      </c>
      <c r="H83" s="63">
        <v>4.4387999999999997E-2</v>
      </c>
      <c r="I83" s="92">
        <v>103.296103</v>
      </c>
      <c r="J83" s="120"/>
    </row>
    <row r="84" spans="1:10" s="33" customFormat="1" x14ac:dyDescent="0.2">
      <c r="A84" s="76">
        <v>45393</v>
      </c>
      <c r="B84" s="84">
        <v>15000000</v>
      </c>
      <c r="C84" s="60">
        <v>4.3999999999999997E-2</v>
      </c>
      <c r="D84" s="111">
        <v>43201</v>
      </c>
      <c r="E84" s="77">
        <v>45393</v>
      </c>
      <c r="F84" s="61">
        <v>43749</v>
      </c>
      <c r="G84" s="62">
        <v>43932</v>
      </c>
      <c r="H84" s="63">
        <v>4.4462000000000002E-2</v>
      </c>
      <c r="I84" s="92">
        <v>99.815816999999996</v>
      </c>
      <c r="J84" s="120"/>
    </row>
    <row r="85" spans="1:10" s="33" customFormat="1" x14ac:dyDescent="0.2">
      <c r="A85" s="76" t="s">
        <v>328</v>
      </c>
      <c r="B85" s="84">
        <v>3000000</v>
      </c>
      <c r="C85" s="60">
        <v>4.2500000000000003E-2</v>
      </c>
      <c r="D85" s="111">
        <v>41766</v>
      </c>
      <c r="E85" s="77">
        <v>45419</v>
      </c>
      <c r="F85" s="61">
        <v>43776</v>
      </c>
      <c r="G85" s="62">
        <v>43958</v>
      </c>
      <c r="H85" s="63">
        <v>4.4653999999999999E-2</v>
      </c>
      <c r="I85" s="92">
        <v>99.151713999999998</v>
      </c>
      <c r="J85" s="120"/>
    </row>
    <row r="86" spans="1:10" s="33" customFormat="1" x14ac:dyDescent="0.2">
      <c r="A86" s="76" t="s">
        <v>414</v>
      </c>
      <c r="B86" s="84">
        <v>11000000</v>
      </c>
      <c r="C86" s="60">
        <v>5.3499999999999999E-2</v>
      </c>
      <c r="D86" s="111">
        <v>42501</v>
      </c>
      <c r="E86" s="77">
        <v>45423</v>
      </c>
      <c r="F86" s="61">
        <v>43780</v>
      </c>
      <c r="G86" s="62">
        <v>43962</v>
      </c>
      <c r="H86" s="63">
        <v>4.4684000000000001E-2</v>
      </c>
      <c r="I86" s="92">
        <v>103.453686</v>
      </c>
      <c r="J86" s="120"/>
    </row>
    <row r="87" spans="1:10" s="33" customFormat="1" x14ac:dyDescent="0.2">
      <c r="A87" s="76" t="s">
        <v>331</v>
      </c>
      <c r="B87" s="84">
        <v>7000000</v>
      </c>
      <c r="C87" s="60">
        <v>4.2799999999999998E-2</v>
      </c>
      <c r="D87" s="111">
        <v>41773</v>
      </c>
      <c r="E87" s="77">
        <v>45426</v>
      </c>
      <c r="F87" s="61">
        <v>43783</v>
      </c>
      <c r="G87" s="62">
        <v>43965</v>
      </c>
      <c r="H87" s="63">
        <v>4.4706000000000003E-2</v>
      </c>
      <c r="I87" s="92">
        <v>99.246284000000003</v>
      </c>
      <c r="J87" s="120"/>
    </row>
    <row r="88" spans="1:10" s="33" customFormat="1" x14ac:dyDescent="0.2">
      <c r="A88" s="76" t="s">
        <v>418</v>
      </c>
      <c r="B88" s="84">
        <v>6500000</v>
      </c>
      <c r="C88" s="60">
        <v>5.4800000000000001E-2</v>
      </c>
      <c r="D88" s="111">
        <v>42515</v>
      </c>
      <c r="E88" s="77">
        <v>45437</v>
      </c>
      <c r="F88" s="61">
        <v>43794</v>
      </c>
      <c r="G88" s="62">
        <v>43976</v>
      </c>
      <c r="H88" s="63">
        <v>4.4787E-2</v>
      </c>
      <c r="I88" s="92">
        <v>103.954919</v>
      </c>
      <c r="J88" s="120"/>
    </row>
    <row r="89" spans="1:10" s="33" customFormat="1" x14ac:dyDescent="0.2">
      <c r="A89" s="76" t="s">
        <v>335</v>
      </c>
      <c r="B89" s="84">
        <v>3000000</v>
      </c>
      <c r="C89" s="60">
        <v>4.2799999999999998E-2</v>
      </c>
      <c r="D89" s="111">
        <v>41801</v>
      </c>
      <c r="E89" s="77">
        <v>45454</v>
      </c>
      <c r="F89" s="61">
        <v>43810</v>
      </c>
      <c r="G89" s="62">
        <v>43993</v>
      </c>
      <c r="H89" s="63">
        <v>4.4913000000000002E-2</v>
      </c>
      <c r="I89" s="92">
        <v>99.154736999999997</v>
      </c>
      <c r="J89" s="120"/>
    </row>
    <row r="90" spans="1:10" s="33" customFormat="1" x14ac:dyDescent="0.2">
      <c r="A90" s="76" t="s">
        <v>427</v>
      </c>
      <c r="B90" s="84">
        <v>7000000</v>
      </c>
      <c r="C90" s="60">
        <v>5.5800000000000002E-2</v>
      </c>
      <c r="D90" s="111">
        <v>42543</v>
      </c>
      <c r="E90" s="77">
        <v>45465</v>
      </c>
      <c r="F90" s="61">
        <v>43821</v>
      </c>
      <c r="G90" s="62">
        <v>44004</v>
      </c>
      <c r="H90" s="63">
        <v>4.4995E-2</v>
      </c>
      <c r="I90" s="92">
        <v>104.33458400000001</v>
      </c>
      <c r="J90" s="120"/>
    </row>
    <row r="91" spans="1:10" s="33" customFormat="1" x14ac:dyDescent="0.2">
      <c r="A91" s="76" t="s">
        <v>430</v>
      </c>
      <c r="B91" s="84">
        <v>5000000</v>
      </c>
      <c r="C91" s="60">
        <v>5.7000000000000002E-2</v>
      </c>
      <c r="D91" s="111">
        <v>42557</v>
      </c>
      <c r="E91" s="77">
        <v>45479</v>
      </c>
      <c r="F91" s="61">
        <v>43652</v>
      </c>
      <c r="G91" s="62">
        <v>43836</v>
      </c>
      <c r="H91" s="63">
        <v>4.5097999999999999E-2</v>
      </c>
      <c r="I91" s="92">
        <v>104.813475</v>
      </c>
      <c r="J91" s="120"/>
    </row>
    <row r="92" spans="1:10" s="33" customFormat="1" x14ac:dyDescent="0.2">
      <c r="A92" s="76" t="s">
        <v>433</v>
      </c>
      <c r="B92" s="84">
        <v>5000000</v>
      </c>
      <c r="C92" s="60">
        <v>5.8000000000000003E-2</v>
      </c>
      <c r="D92" s="111">
        <v>42571</v>
      </c>
      <c r="E92" s="77">
        <v>45493</v>
      </c>
      <c r="F92" s="61">
        <v>43666</v>
      </c>
      <c r="G92" s="62">
        <v>43850</v>
      </c>
      <c r="H92" s="63">
        <v>4.5201999999999999E-2</v>
      </c>
      <c r="I92" s="92">
        <v>105.211804</v>
      </c>
      <c r="J92" s="120"/>
    </row>
    <row r="93" spans="1:10" s="33" customFormat="1" x14ac:dyDescent="0.2">
      <c r="A93" s="76" t="s">
        <v>339</v>
      </c>
      <c r="B93" s="84">
        <v>2000000</v>
      </c>
      <c r="C93" s="60">
        <v>4.2799999999999998E-2</v>
      </c>
      <c r="D93" s="111">
        <v>41843</v>
      </c>
      <c r="E93" s="77">
        <v>45496</v>
      </c>
      <c r="F93" s="61">
        <v>43669</v>
      </c>
      <c r="G93" s="62">
        <v>43853</v>
      </c>
      <c r="H93" s="63">
        <v>4.5224E-2</v>
      </c>
      <c r="I93" s="92">
        <v>99.008098000000004</v>
      </c>
      <c r="J93" s="120"/>
    </row>
    <row r="94" spans="1:10" s="33" customFormat="1" x14ac:dyDescent="0.2">
      <c r="A94" s="76" t="s">
        <v>341</v>
      </c>
      <c r="B94" s="84">
        <v>7000000</v>
      </c>
      <c r="C94" s="60">
        <v>4.5999999999999999E-2</v>
      </c>
      <c r="D94" s="111">
        <v>41845</v>
      </c>
      <c r="E94" s="77">
        <v>45498</v>
      </c>
      <c r="F94" s="61">
        <v>43671</v>
      </c>
      <c r="G94" s="62">
        <v>43855</v>
      </c>
      <c r="H94" s="63">
        <v>4.5239000000000001E-2</v>
      </c>
      <c r="I94" s="92">
        <v>100.307872</v>
      </c>
      <c r="J94" s="120"/>
    </row>
    <row r="95" spans="1:10" s="33" customFormat="1" x14ac:dyDescent="0.2">
      <c r="A95" s="76" t="s">
        <v>344</v>
      </c>
      <c r="B95" s="84">
        <v>7650000</v>
      </c>
      <c r="C95" s="60">
        <v>4.9500000000000002E-2</v>
      </c>
      <c r="D95" s="111">
        <v>41852</v>
      </c>
      <c r="E95" s="77">
        <v>45505</v>
      </c>
      <c r="F95" s="61">
        <v>43678</v>
      </c>
      <c r="G95" s="62">
        <v>43862</v>
      </c>
      <c r="H95" s="63">
        <v>4.5289999999999997E-2</v>
      </c>
      <c r="I95" s="92">
        <v>101.72220799999999</v>
      </c>
      <c r="J95" s="120"/>
    </row>
    <row r="96" spans="1:10" s="33" customFormat="1" x14ac:dyDescent="0.2">
      <c r="A96" s="76" t="s">
        <v>438</v>
      </c>
      <c r="B96" s="84">
        <v>10000000</v>
      </c>
      <c r="C96" s="60">
        <v>5.8999999999999997E-2</v>
      </c>
      <c r="D96" s="111">
        <v>42599</v>
      </c>
      <c r="E96" s="77">
        <v>45521</v>
      </c>
      <c r="F96" s="61">
        <v>43694</v>
      </c>
      <c r="G96" s="62">
        <v>43878</v>
      </c>
      <c r="H96" s="63">
        <v>4.5408999999999998E-2</v>
      </c>
      <c r="I96" s="92">
        <v>105.612143</v>
      </c>
      <c r="J96" s="120"/>
    </row>
    <row r="97" spans="1:10" s="33" customFormat="1" x14ac:dyDescent="0.2">
      <c r="A97" s="76" t="s">
        <v>443</v>
      </c>
      <c r="B97" s="84">
        <v>10000000</v>
      </c>
      <c r="C97" s="60">
        <v>0.06</v>
      </c>
      <c r="D97" s="111">
        <v>42627</v>
      </c>
      <c r="E97" s="77">
        <v>45549</v>
      </c>
      <c r="F97" s="61">
        <v>43722</v>
      </c>
      <c r="G97" s="62">
        <v>43904</v>
      </c>
      <c r="H97" s="63">
        <v>4.5615999999999997E-2</v>
      </c>
      <c r="I97" s="92">
        <v>106.019165</v>
      </c>
      <c r="J97" s="120"/>
    </row>
    <row r="98" spans="1:10" s="33" customFormat="1" x14ac:dyDescent="0.2">
      <c r="A98" s="76" t="s">
        <v>352</v>
      </c>
      <c r="B98" s="84">
        <v>5000000</v>
      </c>
      <c r="C98" s="60">
        <v>4.9399999999999999E-2</v>
      </c>
      <c r="D98" s="111">
        <v>41906</v>
      </c>
      <c r="E98" s="77">
        <v>45559</v>
      </c>
      <c r="F98" s="61">
        <v>43732</v>
      </c>
      <c r="G98" s="62">
        <v>43914</v>
      </c>
      <c r="H98" s="63">
        <v>4.5690000000000001E-2</v>
      </c>
      <c r="I98" s="92">
        <v>101.555528</v>
      </c>
      <c r="J98" s="120"/>
    </row>
    <row r="99" spans="1:10" s="33" customFormat="1" x14ac:dyDescent="0.2">
      <c r="A99" s="76" t="s">
        <v>446</v>
      </c>
      <c r="B99" s="84">
        <v>10000000</v>
      </c>
      <c r="C99" s="60">
        <v>6.0999999999999999E-2</v>
      </c>
      <c r="D99" s="111">
        <v>42641</v>
      </c>
      <c r="E99" s="77">
        <v>45563</v>
      </c>
      <c r="F99" s="61">
        <v>43736</v>
      </c>
      <c r="G99" s="62">
        <v>43918</v>
      </c>
      <c r="H99" s="63">
        <v>4.5719000000000003E-2</v>
      </c>
      <c r="I99" s="92">
        <v>106.439911</v>
      </c>
      <c r="J99" s="120"/>
    </row>
    <row r="100" spans="1:10" s="33" customFormat="1" x14ac:dyDescent="0.2">
      <c r="A100" s="76" t="s">
        <v>455</v>
      </c>
      <c r="B100" s="84">
        <v>500000</v>
      </c>
      <c r="C100" s="60">
        <v>6.0999999999999999E-2</v>
      </c>
      <c r="D100" s="111">
        <v>42683</v>
      </c>
      <c r="E100" s="77">
        <v>45605</v>
      </c>
      <c r="F100" s="61">
        <v>43778</v>
      </c>
      <c r="G100" s="62">
        <v>43960</v>
      </c>
      <c r="H100" s="63">
        <v>4.6030000000000001E-2</v>
      </c>
      <c r="I100" s="92">
        <v>106.442604</v>
      </c>
      <c r="J100" s="120"/>
    </row>
    <row r="101" spans="1:10" s="33" customFormat="1" x14ac:dyDescent="0.2">
      <c r="A101" s="76" t="s">
        <v>363</v>
      </c>
      <c r="B101" s="84">
        <v>3500000</v>
      </c>
      <c r="C101" s="60">
        <v>4.9399999999999999E-2</v>
      </c>
      <c r="D101" s="111">
        <v>41992</v>
      </c>
      <c r="E101" s="77">
        <v>45645</v>
      </c>
      <c r="F101" s="61">
        <v>43818</v>
      </c>
      <c r="G101" s="62">
        <v>44001</v>
      </c>
      <c r="H101" s="63">
        <v>4.6325999999999999E-2</v>
      </c>
      <c r="I101" s="92">
        <v>101.348394</v>
      </c>
      <c r="J101" s="120"/>
    </row>
    <row r="102" spans="1:10" s="33" customFormat="1" x14ac:dyDescent="0.2">
      <c r="A102" s="76" t="s">
        <v>367</v>
      </c>
      <c r="B102" s="84">
        <v>12500000</v>
      </c>
      <c r="C102" s="60">
        <v>5.1999999999999998E-2</v>
      </c>
      <c r="D102" s="111">
        <v>42039</v>
      </c>
      <c r="E102" s="77">
        <v>45692</v>
      </c>
      <c r="F102" s="61">
        <v>43681</v>
      </c>
      <c r="G102" s="62">
        <v>43865</v>
      </c>
      <c r="H102" s="63">
        <v>4.6674E-2</v>
      </c>
      <c r="I102" s="92">
        <v>102.38587099999999</v>
      </c>
      <c r="J102" s="120"/>
    </row>
    <row r="103" spans="1:10" s="33" customFormat="1" x14ac:dyDescent="0.2">
      <c r="A103" s="76" t="s">
        <v>368</v>
      </c>
      <c r="B103" s="84">
        <v>8000000</v>
      </c>
      <c r="C103" s="60">
        <v>5.1900000000000002E-2</v>
      </c>
      <c r="D103" s="111">
        <v>42053</v>
      </c>
      <c r="E103" s="77">
        <v>45706</v>
      </c>
      <c r="F103" s="61">
        <v>43695</v>
      </c>
      <c r="G103" s="62">
        <v>43879</v>
      </c>
      <c r="H103" s="63">
        <v>4.6776999999999999E-2</v>
      </c>
      <c r="I103" s="92">
        <v>102.308099</v>
      </c>
      <c r="J103" s="120"/>
    </row>
    <row r="104" spans="1:10" s="33" customFormat="1" x14ac:dyDescent="0.2">
      <c r="A104" s="76" t="s">
        <v>371</v>
      </c>
      <c r="B104" s="84">
        <v>6000000</v>
      </c>
      <c r="C104" s="60">
        <v>5.1900000000000002E-2</v>
      </c>
      <c r="D104" s="111">
        <v>42130</v>
      </c>
      <c r="E104" s="77">
        <v>45783</v>
      </c>
      <c r="F104" s="61">
        <v>43775</v>
      </c>
      <c r="G104" s="62">
        <v>43957</v>
      </c>
      <c r="H104" s="63">
        <v>4.7347E-2</v>
      </c>
      <c r="I104" s="92">
        <v>102.122983</v>
      </c>
      <c r="J104" s="120"/>
    </row>
    <row r="105" spans="1:10" s="33" customFormat="1" x14ac:dyDescent="0.2">
      <c r="A105" s="76" t="s">
        <v>376</v>
      </c>
      <c r="B105" s="84">
        <v>5000000</v>
      </c>
      <c r="C105" s="60">
        <v>5.1900000000000002E-2</v>
      </c>
      <c r="D105" s="111">
        <v>42172</v>
      </c>
      <c r="E105" s="77">
        <v>45825</v>
      </c>
      <c r="F105" s="61">
        <v>43816</v>
      </c>
      <c r="G105" s="62">
        <v>43999</v>
      </c>
      <c r="H105" s="63">
        <v>4.7657999999999999E-2</v>
      </c>
      <c r="I105" s="92">
        <v>102.01675299999999</v>
      </c>
      <c r="J105" s="120"/>
    </row>
    <row r="106" spans="1:10" s="33" customFormat="1" x14ac:dyDescent="0.2">
      <c r="A106" s="76" t="s">
        <v>378</v>
      </c>
      <c r="B106" s="84">
        <v>15000000</v>
      </c>
      <c r="C106" s="60">
        <v>5.1900000000000002E-2</v>
      </c>
      <c r="D106" s="111">
        <v>42179</v>
      </c>
      <c r="E106" s="77">
        <v>45832</v>
      </c>
      <c r="F106" s="61">
        <v>43823</v>
      </c>
      <c r="G106" s="62">
        <v>44006</v>
      </c>
      <c r="H106" s="63">
        <v>4.7709000000000001E-2</v>
      </c>
      <c r="I106" s="92">
        <v>101.999347</v>
      </c>
      <c r="J106" s="120"/>
    </row>
    <row r="107" spans="1:10" s="33" customFormat="1" x14ac:dyDescent="0.2">
      <c r="A107" s="76" t="s">
        <v>380</v>
      </c>
      <c r="B107" s="84">
        <v>15260000</v>
      </c>
      <c r="C107" s="60">
        <v>5.1900000000000002E-2</v>
      </c>
      <c r="D107" s="111">
        <v>42186</v>
      </c>
      <c r="E107" s="77">
        <v>45839</v>
      </c>
      <c r="F107" s="61">
        <v>43647</v>
      </c>
      <c r="G107" s="62">
        <v>43831</v>
      </c>
      <c r="H107" s="63">
        <v>4.7760999999999998E-2</v>
      </c>
      <c r="I107" s="92">
        <v>101.98208700000001</v>
      </c>
      <c r="J107" s="120"/>
    </row>
    <row r="108" spans="1:10" s="33" customFormat="1" x14ac:dyDescent="0.2">
      <c r="A108" s="76" t="s">
        <v>382</v>
      </c>
      <c r="B108" s="84">
        <v>5000000</v>
      </c>
      <c r="C108" s="60">
        <v>5.1900000000000002E-2</v>
      </c>
      <c r="D108" s="111">
        <v>42228</v>
      </c>
      <c r="E108" s="77">
        <v>45881</v>
      </c>
      <c r="F108" s="61">
        <v>43689</v>
      </c>
      <c r="G108" s="62">
        <v>43873</v>
      </c>
      <c r="H108" s="63">
        <v>4.8071999999999997E-2</v>
      </c>
      <c r="I108" s="92">
        <v>101.859325</v>
      </c>
      <c r="J108" s="120"/>
    </row>
    <row r="109" spans="1:10" s="33" customFormat="1" x14ac:dyDescent="0.2">
      <c r="A109" s="76" t="s">
        <v>385</v>
      </c>
      <c r="B109" s="84">
        <v>6500000</v>
      </c>
      <c r="C109" s="60">
        <v>5.1799999999999999E-2</v>
      </c>
      <c r="D109" s="111">
        <v>42249</v>
      </c>
      <c r="E109" s="77">
        <v>45902</v>
      </c>
      <c r="F109" s="61">
        <v>43710</v>
      </c>
      <c r="G109" s="62">
        <v>43892</v>
      </c>
      <c r="H109" s="63">
        <v>4.8226999999999999E-2</v>
      </c>
      <c r="I109" s="92">
        <v>101.747347</v>
      </c>
      <c r="J109" s="120"/>
    </row>
    <row r="110" spans="1:10" s="33" customFormat="1" x14ac:dyDescent="0.2">
      <c r="A110" s="76" t="s">
        <v>387</v>
      </c>
      <c r="B110" s="84">
        <v>2000000</v>
      </c>
      <c r="C110" s="60">
        <v>5.1700000000000003E-2</v>
      </c>
      <c r="D110" s="111">
        <v>42298</v>
      </c>
      <c r="E110" s="77">
        <v>45951</v>
      </c>
      <c r="F110" s="61">
        <v>43759</v>
      </c>
      <c r="G110" s="62">
        <v>43942</v>
      </c>
      <c r="H110" s="63">
        <v>4.8590000000000001E-2</v>
      </c>
      <c r="I110" s="92">
        <v>101.54965300000001</v>
      </c>
      <c r="J110" s="120"/>
    </row>
    <row r="111" spans="1:10" s="33" customFormat="1" x14ac:dyDescent="0.2">
      <c r="A111" s="76" t="s">
        <v>391</v>
      </c>
      <c r="B111" s="84">
        <v>1000000</v>
      </c>
      <c r="C111" s="60">
        <v>5.1999999999999998E-2</v>
      </c>
      <c r="D111" s="111">
        <v>42312</v>
      </c>
      <c r="E111" s="77">
        <v>45965</v>
      </c>
      <c r="F111" s="61">
        <v>43773</v>
      </c>
      <c r="G111" s="62">
        <v>43955</v>
      </c>
      <c r="H111" s="63">
        <v>4.8693E-2</v>
      </c>
      <c r="I111" s="92">
        <v>101.65765500000001</v>
      </c>
      <c r="J111" s="120"/>
    </row>
    <row r="112" spans="1:10" s="33" customFormat="1" x14ac:dyDescent="0.2">
      <c r="A112" s="76" t="s">
        <v>394</v>
      </c>
      <c r="B112" s="84">
        <v>3000000</v>
      </c>
      <c r="C112" s="60">
        <v>5.1999999999999998E-2</v>
      </c>
      <c r="D112" s="111">
        <v>42354</v>
      </c>
      <c r="E112" s="77">
        <v>46007</v>
      </c>
      <c r="F112" s="61">
        <v>43815</v>
      </c>
      <c r="G112" s="62">
        <v>43998</v>
      </c>
      <c r="H112" s="63">
        <v>4.9003999999999999E-2</v>
      </c>
      <c r="I112" s="92">
        <v>101.529815</v>
      </c>
      <c r="J112" s="120"/>
    </row>
    <row r="113" spans="1:10" s="33" customFormat="1" x14ac:dyDescent="0.2">
      <c r="A113" s="76" t="s">
        <v>400</v>
      </c>
      <c r="B113" s="84">
        <v>1300000</v>
      </c>
      <c r="C113" s="60">
        <v>5.2299999999999999E-2</v>
      </c>
      <c r="D113" s="111">
        <v>42403</v>
      </c>
      <c r="E113" s="77">
        <v>46056</v>
      </c>
      <c r="F113" s="61">
        <v>43680</v>
      </c>
      <c r="G113" s="62">
        <v>43864</v>
      </c>
      <c r="H113" s="63">
        <v>4.9366E-2</v>
      </c>
      <c r="I113" s="92">
        <v>101.52283199999999</v>
      </c>
      <c r="J113" s="120"/>
    </row>
    <row r="114" spans="1:10" s="33" customFormat="1" x14ac:dyDescent="0.2">
      <c r="A114" s="76" t="s">
        <v>405</v>
      </c>
      <c r="B114" s="84">
        <v>2000000</v>
      </c>
      <c r="C114" s="60">
        <v>5.2400000000000002E-2</v>
      </c>
      <c r="D114" s="111">
        <v>42445</v>
      </c>
      <c r="E114" s="77">
        <v>46097</v>
      </c>
      <c r="F114" s="61">
        <v>43724</v>
      </c>
      <c r="G114" s="62">
        <v>43906</v>
      </c>
      <c r="H114" s="63">
        <v>4.9669999999999999E-2</v>
      </c>
      <c r="I114" s="92">
        <v>101.435496</v>
      </c>
      <c r="J114" s="120"/>
    </row>
    <row r="115" spans="1:10" s="33" customFormat="1" x14ac:dyDescent="0.2">
      <c r="A115" s="76" t="s">
        <v>407</v>
      </c>
      <c r="B115" s="84">
        <v>8000000</v>
      </c>
      <c r="C115" s="60">
        <v>5.2999999999999999E-2</v>
      </c>
      <c r="D115" s="111">
        <v>42452</v>
      </c>
      <c r="E115" s="77">
        <v>46104</v>
      </c>
      <c r="F115" s="61">
        <v>43731</v>
      </c>
      <c r="G115" s="62">
        <v>43913</v>
      </c>
      <c r="H115" s="63">
        <v>4.9721000000000001E-2</v>
      </c>
      <c r="I115" s="92">
        <v>101.729805</v>
      </c>
      <c r="J115" s="120"/>
    </row>
    <row r="116" spans="1:10" s="33" customFormat="1" x14ac:dyDescent="0.2">
      <c r="A116" s="76" t="s">
        <v>410</v>
      </c>
      <c r="B116" s="84">
        <v>2000000</v>
      </c>
      <c r="C116" s="60">
        <v>5.33E-2</v>
      </c>
      <c r="D116" s="111">
        <v>42461</v>
      </c>
      <c r="E116" s="77">
        <v>46113</v>
      </c>
      <c r="F116" s="61">
        <v>43739</v>
      </c>
      <c r="G116" s="62">
        <v>43922</v>
      </c>
      <c r="H116" s="63">
        <v>4.9787999999999999E-2</v>
      </c>
      <c r="I116" s="92">
        <v>101.85874699999999</v>
      </c>
      <c r="J116" s="120"/>
    </row>
    <row r="117" spans="1:10" s="33" customFormat="1" x14ac:dyDescent="0.2">
      <c r="A117" s="76" t="s">
        <v>412</v>
      </c>
      <c r="B117" s="84">
        <v>1000000</v>
      </c>
      <c r="C117" s="60">
        <v>5.3499999999999999E-2</v>
      </c>
      <c r="D117" s="111">
        <v>42494</v>
      </c>
      <c r="E117" s="77">
        <v>46146</v>
      </c>
      <c r="F117" s="61">
        <v>43773</v>
      </c>
      <c r="G117" s="62">
        <v>43955</v>
      </c>
      <c r="H117" s="63">
        <v>5.0032E-2</v>
      </c>
      <c r="I117" s="92">
        <v>101.858136</v>
      </c>
      <c r="J117" s="120"/>
    </row>
    <row r="118" spans="1:10" s="33" customFormat="1" x14ac:dyDescent="0.2">
      <c r="A118" s="76" t="s">
        <v>415</v>
      </c>
      <c r="B118" s="84">
        <v>5000000</v>
      </c>
      <c r="C118" s="60">
        <v>5.3999999999999999E-2</v>
      </c>
      <c r="D118" s="111">
        <v>42501</v>
      </c>
      <c r="E118" s="77">
        <v>46153</v>
      </c>
      <c r="F118" s="61">
        <v>43780</v>
      </c>
      <c r="G118" s="62">
        <v>43962</v>
      </c>
      <c r="H118" s="63">
        <v>5.0083999999999997E-2</v>
      </c>
      <c r="I118" s="92">
        <v>102.104629</v>
      </c>
      <c r="J118" s="120"/>
    </row>
    <row r="119" spans="1:10" s="33" customFormat="1" x14ac:dyDescent="0.2">
      <c r="A119" s="76" t="s">
        <v>416</v>
      </c>
      <c r="B119" s="84">
        <v>5000000</v>
      </c>
      <c r="C119" s="60">
        <v>5.45E-2</v>
      </c>
      <c r="D119" s="111">
        <v>42503</v>
      </c>
      <c r="E119" s="77">
        <v>46155</v>
      </c>
      <c r="F119" s="61">
        <v>43782</v>
      </c>
      <c r="G119" s="62">
        <v>43964</v>
      </c>
      <c r="H119" s="63">
        <v>5.0098999999999998E-2</v>
      </c>
      <c r="I119" s="92">
        <v>102.36784900000001</v>
      </c>
      <c r="J119" s="120"/>
    </row>
    <row r="120" spans="1:10" s="33" customFormat="1" x14ac:dyDescent="0.2">
      <c r="A120" s="76" t="s">
        <v>420</v>
      </c>
      <c r="B120" s="84">
        <v>1000000</v>
      </c>
      <c r="C120" s="60">
        <v>5.5E-2</v>
      </c>
      <c r="D120" s="111">
        <v>42522</v>
      </c>
      <c r="E120" s="77">
        <v>46174</v>
      </c>
      <c r="F120" s="61">
        <v>43800</v>
      </c>
      <c r="G120" s="62">
        <v>43983</v>
      </c>
      <c r="H120" s="63">
        <v>5.0238999999999999E-2</v>
      </c>
      <c r="I120" s="92">
        <v>102.579883</v>
      </c>
      <c r="J120" s="120"/>
    </row>
    <row r="121" spans="1:10" s="33" customFormat="1" x14ac:dyDescent="0.2">
      <c r="A121" s="76" t="s">
        <v>423</v>
      </c>
      <c r="B121" s="84">
        <v>10000000</v>
      </c>
      <c r="C121" s="60">
        <v>5.6000000000000001E-2</v>
      </c>
      <c r="D121" s="111">
        <v>42529</v>
      </c>
      <c r="E121" s="77">
        <v>46181</v>
      </c>
      <c r="F121" s="61">
        <v>43807</v>
      </c>
      <c r="G121" s="62">
        <v>43990</v>
      </c>
      <c r="H121" s="63">
        <v>5.0291000000000002E-2</v>
      </c>
      <c r="I121" s="92">
        <v>103.10268600000001</v>
      </c>
      <c r="J121" s="120"/>
    </row>
    <row r="122" spans="1:10" s="33" customFormat="1" x14ac:dyDescent="0.2">
      <c r="A122" s="76" t="s">
        <v>424</v>
      </c>
      <c r="B122" s="84">
        <v>10000000</v>
      </c>
      <c r="C122" s="60">
        <v>5.6800000000000003E-2</v>
      </c>
      <c r="D122" s="111" t="s">
        <v>426</v>
      </c>
      <c r="E122" s="77">
        <v>46188</v>
      </c>
      <c r="F122" s="61">
        <v>43814</v>
      </c>
      <c r="G122" s="62">
        <v>43997</v>
      </c>
      <c r="H122" s="63">
        <v>5.0342999999999999E-2</v>
      </c>
      <c r="I122" s="92">
        <v>103.518968</v>
      </c>
      <c r="J122" s="120"/>
    </row>
    <row r="123" spans="1:10" s="33" customFormat="1" x14ac:dyDescent="0.2">
      <c r="A123" s="76" t="s">
        <v>428</v>
      </c>
      <c r="B123" s="84">
        <v>11000000</v>
      </c>
      <c r="C123" s="60">
        <v>5.7500000000000002E-2</v>
      </c>
      <c r="D123" s="111">
        <v>42543</v>
      </c>
      <c r="E123" s="77">
        <v>46195</v>
      </c>
      <c r="F123" s="61">
        <v>43821</v>
      </c>
      <c r="G123" s="62">
        <v>44004</v>
      </c>
      <c r="H123" s="63">
        <v>5.0395000000000002E-2</v>
      </c>
      <c r="I123" s="92">
        <v>103.88261799999999</v>
      </c>
      <c r="J123" s="120"/>
    </row>
    <row r="124" spans="1:10" s="33" customFormat="1" x14ac:dyDescent="0.2">
      <c r="A124" s="76" t="s">
        <v>431</v>
      </c>
      <c r="B124" s="84">
        <v>10000000</v>
      </c>
      <c r="C124" s="60">
        <v>5.8999999999999997E-2</v>
      </c>
      <c r="D124" s="111">
        <v>42557</v>
      </c>
      <c r="E124" s="77">
        <v>46209</v>
      </c>
      <c r="F124" s="61">
        <v>43652</v>
      </c>
      <c r="G124" s="62">
        <v>43836</v>
      </c>
      <c r="H124" s="63">
        <v>5.0498000000000001E-2</v>
      </c>
      <c r="I124" s="92">
        <v>104.67014399999999</v>
      </c>
      <c r="J124" s="120"/>
    </row>
    <row r="125" spans="1:10" s="33" customFormat="1" x14ac:dyDescent="0.2">
      <c r="A125" s="76" t="s">
        <v>435</v>
      </c>
      <c r="B125" s="84">
        <v>6000000</v>
      </c>
      <c r="C125" s="60">
        <v>0.06</v>
      </c>
      <c r="D125" s="111">
        <v>42571</v>
      </c>
      <c r="E125" s="77">
        <v>46223</v>
      </c>
      <c r="F125" s="61">
        <v>43666</v>
      </c>
      <c r="G125" s="62">
        <v>43850</v>
      </c>
      <c r="H125" s="63">
        <v>5.0602000000000001E-2</v>
      </c>
      <c r="I125" s="92">
        <v>105.18368599999999</v>
      </c>
      <c r="J125" s="120"/>
    </row>
    <row r="126" spans="1:10" s="33" customFormat="1" x14ac:dyDescent="0.2">
      <c r="A126" s="76" t="s">
        <v>436</v>
      </c>
      <c r="B126" s="84">
        <v>11000000</v>
      </c>
      <c r="C126" s="60">
        <v>6.1499999999999999E-2</v>
      </c>
      <c r="D126" s="111">
        <v>42578</v>
      </c>
      <c r="E126" s="77">
        <v>46230</v>
      </c>
      <c r="F126" s="61">
        <v>43673</v>
      </c>
      <c r="G126" s="62">
        <v>43857</v>
      </c>
      <c r="H126" s="63">
        <v>5.0652999999999997E-2</v>
      </c>
      <c r="I126" s="92">
        <v>105.99596699999999</v>
      </c>
      <c r="J126" s="120"/>
    </row>
    <row r="127" spans="1:10" s="33" customFormat="1" x14ac:dyDescent="0.2">
      <c r="A127" s="76" t="s">
        <v>439</v>
      </c>
      <c r="B127" s="84">
        <v>10000000</v>
      </c>
      <c r="C127" s="60">
        <v>6.2399999999999997E-2</v>
      </c>
      <c r="D127" s="111">
        <v>42599</v>
      </c>
      <c r="E127" s="77">
        <v>46251</v>
      </c>
      <c r="F127" s="61">
        <v>43694</v>
      </c>
      <c r="G127" s="62">
        <v>43878</v>
      </c>
      <c r="H127" s="63">
        <v>5.0809E-2</v>
      </c>
      <c r="I127" s="92">
        <v>106.448457</v>
      </c>
      <c r="J127" s="120"/>
    </row>
    <row r="128" spans="1:10" s="33" customFormat="1" x14ac:dyDescent="0.2">
      <c r="A128" s="76" t="s">
        <v>441</v>
      </c>
      <c r="B128" s="84">
        <v>1000000</v>
      </c>
      <c r="C128" s="60">
        <v>6.2399999999999997E-2</v>
      </c>
      <c r="D128" s="111">
        <v>42619</v>
      </c>
      <c r="E128" s="77">
        <v>46271</v>
      </c>
      <c r="F128" s="61">
        <v>43714</v>
      </c>
      <c r="G128" s="62">
        <v>43896</v>
      </c>
      <c r="H128" s="63">
        <v>5.0957000000000002E-2</v>
      </c>
      <c r="I128" s="92">
        <v>106.402525</v>
      </c>
      <c r="J128" s="120"/>
    </row>
    <row r="129" spans="1:10" s="33" customFormat="1" x14ac:dyDescent="0.2">
      <c r="A129" s="76" t="s">
        <v>444</v>
      </c>
      <c r="B129" s="84">
        <v>500000</v>
      </c>
      <c r="C129" s="60">
        <v>6.3E-2</v>
      </c>
      <c r="D129" s="111">
        <v>42627</v>
      </c>
      <c r="E129" s="77">
        <v>46279</v>
      </c>
      <c r="F129" s="61">
        <v>43722</v>
      </c>
      <c r="G129" s="62">
        <v>43904</v>
      </c>
      <c r="H129" s="63">
        <v>5.1015999999999999E-2</v>
      </c>
      <c r="I129" s="92">
        <v>106.722404</v>
      </c>
      <c r="J129" s="120"/>
    </row>
    <row r="130" spans="1:10" s="33" customFormat="1" x14ac:dyDescent="0.2">
      <c r="A130" s="76" t="s">
        <v>447</v>
      </c>
      <c r="B130" s="84">
        <v>500000</v>
      </c>
      <c r="C130" s="60">
        <v>6.3E-2</v>
      </c>
      <c r="D130" s="111">
        <v>42641</v>
      </c>
      <c r="E130" s="77">
        <v>46293</v>
      </c>
      <c r="F130" s="61">
        <v>43736</v>
      </c>
      <c r="G130" s="62">
        <v>43918</v>
      </c>
      <c r="H130" s="63">
        <v>5.1118999999999998E-2</v>
      </c>
      <c r="I130" s="92">
        <v>106.694045</v>
      </c>
      <c r="J130" s="120"/>
    </row>
    <row r="131" spans="1:10" s="33" customFormat="1" x14ac:dyDescent="0.2">
      <c r="A131" s="76" t="s">
        <v>449</v>
      </c>
      <c r="B131" s="84">
        <v>500000</v>
      </c>
      <c r="C131" s="60">
        <v>6.3E-2</v>
      </c>
      <c r="D131" s="111">
        <v>42648</v>
      </c>
      <c r="E131" s="77">
        <v>46300</v>
      </c>
      <c r="F131" s="61">
        <v>43743</v>
      </c>
      <c r="G131" s="62">
        <v>43926</v>
      </c>
      <c r="H131" s="63">
        <v>5.1171000000000001E-2</v>
      </c>
      <c r="I131" s="92">
        <v>106.680603</v>
      </c>
      <c r="J131" s="120"/>
    </row>
    <row r="132" spans="1:10" s="33" customFormat="1" x14ac:dyDescent="0.2">
      <c r="A132" s="76" t="s">
        <v>451</v>
      </c>
      <c r="B132" s="84">
        <v>500000</v>
      </c>
      <c r="C132" s="60">
        <v>6.3E-2</v>
      </c>
      <c r="D132" s="111">
        <v>42662</v>
      </c>
      <c r="E132" s="77">
        <v>46314</v>
      </c>
      <c r="F132" s="61">
        <v>43757</v>
      </c>
      <c r="G132" s="62">
        <v>43940</v>
      </c>
      <c r="H132" s="63">
        <v>5.1275000000000001E-2</v>
      </c>
      <c r="I132" s="92">
        <v>106.651252</v>
      </c>
      <c r="J132" s="120"/>
    </row>
    <row r="133" spans="1:10" s="33" customFormat="1" x14ac:dyDescent="0.2">
      <c r="A133" s="76" t="s">
        <v>456</v>
      </c>
      <c r="B133" s="84">
        <v>8500000</v>
      </c>
      <c r="C133" s="60">
        <v>6.3899999999999998E-2</v>
      </c>
      <c r="D133" s="111">
        <v>42683</v>
      </c>
      <c r="E133" s="77">
        <v>46335</v>
      </c>
      <c r="F133" s="61">
        <v>43778</v>
      </c>
      <c r="G133" s="62">
        <v>43960</v>
      </c>
      <c r="H133" s="63">
        <v>5.1429999999999997E-2</v>
      </c>
      <c r="I133" s="92">
        <v>107.121331</v>
      </c>
      <c r="J133" s="120"/>
    </row>
    <row r="134" spans="1:10" s="33" customFormat="1" x14ac:dyDescent="0.2">
      <c r="A134" s="76" t="s">
        <v>459</v>
      </c>
      <c r="B134" s="84">
        <v>3000000</v>
      </c>
      <c r="C134" s="60">
        <v>6.4500000000000002E-2</v>
      </c>
      <c r="D134" s="111">
        <v>42711</v>
      </c>
      <c r="E134" s="77">
        <v>46363</v>
      </c>
      <c r="F134" s="61">
        <v>43806</v>
      </c>
      <c r="G134" s="62">
        <v>43989</v>
      </c>
      <c r="H134" s="63">
        <v>5.1637000000000002E-2</v>
      </c>
      <c r="I134" s="92">
        <v>107.41351</v>
      </c>
      <c r="J134" s="120"/>
    </row>
    <row r="135" spans="1:10" s="33" customFormat="1" x14ac:dyDescent="0.2">
      <c r="A135" s="76" t="s">
        <v>462</v>
      </c>
      <c r="B135" s="84">
        <v>10000000</v>
      </c>
      <c r="C135" s="60">
        <v>6.5500000000000003E-2</v>
      </c>
      <c r="D135" s="111">
        <v>42746</v>
      </c>
      <c r="E135" s="77">
        <v>46398</v>
      </c>
      <c r="F135" s="61">
        <v>43657</v>
      </c>
      <c r="G135" s="62">
        <v>43841</v>
      </c>
      <c r="H135" s="63">
        <v>5.1900000000000002E-2</v>
      </c>
      <c r="I135" s="92">
        <v>107.92341</v>
      </c>
      <c r="J135" s="120"/>
    </row>
    <row r="136" spans="1:10" s="33" customFormat="1" x14ac:dyDescent="0.2">
      <c r="A136" s="76" t="s">
        <v>464</v>
      </c>
      <c r="B136" s="84">
        <v>1000000</v>
      </c>
      <c r="C136" s="60">
        <v>6.6000000000000003E-2</v>
      </c>
      <c r="D136" s="111">
        <v>42774</v>
      </c>
      <c r="E136" s="77">
        <v>46426</v>
      </c>
      <c r="F136" s="61">
        <v>43685</v>
      </c>
      <c r="G136" s="62">
        <v>43869</v>
      </c>
      <c r="H136" s="63">
        <v>5.2115000000000002E-2</v>
      </c>
      <c r="I136" s="92">
        <v>108.151235</v>
      </c>
      <c r="J136" s="120"/>
    </row>
    <row r="137" spans="1:10" s="33" customFormat="1" x14ac:dyDescent="0.2">
      <c r="A137" s="76" t="s">
        <v>242</v>
      </c>
      <c r="B137" s="84">
        <v>8200000</v>
      </c>
      <c r="C137" s="60">
        <v>7.0000000000000007E-2</v>
      </c>
      <c r="D137" s="111">
        <v>40954</v>
      </c>
      <c r="E137" s="77">
        <v>46433</v>
      </c>
      <c r="F137" s="61">
        <v>43692</v>
      </c>
      <c r="G137" s="62">
        <v>43876</v>
      </c>
      <c r="H137" s="63">
        <v>5.2167999999999999E-2</v>
      </c>
      <c r="I137" s="92">
        <v>110.49026499999999</v>
      </c>
      <c r="J137" s="120"/>
    </row>
    <row r="138" spans="1:10" s="33" customFormat="1" x14ac:dyDescent="0.2">
      <c r="A138" s="76" t="s">
        <v>466</v>
      </c>
      <c r="B138" s="84">
        <v>1000000</v>
      </c>
      <c r="C138" s="60">
        <v>6.6000000000000003E-2</v>
      </c>
      <c r="D138" s="111">
        <v>42802</v>
      </c>
      <c r="E138" s="77">
        <v>46454</v>
      </c>
      <c r="F138" s="61">
        <v>43716</v>
      </c>
      <c r="G138" s="62">
        <v>43898</v>
      </c>
      <c r="H138" s="63">
        <v>5.2329000000000001E-2</v>
      </c>
      <c r="I138" s="92">
        <v>108.092026</v>
      </c>
      <c r="J138" s="120"/>
    </row>
    <row r="139" spans="1:10" s="33" customFormat="1" x14ac:dyDescent="0.2">
      <c r="A139" s="76" t="s">
        <v>245</v>
      </c>
      <c r="B139" s="84">
        <v>8105000</v>
      </c>
      <c r="C139" s="60">
        <v>7.0000000000000007E-2</v>
      </c>
      <c r="D139" s="111">
        <v>40982</v>
      </c>
      <c r="E139" s="77">
        <v>46460</v>
      </c>
      <c r="F139" s="61">
        <v>43722</v>
      </c>
      <c r="G139" s="62">
        <v>43904</v>
      </c>
      <c r="H139" s="63">
        <v>5.2374999999999998E-2</v>
      </c>
      <c r="I139" s="92">
        <v>110.452467</v>
      </c>
      <c r="J139" s="120"/>
    </row>
    <row r="140" spans="1:10" s="33" customFormat="1" x14ac:dyDescent="0.2">
      <c r="A140" s="76" t="s">
        <v>246</v>
      </c>
      <c r="B140" s="84">
        <v>9500000</v>
      </c>
      <c r="C140" s="60">
        <v>7.0000000000000007E-2</v>
      </c>
      <c r="D140" s="111">
        <v>41031</v>
      </c>
      <c r="E140" s="77">
        <v>46509</v>
      </c>
      <c r="F140" s="61">
        <v>43771</v>
      </c>
      <c r="G140" s="62">
        <v>43953</v>
      </c>
      <c r="H140" s="63">
        <v>5.2750999999999999E-2</v>
      </c>
      <c r="I140" s="92">
        <v>110.37356</v>
      </c>
      <c r="J140" s="120"/>
    </row>
    <row r="141" spans="1:10" s="33" customFormat="1" x14ac:dyDescent="0.2">
      <c r="A141" s="76">
        <v>46524</v>
      </c>
      <c r="B141" s="84">
        <v>27500000</v>
      </c>
      <c r="C141" s="60">
        <v>0.06</v>
      </c>
      <c r="D141" s="111">
        <v>42872</v>
      </c>
      <c r="E141" s="77">
        <v>46524</v>
      </c>
      <c r="F141" s="61">
        <v>43786</v>
      </c>
      <c r="G141" s="62">
        <v>43968</v>
      </c>
      <c r="H141" s="63">
        <v>5.2866000000000003E-2</v>
      </c>
      <c r="I141" s="92">
        <v>104.305348</v>
      </c>
      <c r="J141" s="120"/>
    </row>
    <row r="142" spans="1:10" s="33" customFormat="1" x14ac:dyDescent="0.2">
      <c r="A142" s="76" t="s">
        <v>250</v>
      </c>
      <c r="B142" s="84">
        <v>300000</v>
      </c>
      <c r="C142" s="60">
        <v>6.9800000000000001E-2</v>
      </c>
      <c r="D142" s="111">
        <v>41066</v>
      </c>
      <c r="E142" s="77">
        <v>46544</v>
      </c>
      <c r="F142" s="61">
        <v>43805</v>
      </c>
      <c r="G142" s="62">
        <v>43988</v>
      </c>
      <c r="H142" s="63">
        <v>5.3019999999999998E-2</v>
      </c>
      <c r="I142" s="92">
        <v>110.191609</v>
      </c>
      <c r="J142" s="120"/>
    </row>
    <row r="143" spans="1:10" s="33" customFormat="1" x14ac:dyDescent="0.2">
      <c r="A143" s="76" t="s">
        <v>251</v>
      </c>
      <c r="B143" s="84">
        <v>300000</v>
      </c>
      <c r="C143" s="60">
        <v>6.9500000000000006E-2</v>
      </c>
      <c r="D143" s="111">
        <v>41080</v>
      </c>
      <c r="E143" s="77">
        <v>46558</v>
      </c>
      <c r="F143" s="61">
        <v>43819</v>
      </c>
      <c r="G143" s="62">
        <v>44002</v>
      </c>
      <c r="H143" s="63">
        <v>5.3127000000000001E-2</v>
      </c>
      <c r="I143" s="92">
        <v>109.985043</v>
      </c>
      <c r="J143" s="120"/>
    </row>
    <row r="144" spans="1:10" s="33" customFormat="1" x14ac:dyDescent="0.2">
      <c r="A144" s="76" t="s">
        <v>254</v>
      </c>
      <c r="B144" s="84">
        <v>200000</v>
      </c>
      <c r="C144" s="60">
        <v>6.8000000000000005E-2</v>
      </c>
      <c r="D144" s="111">
        <v>41094</v>
      </c>
      <c r="E144" s="77">
        <v>46572</v>
      </c>
      <c r="F144" s="61">
        <v>43650</v>
      </c>
      <c r="G144" s="62">
        <v>43834</v>
      </c>
      <c r="H144" s="63">
        <v>5.3234999999999998E-2</v>
      </c>
      <c r="I144" s="92">
        <v>109.04245299999999</v>
      </c>
      <c r="J144" s="120"/>
    </row>
    <row r="145" spans="1:10" s="33" customFormat="1" x14ac:dyDescent="0.2">
      <c r="A145" s="76" t="s">
        <v>256</v>
      </c>
      <c r="B145" s="84">
        <v>3000000</v>
      </c>
      <c r="C145" s="60">
        <v>6.7500000000000004E-2</v>
      </c>
      <c r="D145" s="111">
        <v>41108</v>
      </c>
      <c r="E145" s="77">
        <v>46586</v>
      </c>
      <c r="F145" s="61">
        <v>43664</v>
      </c>
      <c r="G145" s="62">
        <v>43848</v>
      </c>
      <c r="H145" s="63">
        <v>5.3342000000000001E-2</v>
      </c>
      <c r="I145" s="92">
        <v>108.70005399999999</v>
      </c>
      <c r="J145" s="120"/>
    </row>
    <row r="146" spans="1:10" s="33" customFormat="1" x14ac:dyDescent="0.2">
      <c r="A146" s="76" t="s">
        <v>260</v>
      </c>
      <c r="B146" s="84">
        <v>1000000</v>
      </c>
      <c r="C146" s="60">
        <v>6.7000000000000004E-2</v>
      </c>
      <c r="D146" s="111">
        <v>41122</v>
      </c>
      <c r="E146" s="77">
        <v>46600</v>
      </c>
      <c r="F146" s="61">
        <v>43678</v>
      </c>
      <c r="G146" s="62">
        <v>43862</v>
      </c>
      <c r="H146" s="63">
        <v>5.3449000000000003E-2</v>
      </c>
      <c r="I146" s="92">
        <v>108.35530799999999</v>
      </c>
      <c r="J146" s="120"/>
    </row>
    <row r="147" spans="1:10" s="33" customFormat="1" x14ac:dyDescent="0.2">
      <c r="A147" s="76" t="s">
        <v>258</v>
      </c>
      <c r="B147" s="84">
        <v>500000</v>
      </c>
      <c r="C147" s="60">
        <v>6.6500000000000004E-2</v>
      </c>
      <c r="D147" s="111">
        <v>41129</v>
      </c>
      <c r="E147" s="77">
        <v>46607</v>
      </c>
      <c r="F147" s="61">
        <v>43685</v>
      </c>
      <c r="G147" s="62">
        <v>43869</v>
      </c>
      <c r="H147" s="63">
        <v>5.3503000000000002E-2</v>
      </c>
      <c r="I147" s="92">
        <v>108.027213</v>
      </c>
      <c r="J147" s="120"/>
    </row>
    <row r="148" spans="1:10" s="33" customFormat="1" x14ac:dyDescent="0.2">
      <c r="A148" s="76" t="s">
        <v>262</v>
      </c>
      <c r="B148" s="84">
        <v>500000</v>
      </c>
      <c r="C148" s="60">
        <v>6.6000000000000003E-2</v>
      </c>
      <c r="D148" s="111">
        <v>41157</v>
      </c>
      <c r="E148" s="77">
        <v>46635</v>
      </c>
      <c r="F148" s="61">
        <v>43713</v>
      </c>
      <c r="G148" s="62">
        <v>43895</v>
      </c>
      <c r="H148" s="63">
        <v>5.3718000000000002E-2</v>
      </c>
      <c r="I148" s="92">
        <v>107.635144</v>
      </c>
      <c r="J148" s="120"/>
    </row>
    <row r="149" spans="1:10" s="33" customFormat="1" x14ac:dyDescent="0.2">
      <c r="A149" s="76" t="s">
        <v>263</v>
      </c>
      <c r="B149" s="84">
        <v>3100000</v>
      </c>
      <c r="C149" s="60">
        <v>6.54E-2</v>
      </c>
      <c r="D149" s="111">
        <v>41178</v>
      </c>
      <c r="E149" s="77">
        <v>46656</v>
      </c>
      <c r="F149" s="61">
        <v>43734</v>
      </c>
      <c r="G149" s="62">
        <v>43916</v>
      </c>
      <c r="H149" s="63">
        <v>5.3879000000000003E-2</v>
      </c>
      <c r="I149" s="92">
        <v>107.199893</v>
      </c>
      <c r="J149" s="120"/>
    </row>
    <row r="150" spans="1:10" s="33" customFormat="1" x14ac:dyDescent="0.2">
      <c r="A150" s="76" t="s">
        <v>266</v>
      </c>
      <c r="B150" s="84">
        <v>1100000</v>
      </c>
      <c r="C150" s="60">
        <v>6.4299999999999996E-2</v>
      </c>
      <c r="D150" s="111">
        <v>41199</v>
      </c>
      <c r="E150" s="77">
        <v>46677</v>
      </c>
      <c r="F150" s="61">
        <v>43755</v>
      </c>
      <c r="G150" s="62">
        <v>43938</v>
      </c>
      <c r="H150" s="63">
        <v>5.4039999999999998E-2</v>
      </c>
      <c r="I150" s="92">
        <v>106.446618</v>
      </c>
      <c r="J150" s="120"/>
    </row>
    <row r="151" spans="1:10" s="33" customFormat="1" x14ac:dyDescent="0.2">
      <c r="A151" s="76" t="s">
        <v>268</v>
      </c>
      <c r="B151" s="84">
        <v>1000000</v>
      </c>
      <c r="C151" s="60">
        <v>6.3700000000000007E-2</v>
      </c>
      <c r="D151" s="111">
        <v>41206</v>
      </c>
      <c r="E151" s="77">
        <v>46684</v>
      </c>
      <c r="F151" s="61">
        <v>43762</v>
      </c>
      <c r="G151" s="62">
        <v>43945</v>
      </c>
      <c r="H151" s="63">
        <v>5.4094000000000003E-2</v>
      </c>
      <c r="I151" s="92">
        <v>106.04619700000001</v>
      </c>
      <c r="J151" s="120"/>
    </row>
    <row r="152" spans="1:10" s="33" customFormat="1" x14ac:dyDescent="0.2">
      <c r="A152" s="76" t="s">
        <v>269</v>
      </c>
      <c r="B152" s="84">
        <v>6000000</v>
      </c>
      <c r="C152" s="60">
        <v>6.3700000000000007E-2</v>
      </c>
      <c r="D152" s="111">
        <v>41220</v>
      </c>
      <c r="E152" s="77">
        <v>46698</v>
      </c>
      <c r="F152" s="61">
        <v>43776</v>
      </c>
      <c r="G152" s="62">
        <v>43958</v>
      </c>
      <c r="H152" s="63">
        <v>5.4200999999999999E-2</v>
      </c>
      <c r="I152" s="92">
        <v>106.000439</v>
      </c>
      <c r="J152" s="120"/>
    </row>
    <row r="153" spans="1:10" s="33" customFormat="1" x14ac:dyDescent="0.2">
      <c r="A153" s="76" t="s">
        <v>272</v>
      </c>
      <c r="B153" s="84">
        <v>2000000</v>
      </c>
      <c r="C153" s="60">
        <v>6.3500000000000001E-2</v>
      </c>
      <c r="D153" s="111">
        <v>41248</v>
      </c>
      <c r="E153" s="77">
        <v>46726</v>
      </c>
      <c r="F153" s="61">
        <v>43804</v>
      </c>
      <c r="G153" s="62">
        <v>43987</v>
      </c>
      <c r="H153" s="63">
        <v>5.4415999999999999E-2</v>
      </c>
      <c r="I153" s="92">
        <v>105.782263</v>
      </c>
      <c r="J153" s="120"/>
    </row>
    <row r="154" spans="1:10" s="33" customFormat="1" x14ac:dyDescent="0.2">
      <c r="A154" s="76" t="s">
        <v>274</v>
      </c>
      <c r="B154" s="84">
        <v>5900000</v>
      </c>
      <c r="C154" s="60">
        <v>6.2899999999999998E-2</v>
      </c>
      <c r="D154" s="111">
        <v>41255</v>
      </c>
      <c r="E154" s="77">
        <v>46733</v>
      </c>
      <c r="F154" s="61">
        <v>43811</v>
      </c>
      <c r="G154" s="62">
        <v>43994</v>
      </c>
      <c r="H154" s="63">
        <v>5.4469999999999998E-2</v>
      </c>
      <c r="I154" s="92">
        <v>105.37613</v>
      </c>
      <c r="J154" s="120"/>
    </row>
    <row r="155" spans="1:10" s="33" customFormat="1" x14ac:dyDescent="0.2">
      <c r="A155" s="76">
        <v>46734</v>
      </c>
      <c r="B155" s="84">
        <v>100000000</v>
      </c>
      <c r="C155" s="60">
        <v>0.06</v>
      </c>
      <c r="D155" s="111">
        <v>43082</v>
      </c>
      <c r="E155" s="77">
        <v>46734</v>
      </c>
      <c r="F155" s="61">
        <v>43812</v>
      </c>
      <c r="G155" s="62">
        <v>43995</v>
      </c>
      <c r="H155" s="63">
        <v>5.4476999999999998E-2</v>
      </c>
      <c r="I155" s="92">
        <v>103.52210700000001</v>
      </c>
      <c r="J155" s="120"/>
    </row>
    <row r="156" spans="1:10" s="33" customFormat="1" x14ac:dyDescent="0.2">
      <c r="A156" s="76" t="s">
        <v>276</v>
      </c>
      <c r="B156" s="84">
        <v>4000000</v>
      </c>
      <c r="C156" s="60">
        <v>6.25E-2</v>
      </c>
      <c r="D156" s="111">
        <v>41318</v>
      </c>
      <c r="E156" s="77">
        <v>46796</v>
      </c>
      <c r="F156" s="61">
        <v>43690</v>
      </c>
      <c r="G156" s="62">
        <v>43874</v>
      </c>
      <c r="H156" s="63">
        <v>5.4940000000000003E-2</v>
      </c>
      <c r="I156" s="92">
        <v>104.891139</v>
      </c>
      <c r="J156" s="120"/>
    </row>
    <row r="157" spans="1:10" s="33" customFormat="1" x14ac:dyDescent="0.2">
      <c r="A157" s="76" t="s">
        <v>278</v>
      </c>
      <c r="B157" s="84">
        <v>9900000</v>
      </c>
      <c r="C157" s="60">
        <v>6.1800000000000001E-2</v>
      </c>
      <c r="D157" s="111">
        <v>41346</v>
      </c>
      <c r="E157" s="77">
        <v>46825</v>
      </c>
      <c r="F157" s="61">
        <v>43721</v>
      </c>
      <c r="G157" s="62">
        <v>43903</v>
      </c>
      <c r="H157" s="63">
        <v>5.5155000000000003E-2</v>
      </c>
      <c r="I157" s="92">
        <v>104.326277</v>
      </c>
      <c r="J157" s="120"/>
    </row>
    <row r="158" spans="1:10" s="33" customFormat="1" x14ac:dyDescent="0.2">
      <c r="A158" s="76" t="s">
        <v>280</v>
      </c>
      <c r="B158" s="84">
        <v>2650000</v>
      </c>
      <c r="C158" s="60">
        <v>6.0999999999999999E-2</v>
      </c>
      <c r="D158" s="111">
        <v>41374</v>
      </c>
      <c r="E158" s="77">
        <v>46853</v>
      </c>
      <c r="F158" s="61">
        <v>43748</v>
      </c>
      <c r="G158" s="62">
        <v>43931</v>
      </c>
      <c r="H158" s="63">
        <v>5.5362000000000001E-2</v>
      </c>
      <c r="I158" s="92">
        <v>103.692688</v>
      </c>
      <c r="J158" s="120"/>
    </row>
    <row r="159" spans="1:10" s="33" customFormat="1" x14ac:dyDescent="0.2">
      <c r="A159" s="76" t="s">
        <v>282</v>
      </c>
      <c r="B159" s="84">
        <v>4000000</v>
      </c>
      <c r="C159" s="60">
        <v>0.06</v>
      </c>
      <c r="D159" s="111">
        <v>41402</v>
      </c>
      <c r="E159" s="77">
        <v>46881</v>
      </c>
      <c r="F159" s="61">
        <v>43777</v>
      </c>
      <c r="G159" s="62">
        <v>43959</v>
      </c>
      <c r="H159" s="63">
        <v>5.5569E-2</v>
      </c>
      <c r="I159" s="92">
        <v>102.921111</v>
      </c>
      <c r="J159" s="120"/>
    </row>
    <row r="160" spans="1:10" s="33" customFormat="1" x14ac:dyDescent="0.2">
      <c r="A160" s="76" t="s">
        <v>285</v>
      </c>
      <c r="B160" s="84">
        <v>7800000</v>
      </c>
      <c r="C160" s="60">
        <v>5.8400000000000001E-2</v>
      </c>
      <c r="D160" s="111">
        <v>41430</v>
      </c>
      <c r="E160" s="77">
        <v>46909</v>
      </c>
      <c r="F160" s="61">
        <v>43804</v>
      </c>
      <c r="G160" s="62">
        <v>43987</v>
      </c>
      <c r="H160" s="63">
        <v>5.5775999999999999E-2</v>
      </c>
      <c r="I160" s="92">
        <v>101.74072</v>
      </c>
      <c r="J160" s="120"/>
    </row>
    <row r="161" spans="1:10" s="33" customFormat="1" x14ac:dyDescent="0.2">
      <c r="A161" s="76">
        <v>46938</v>
      </c>
      <c r="B161" s="84">
        <v>33000000</v>
      </c>
      <c r="C161" s="60">
        <v>0.06</v>
      </c>
      <c r="D161" s="111">
        <v>43285</v>
      </c>
      <c r="E161" s="77">
        <v>46938</v>
      </c>
      <c r="F161" s="61">
        <v>43650</v>
      </c>
      <c r="G161" s="62">
        <v>43834</v>
      </c>
      <c r="H161" s="63">
        <v>5.5990999999999999E-2</v>
      </c>
      <c r="I161" s="92">
        <v>102.684056</v>
      </c>
      <c r="J161" s="120"/>
    </row>
    <row r="162" spans="1:10" s="33" customFormat="1" x14ac:dyDescent="0.2">
      <c r="A162" s="76" t="s">
        <v>288</v>
      </c>
      <c r="B162" s="84">
        <v>5600000</v>
      </c>
      <c r="C162" s="60">
        <v>5.6899999999999999E-2</v>
      </c>
      <c r="D162" s="111">
        <v>41465</v>
      </c>
      <c r="E162" s="77">
        <v>46944</v>
      </c>
      <c r="F162" s="61">
        <v>43656</v>
      </c>
      <c r="G162" s="62">
        <v>43840</v>
      </c>
      <c r="H162" s="63">
        <v>5.6035000000000001E-2</v>
      </c>
      <c r="I162" s="92">
        <v>100.578052</v>
      </c>
      <c r="J162" s="120"/>
    </row>
    <row r="163" spans="1:10" s="33" customFormat="1" x14ac:dyDescent="0.2">
      <c r="A163" s="76" t="s">
        <v>291</v>
      </c>
      <c r="B163" s="84">
        <v>4400000</v>
      </c>
      <c r="C163" s="60">
        <v>5.5E-2</v>
      </c>
      <c r="D163" s="111">
        <v>41500</v>
      </c>
      <c r="E163" s="77">
        <v>46979</v>
      </c>
      <c r="F163" s="61">
        <v>43691</v>
      </c>
      <c r="G163" s="62">
        <v>43875</v>
      </c>
      <c r="H163" s="63">
        <v>5.6293999999999997E-2</v>
      </c>
      <c r="I163" s="92">
        <v>99.118532000000002</v>
      </c>
      <c r="J163" s="120"/>
    </row>
    <row r="164" spans="1:10" s="33" customFormat="1" x14ac:dyDescent="0.2">
      <c r="A164" s="76" t="s">
        <v>294</v>
      </c>
      <c r="B164" s="84">
        <v>6600000</v>
      </c>
      <c r="C164" s="60">
        <v>5.33E-2</v>
      </c>
      <c r="D164" s="111">
        <v>41528</v>
      </c>
      <c r="E164" s="77">
        <v>47007</v>
      </c>
      <c r="F164" s="61">
        <v>43719</v>
      </c>
      <c r="G164" s="62">
        <v>43901</v>
      </c>
      <c r="H164" s="63">
        <v>5.6501000000000003E-2</v>
      </c>
      <c r="I164" s="92">
        <v>97.815792000000002</v>
      </c>
      <c r="J164" s="120"/>
    </row>
    <row r="165" spans="1:10" s="33" customFormat="1" x14ac:dyDescent="0.2">
      <c r="A165" s="76" t="s">
        <v>297</v>
      </c>
      <c r="B165" s="84">
        <v>8800000</v>
      </c>
      <c r="C165" s="60">
        <v>5.0500000000000003E-2</v>
      </c>
      <c r="D165" s="111">
        <v>41549</v>
      </c>
      <c r="E165" s="77">
        <v>47028</v>
      </c>
      <c r="F165" s="61">
        <v>43740</v>
      </c>
      <c r="G165" s="62">
        <v>43923</v>
      </c>
      <c r="H165" s="63">
        <v>5.6655999999999998E-2</v>
      </c>
      <c r="I165" s="92">
        <v>95.788295000000005</v>
      </c>
      <c r="J165" s="120"/>
    </row>
    <row r="166" spans="1:10" s="33" customFormat="1" x14ac:dyDescent="0.2">
      <c r="A166" s="76" t="s">
        <v>300</v>
      </c>
      <c r="B166" s="84">
        <v>12400000</v>
      </c>
      <c r="C166" s="60">
        <v>4.8500000000000001E-2</v>
      </c>
      <c r="D166" s="111">
        <v>41584</v>
      </c>
      <c r="E166" s="77">
        <v>47063</v>
      </c>
      <c r="F166" s="61">
        <v>43775</v>
      </c>
      <c r="G166" s="62">
        <v>43957</v>
      </c>
      <c r="H166" s="63">
        <v>5.6915E-2</v>
      </c>
      <c r="I166" s="92">
        <v>94.205836000000005</v>
      </c>
      <c r="J166" s="120"/>
    </row>
    <row r="167" spans="1:10" s="33" customFormat="1" x14ac:dyDescent="0.2">
      <c r="A167" s="76" t="s">
        <v>303</v>
      </c>
      <c r="B167" s="84">
        <v>5100000</v>
      </c>
      <c r="C167" s="60">
        <v>4.7500000000000001E-2</v>
      </c>
      <c r="D167" s="111">
        <v>41619</v>
      </c>
      <c r="E167" s="77">
        <v>47098</v>
      </c>
      <c r="F167" s="61">
        <v>43810</v>
      </c>
      <c r="G167" s="62">
        <v>43993</v>
      </c>
      <c r="H167" s="63">
        <v>5.7174000000000003E-2</v>
      </c>
      <c r="I167" s="92">
        <v>93.295437000000007</v>
      </c>
      <c r="J167" s="120"/>
    </row>
    <row r="168" spans="1:10" s="33" customFormat="1" x14ac:dyDescent="0.2">
      <c r="A168" s="76" t="s">
        <v>306</v>
      </c>
      <c r="B168" s="84">
        <v>6200000</v>
      </c>
      <c r="C168" s="60">
        <v>4.7E-2</v>
      </c>
      <c r="D168" s="111">
        <v>41626</v>
      </c>
      <c r="E168" s="77">
        <v>47105</v>
      </c>
      <c r="F168" s="61">
        <v>43817</v>
      </c>
      <c r="G168" s="62">
        <v>44000</v>
      </c>
      <c r="H168" s="63">
        <v>5.7225999999999999E-2</v>
      </c>
      <c r="I168" s="92">
        <v>92.904049000000001</v>
      </c>
      <c r="J168" s="120"/>
    </row>
    <row r="169" spans="1:10" s="33" customFormat="1" x14ac:dyDescent="0.2">
      <c r="A169" s="76" t="s">
        <v>122</v>
      </c>
      <c r="B169" s="84">
        <v>5000000</v>
      </c>
      <c r="C169" s="60">
        <v>4.6699999999999998E-2</v>
      </c>
      <c r="D169" s="111">
        <v>41639</v>
      </c>
      <c r="E169" s="77">
        <v>47118</v>
      </c>
      <c r="F169" s="61">
        <v>43830</v>
      </c>
      <c r="G169" s="62">
        <v>44012</v>
      </c>
      <c r="H169" s="63">
        <v>5.7321999999999998E-2</v>
      </c>
      <c r="I169" s="92">
        <v>92.612127999999998</v>
      </c>
      <c r="J169" s="120"/>
    </row>
    <row r="170" spans="1:10" s="33" customFormat="1" x14ac:dyDescent="0.2">
      <c r="A170" s="76" t="s">
        <v>311</v>
      </c>
      <c r="B170" s="84">
        <v>8100000</v>
      </c>
      <c r="C170" s="60">
        <v>4.5199999999999997E-2</v>
      </c>
      <c r="D170" s="111">
        <v>41647</v>
      </c>
      <c r="E170" s="77">
        <v>47126</v>
      </c>
      <c r="F170" s="61">
        <v>43654</v>
      </c>
      <c r="G170" s="62">
        <v>43838</v>
      </c>
      <c r="H170" s="63">
        <v>5.7381000000000001E-2</v>
      </c>
      <c r="I170" s="92">
        <v>91.512912</v>
      </c>
      <c r="J170" s="120"/>
    </row>
    <row r="171" spans="1:10" s="33" customFormat="1" x14ac:dyDescent="0.2">
      <c r="A171" s="76">
        <v>47126</v>
      </c>
      <c r="B171" s="84">
        <v>136000000</v>
      </c>
      <c r="C171" s="136">
        <v>0.06</v>
      </c>
      <c r="D171" s="111">
        <v>43473</v>
      </c>
      <c r="E171" s="77">
        <v>47126</v>
      </c>
      <c r="F171" s="61">
        <v>43654</v>
      </c>
      <c r="G171" s="62">
        <v>43838</v>
      </c>
      <c r="H171" s="63">
        <v>5.7381000000000001E-2</v>
      </c>
      <c r="I171" s="92">
        <v>101.82272399999999</v>
      </c>
      <c r="J171" s="120"/>
    </row>
    <row r="172" spans="1:10" s="33" customFormat="1" x14ac:dyDescent="0.2">
      <c r="A172" s="76" t="s">
        <v>312</v>
      </c>
      <c r="B172" s="84">
        <v>3000000</v>
      </c>
      <c r="C172" s="60">
        <v>4.4400000000000002E-2</v>
      </c>
      <c r="D172" s="111">
        <v>41661</v>
      </c>
      <c r="E172" s="77">
        <v>47140</v>
      </c>
      <c r="F172" s="61">
        <v>43668</v>
      </c>
      <c r="G172" s="62">
        <v>43852</v>
      </c>
      <c r="H172" s="63">
        <v>5.7485000000000001E-2</v>
      </c>
      <c r="I172" s="92">
        <v>90.855796999999995</v>
      </c>
      <c r="J172" s="120"/>
    </row>
    <row r="173" spans="1:10" s="33" customFormat="1" x14ac:dyDescent="0.2">
      <c r="A173" s="76" t="s">
        <v>317</v>
      </c>
      <c r="B173" s="84">
        <v>4000000</v>
      </c>
      <c r="C173" s="60">
        <v>4.3499999999999997E-2</v>
      </c>
      <c r="D173" s="111">
        <v>41682</v>
      </c>
      <c r="E173" s="77">
        <v>47161</v>
      </c>
      <c r="F173" s="61">
        <v>43689</v>
      </c>
      <c r="G173" s="62">
        <v>43873</v>
      </c>
      <c r="H173" s="63">
        <v>5.7639999999999997E-2</v>
      </c>
      <c r="I173" s="92">
        <v>90.075648999999999</v>
      </c>
      <c r="J173" s="120"/>
    </row>
    <row r="174" spans="1:10" s="33" customFormat="1" x14ac:dyDescent="0.2">
      <c r="A174" s="76" t="s">
        <v>323</v>
      </c>
      <c r="B174" s="84">
        <v>4000000</v>
      </c>
      <c r="C174" s="60">
        <v>4.3499999999999997E-2</v>
      </c>
      <c r="D174" s="111">
        <v>41717</v>
      </c>
      <c r="E174" s="77">
        <v>47196</v>
      </c>
      <c r="F174" s="61">
        <v>43727</v>
      </c>
      <c r="G174" s="62">
        <v>43909</v>
      </c>
      <c r="H174" s="63">
        <v>5.7898999999999999E-2</v>
      </c>
      <c r="I174" s="92">
        <v>89.818837000000002</v>
      </c>
      <c r="J174" s="120"/>
    </row>
    <row r="175" spans="1:10" s="33" customFormat="1" x14ac:dyDescent="0.2">
      <c r="A175" s="76" t="s">
        <v>329</v>
      </c>
      <c r="B175" s="84">
        <v>3000000</v>
      </c>
      <c r="C175" s="60">
        <v>4.3499999999999997E-2</v>
      </c>
      <c r="D175" s="111">
        <v>41766</v>
      </c>
      <c r="E175" s="77">
        <v>47245</v>
      </c>
      <c r="F175" s="61">
        <v>43776</v>
      </c>
      <c r="G175" s="62">
        <v>43958</v>
      </c>
      <c r="H175" s="63">
        <v>5.8262000000000001E-2</v>
      </c>
      <c r="I175" s="92">
        <v>89.464940999999996</v>
      </c>
      <c r="J175" s="120"/>
    </row>
    <row r="176" spans="1:10" s="33" customFormat="1" x14ac:dyDescent="0.2">
      <c r="A176" s="76" t="s">
        <v>332</v>
      </c>
      <c r="B176" s="84">
        <v>3000000</v>
      </c>
      <c r="C176" s="60">
        <v>4.3499999999999997E-2</v>
      </c>
      <c r="D176" s="111">
        <v>41773</v>
      </c>
      <c r="E176" s="77">
        <v>47252</v>
      </c>
      <c r="F176" s="61">
        <v>43783</v>
      </c>
      <c r="G176" s="62">
        <v>43965</v>
      </c>
      <c r="H176" s="63">
        <v>5.8312999999999997E-2</v>
      </c>
      <c r="I176" s="92">
        <v>89.415064000000001</v>
      </c>
      <c r="J176" s="120"/>
    </row>
    <row r="177" spans="1:10" s="33" customFormat="1" x14ac:dyDescent="0.2">
      <c r="A177" s="76" t="s">
        <v>336</v>
      </c>
      <c r="B177" s="84">
        <v>2000000</v>
      </c>
      <c r="C177" s="60">
        <v>4.3499999999999997E-2</v>
      </c>
      <c r="D177" s="111">
        <v>41801</v>
      </c>
      <c r="E177" s="77">
        <v>47280</v>
      </c>
      <c r="F177" s="61">
        <v>43810</v>
      </c>
      <c r="G177" s="62">
        <v>43993</v>
      </c>
      <c r="H177" s="63">
        <v>5.8520999999999997E-2</v>
      </c>
      <c r="I177" s="92">
        <v>89.215152000000003</v>
      </c>
      <c r="J177" s="120"/>
    </row>
    <row r="178" spans="1:10" s="33" customFormat="1" x14ac:dyDescent="0.2">
      <c r="A178" s="76" t="s">
        <v>340</v>
      </c>
      <c r="B178" s="84">
        <v>2000000</v>
      </c>
      <c r="C178" s="60">
        <v>4.3499999999999997E-2</v>
      </c>
      <c r="D178" s="111">
        <v>41843</v>
      </c>
      <c r="E178" s="77">
        <v>47322</v>
      </c>
      <c r="F178" s="61">
        <v>43669</v>
      </c>
      <c r="G178" s="62">
        <v>43853</v>
      </c>
      <c r="H178" s="63">
        <v>5.8831000000000001E-2</v>
      </c>
      <c r="I178" s="92">
        <v>88.905261999999993</v>
      </c>
      <c r="J178" s="120"/>
    </row>
    <row r="179" spans="1:10" s="33" customFormat="1" x14ac:dyDescent="0.2">
      <c r="A179" s="76" t="s">
        <v>342</v>
      </c>
      <c r="B179" s="84">
        <v>8000000</v>
      </c>
      <c r="C179" s="60">
        <v>4.8000000000000001E-2</v>
      </c>
      <c r="D179" s="111">
        <v>41845</v>
      </c>
      <c r="E179" s="77">
        <v>47324</v>
      </c>
      <c r="F179" s="61">
        <v>43671</v>
      </c>
      <c r="G179" s="62">
        <v>43855</v>
      </c>
      <c r="H179" s="63">
        <v>5.8846000000000002E-2</v>
      </c>
      <c r="I179" s="92">
        <v>92.146503999999993</v>
      </c>
      <c r="J179" s="120"/>
    </row>
    <row r="180" spans="1:10" s="33" customFormat="1" x14ac:dyDescent="0.2">
      <c r="A180" s="76" t="s">
        <v>345</v>
      </c>
      <c r="B180" s="84">
        <v>7600000</v>
      </c>
      <c r="C180" s="60">
        <v>5.1499999999999997E-2</v>
      </c>
      <c r="D180" s="111">
        <v>41852</v>
      </c>
      <c r="E180" s="77">
        <v>47331</v>
      </c>
      <c r="F180" s="61">
        <v>43678</v>
      </c>
      <c r="G180" s="62">
        <v>43862</v>
      </c>
      <c r="H180" s="63">
        <v>5.8897999999999999E-2</v>
      </c>
      <c r="I180" s="92">
        <v>94.633870999999999</v>
      </c>
      <c r="J180" s="120"/>
    </row>
    <row r="181" spans="1:10" s="33" customFormat="1" x14ac:dyDescent="0.2">
      <c r="A181" s="76">
        <v>47372</v>
      </c>
      <c r="B181" s="84">
        <v>25000000</v>
      </c>
      <c r="C181" s="136">
        <v>0.06</v>
      </c>
      <c r="D181" s="111">
        <v>43719</v>
      </c>
      <c r="E181" s="77">
        <v>47372</v>
      </c>
      <c r="F181" s="61">
        <v>43719</v>
      </c>
      <c r="G181" s="62">
        <v>43901</v>
      </c>
      <c r="H181" s="63">
        <v>5.9200999999999997E-2</v>
      </c>
      <c r="I181" s="92">
        <v>100.57261699999999</v>
      </c>
      <c r="J181" s="120"/>
    </row>
    <row r="182" spans="1:10" s="33" customFormat="1" x14ac:dyDescent="0.2">
      <c r="A182" s="76" t="s">
        <v>353</v>
      </c>
      <c r="B182" s="84">
        <v>5000000</v>
      </c>
      <c r="C182" s="60">
        <v>5.1400000000000001E-2</v>
      </c>
      <c r="D182" s="111">
        <v>41906</v>
      </c>
      <c r="E182" s="77">
        <v>47385</v>
      </c>
      <c r="F182" s="61">
        <v>43732</v>
      </c>
      <c r="G182" s="62">
        <v>43914</v>
      </c>
      <c r="H182" s="63">
        <v>5.9297000000000002E-2</v>
      </c>
      <c r="I182" s="92">
        <v>94.214883999999998</v>
      </c>
      <c r="J182" s="120"/>
    </row>
    <row r="183" spans="1:10" s="33" customFormat="1" x14ac:dyDescent="0.2">
      <c r="A183" s="76" t="s">
        <v>364</v>
      </c>
      <c r="B183" s="84">
        <v>3500000</v>
      </c>
      <c r="C183" s="60">
        <v>5.1400000000000001E-2</v>
      </c>
      <c r="D183" s="111">
        <v>41992</v>
      </c>
      <c r="E183" s="77">
        <v>47471</v>
      </c>
      <c r="F183" s="61">
        <v>43818</v>
      </c>
      <c r="G183" s="62">
        <v>44001</v>
      </c>
      <c r="H183" s="63">
        <v>5.9933E-2</v>
      </c>
      <c r="I183" s="92">
        <v>93.663531000000006</v>
      </c>
      <c r="J183" s="120"/>
    </row>
    <row r="184" spans="1:10" s="33" customFormat="1" x14ac:dyDescent="0.2">
      <c r="A184" s="76" t="s">
        <v>369</v>
      </c>
      <c r="B184" s="84">
        <v>7000000</v>
      </c>
      <c r="C184" s="60">
        <v>5.4899999999999997E-2</v>
      </c>
      <c r="D184" s="111">
        <v>42053</v>
      </c>
      <c r="E184" s="77">
        <v>47532</v>
      </c>
      <c r="F184" s="61">
        <v>43695</v>
      </c>
      <c r="G184" s="62">
        <v>43879</v>
      </c>
      <c r="H184" s="63">
        <v>6.0142000000000001E-2</v>
      </c>
      <c r="I184" s="92">
        <v>96.057334999999995</v>
      </c>
      <c r="J184" s="120"/>
    </row>
    <row r="185" spans="1:10" s="33" customFormat="1" x14ac:dyDescent="0.2">
      <c r="A185" s="76" t="s">
        <v>372</v>
      </c>
      <c r="B185" s="84">
        <v>7000000</v>
      </c>
      <c r="C185" s="60">
        <v>5.4899999999999997E-2</v>
      </c>
      <c r="D185" s="111">
        <v>42130</v>
      </c>
      <c r="E185" s="77">
        <v>47609</v>
      </c>
      <c r="F185" s="61">
        <v>43775</v>
      </c>
      <c r="G185" s="62">
        <v>43957</v>
      </c>
      <c r="H185" s="63">
        <v>6.0352999999999997E-2</v>
      </c>
      <c r="I185" s="92">
        <v>95.839319000000003</v>
      </c>
      <c r="J185" s="120"/>
    </row>
    <row r="186" spans="1:10" s="33" customFormat="1" x14ac:dyDescent="0.2">
      <c r="A186" s="76" t="s">
        <v>375</v>
      </c>
      <c r="B186" s="84">
        <v>2000000</v>
      </c>
      <c r="C186" s="60">
        <v>5.4899999999999997E-2</v>
      </c>
      <c r="D186" s="111">
        <v>42158</v>
      </c>
      <c r="E186" s="77">
        <v>47637</v>
      </c>
      <c r="F186" s="61">
        <v>43802</v>
      </c>
      <c r="G186" s="62">
        <v>43985</v>
      </c>
      <c r="H186" s="63">
        <v>6.0429999999999998E-2</v>
      </c>
      <c r="I186" s="92">
        <v>95.763642000000004</v>
      </c>
      <c r="J186" s="120"/>
    </row>
    <row r="187" spans="1:10" s="33" customFormat="1" x14ac:dyDescent="0.2">
      <c r="A187" s="76" t="s">
        <v>377</v>
      </c>
      <c r="B187" s="84">
        <v>2900000</v>
      </c>
      <c r="C187" s="60">
        <v>5.4899999999999997E-2</v>
      </c>
      <c r="D187" s="111">
        <v>42172</v>
      </c>
      <c r="E187" s="77">
        <v>47651</v>
      </c>
      <c r="F187" s="61">
        <v>43816</v>
      </c>
      <c r="G187" s="62">
        <v>43999</v>
      </c>
      <c r="H187" s="63">
        <v>6.0468000000000001E-2</v>
      </c>
      <c r="I187" s="92">
        <v>95.726478</v>
      </c>
      <c r="J187" s="120"/>
    </row>
    <row r="188" spans="1:10" s="33" customFormat="1" x14ac:dyDescent="0.2">
      <c r="A188" s="76" t="s">
        <v>379</v>
      </c>
      <c r="B188" s="84">
        <v>5000000</v>
      </c>
      <c r="C188" s="60">
        <v>5.4800000000000001E-2</v>
      </c>
      <c r="D188" s="111">
        <v>42179</v>
      </c>
      <c r="E188" s="77">
        <v>47658</v>
      </c>
      <c r="F188" s="61">
        <v>43823</v>
      </c>
      <c r="G188" s="62">
        <v>44006</v>
      </c>
      <c r="H188" s="63">
        <v>6.0488E-2</v>
      </c>
      <c r="I188" s="92">
        <v>95.630495999999994</v>
      </c>
      <c r="J188" s="120"/>
    </row>
    <row r="189" spans="1:10" s="33" customFormat="1" x14ac:dyDescent="0.2">
      <c r="A189" s="76" t="s">
        <v>381</v>
      </c>
      <c r="B189" s="84">
        <v>2500000</v>
      </c>
      <c r="C189" s="60">
        <v>5.4699999999999999E-2</v>
      </c>
      <c r="D189" s="111">
        <v>42186</v>
      </c>
      <c r="E189" s="77">
        <v>47665</v>
      </c>
      <c r="F189" s="61">
        <v>43647</v>
      </c>
      <c r="G189" s="62">
        <v>43831</v>
      </c>
      <c r="H189" s="63">
        <v>6.0506999999999998E-2</v>
      </c>
      <c r="I189" s="92">
        <v>95.534105999999994</v>
      </c>
      <c r="J189" s="120"/>
    </row>
    <row r="190" spans="1:10" s="33" customFormat="1" x14ac:dyDescent="0.2">
      <c r="A190" s="76" t="s">
        <v>383</v>
      </c>
      <c r="B190" s="84">
        <v>5000000</v>
      </c>
      <c r="C190" s="60">
        <v>5.4699999999999999E-2</v>
      </c>
      <c r="D190" s="111">
        <v>42228</v>
      </c>
      <c r="E190" s="77">
        <v>47707</v>
      </c>
      <c r="F190" s="61">
        <v>43689</v>
      </c>
      <c r="G190" s="62">
        <v>43873</v>
      </c>
      <c r="H190" s="63">
        <v>6.0622000000000002E-2</v>
      </c>
      <c r="I190" s="92">
        <v>95.405638999999994</v>
      </c>
      <c r="J190" s="120"/>
    </row>
    <row r="191" spans="1:10" s="33" customFormat="1" x14ac:dyDescent="0.2">
      <c r="A191" s="76" t="s">
        <v>386</v>
      </c>
      <c r="B191" s="84">
        <v>13500000</v>
      </c>
      <c r="C191" s="60">
        <v>5.4699999999999999E-2</v>
      </c>
      <c r="D191" s="111">
        <v>42249</v>
      </c>
      <c r="E191" s="77">
        <v>47728</v>
      </c>
      <c r="F191" s="61">
        <v>43710</v>
      </c>
      <c r="G191" s="62">
        <v>43892</v>
      </c>
      <c r="H191" s="63">
        <v>6.0678999999999997E-2</v>
      </c>
      <c r="I191" s="92">
        <v>95.344234</v>
      </c>
      <c r="J191" s="120"/>
    </row>
    <row r="192" spans="1:10" s="33" customFormat="1" x14ac:dyDescent="0.2">
      <c r="A192" s="76" t="s">
        <v>389</v>
      </c>
      <c r="B192" s="84">
        <v>1500000</v>
      </c>
      <c r="C192" s="60">
        <v>5.4699999999999999E-2</v>
      </c>
      <c r="D192" s="111">
        <v>42284</v>
      </c>
      <c r="E192" s="77">
        <v>47763</v>
      </c>
      <c r="F192" s="61">
        <v>43745</v>
      </c>
      <c r="G192" s="62">
        <v>43928</v>
      </c>
      <c r="H192" s="63">
        <v>6.0775000000000003E-2</v>
      </c>
      <c r="I192" s="92">
        <v>95.240161999999998</v>
      </c>
      <c r="J192" s="120"/>
    </row>
    <row r="193" spans="1:10" s="33" customFormat="1" x14ac:dyDescent="0.2">
      <c r="A193" s="76" t="s">
        <v>388</v>
      </c>
      <c r="B193" s="84">
        <v>3000000</v>
      </c>
      <c r="C193" s="60">
        <v>5.4600000000000003E-2</v>
      </c>
      <c r="D193" s="111">
        <v>42298</v>
      </c>
      <c r="E193" s="77">
        <v>47777</v>
      </c>
      <c r="F193" s="61">
        <v>43759</v>
      </c>
      <c r="G193" s="62">
        <v>43942</v>
      </c>
      <c r="H193" s="63">
        <v>6.0814E-2</v>
      </c>
      <c r="I193" s="92">
        <v>95.120626999999999</v>
      </c>
      <c r="J193" s="120"/>
    </row>
    <row r="194" spans="1:10" s="33" customFormat="1" x14ac:dyDescent="0.2">
      <c r="A194" s="76" t="s">
        <v>392</v>
      </c>
      <c r="B194" s="84">
        <v>1500000</v>
      </c>
      <c r="C194" s="60">
        <v>5.4600000000000003E-2</v>
      </c>
      <c r="D194" s="111">
        <v>42312</v>
      </c>
      <c r="E194" s="77">
        <v>47791</v>
      </c>
      <c r="F194" s="61">
        <v>43773</v>
      </c>
      <c r="G194" s="62">
        <v>43955</v>
      </c>
      <c r="H194" s="63">
        <v>6.0852000000000003E-2</v>
      </c>
      <c r="I194" s="92">
        <v>95.080641999999997</v>
      </c>
      <c r="J194" s="120"/>
    </row>
    <row r="195" spans="1:10" s="33" customFormat="1" x14ac:dyDescent="0.2">
      <c r="A195" s="76" t="s">
        <v>395</v>
      </c>
      <c r="B195" s="84">
        <v>5000000</v>
      </c>
      <c r="C195" s="60">
        <v>5.4600000000000003E-2</v>
      </c>
      <c r="D195" s="111">
        <v>42354</v>
      </c>
      <c r="E195" s="77">
        <v>47833</v>
      </c>
      <c r="F195" s="61">
        <v>43815</v>
      </c>
      <c r="G195" s="62">
        <v>43998</v>
      </c>
      <c r="H195" s="63">
        <v>6.0967E-2</v>
      </c>
      <c r="I195" s="92">
        <v>94.961191999999997</v>
      </c>
      <c r="J195" s="120"/>
    </row>
    <row r="196" spans="1:10" s="33" customFormat="1" x14ac:dyDescent="0.2">
      <c r="A196" s="76" t="s">
        <v>397</v>
      </c>
      <c r="B196" s="84">
        <v>3500000</v>
      </c>
      <c r="C196" s="60">
        <v>5.4800000000000001E-2</v>
      </c>
      <c r="D196" s="111">
        <v>42389</v>
      </c>
      <c r="E196" s="77">
        <v>47868</v>
      </c>
      <c r="F196" s="61">
        <v>43666</v>
      </c>
      <c r="G196" s="62">
        <v>43850</v>
      </c>
      <c r="H196" s="63">
        <v>6.1062999999999999E-2</v>
      </c>
      <c r="I196" s="92">
        <v>95.014544000000001</v>
      </c>
      <c r="J196" s="120"/>
    </row>
    <row r="197" spans="1:10" s="33" customFormat="1" x14ac:dyDescent="0.2">
      <c r="A197" s="76" t="s">
        <v>399</v>
      </c>
      <c r="B197" s="84">
        <v>12000000</v>
      </c>
      <c r="C197" s="60">
        <v>5.5E-2</v>
      </c>
      <c r="D197" s="111">
        <v>42396</v>
      </c>
      <c r="E197" s="77">
        <v>47875</v>
      </c>
      <c r="F197" s="61">
        <v>43673</v>
      </c>
      <c r="G197" s="62">
        <v>43857</v>
      </c>
      <c r="H197" s="63">
        <v>6.1081999999999997E-2</v>
      </c>
      <c r="I197" s="92">
        <v>95.151921999999999</v>
      </c>
      <c r="J197" s="120"/>
    </row>
    <row r="198" spans="1:10" s="33" customFormat="1" x14ac:dyDescent="0.2">
      <c r="A198" s="76" t="s">
        <v>401</v>
      </c>
      <c r="B198" s="84">
        <v>3900000</v>
      </c>
      <c r="C198" s="60">
        <v>5.5300000000000002E-2</v>
      </c>
      <c r="D198" s="111">
        <v>42403</v>
      </c>
      <c r="E198" s="77">
        <v>47882</v>
      </c>
      <c r="F198" s="61">
        <v>43680</v>
      </c>
      <c r="G198" s="62">
        <v>43864</v>
      </c>
      <c r="H198" s="63">
        <v>6.1101000000000003E-2</v>
      </c>
      <c r="I198" s="92">
        <v>95.369444999999999</v>
      </c>
      <c r="J198" s="120"/>
    </row>
    <row r="199" spans="1:10" s="33" customFormat="1" x14ac:dyDescent="0.2">
      <c r="A199" s="76" t="s">
        <v>406</v>
      </c>
      <c r="B199" s="84">
        <v>14000000</v>
      </c>
      <c r="C199" s="60">
        <v>5.5899999999999998E-2</v>
      </c>
      <c r="D199" s="111">
        <v>42445</v>
      </c>
      <c r="E199" s="77">
        <v>47923</v>
      </c>
      <c r="F199" s="61">
        <v>43724</v>
      </c>
      <c r="G199" s="62">
        <v>43906</v>
      </c>
      <c r="H199" s="63">
        <v>6.1213999999999998E-2</v>
      </c>
      <c r="I199" s="92">
        <v>95.724992</v>
      </c>
      <c r="J199" s="120"/>
    </row>
    <row r="200" spans="1:10" s="33" customFormat="1" x14ac:dyDescent="0.2">
      <c r="A200" s="76" t="s">
        <v>408</v>
      </c>
      <c r="B200" s="84">
        <v>2000000</v>
      </c>
      <c r="C200" s="60">
        <v>5.6000000000000001E-2</v>
      </c>
      <c r="D200" s="111">
        <v>42452</v>
      </c>
      <c r="E200" s="77">
        <v>47930</v>
      </c>
      <c r="F200" s="61">
        <v>43731</v>
      </c>
      <c r="G200" s="62">
        <v>43913</v>
      </c>
      <c r="H200" s="63">
        <v>6.1233000000000003E-2</v>
      </c>
      <c r="I200" s="92">
        <v>95.785141999999993</v>
      </c>
      <c r="J200" s="120"/>
    </row>
    <row r="201" spans="1:10" s="33" customFormat="1" x14ac:dyDescent="0.2">
      <c r="A201" s="76" t="s">
        <v>411</v>
      </c>
      <c r="B201" s="84">
        <v>2000000</v>
      </c>
      <c r="C201" s="60">
        <v>5.6300000000000003E-2</v>
      </c>
      <c r="D201" s="111">
        <v>42461</v>
      </c>
      <c r="E201" s="77">
        <v>47939</v>
      </c>
      <c r="F201" s="61">
        <v>43739</v>
      </c>
      <c r="G201" s="62">
        <v>43922</v>
      </c>
      <c r="H201" s="63">
        <v>6.1258E-2</v>
      </c>
      <c r="I201" s="92">
        <v>96.00067</v>
      </c>
      <c r="J201" s="120"/>
    </row>
    <row r="202" spans="1:10" s="33" customFormat="1" x14ac:dyDescent="0.2">
      <c r="A202" s="76" t="s">
        <v>413</v>
      </c>
      <c r="B202" s="84">
        <v>5000000</v>
      </c>
      <c r="C202" s="60">
        <v>5.6500000000000002E-2</v>
      </c>
      <c r="D202" s="111">
        <v>42494</v>
      </c>
      <c r="E202" s="77">
        <v>47972</v>
      </c>
      <c r="F202" s="61">
        <v>43773</v>
      </c>
      <c r="G202" s="62">
        <v>43955</v>
      </c>
      <c r="H202" s="63">
        <v>6.1348E-2</v>
      </c>
      <c r="I202" s="92">
        <v>96.070195999999996</v>
      </c>
      <c r="J202" s="120"/>
    </row>
    <row r="203" spans="1:10" s="33" customFormat="1" x14ac:dyDescent="0.2">
      <c r="A203" s="76" t="s">
        <v>417</v>
      </c>
      <c r="B203" s="84">
        <v>10000000</v>
      </c>
      <c r="C203" s="60">
        <v>5.7500000000000002E-2</v>
      </c>
      <c r="D203" s="111">
        <v>42503</v>
      </c>
      <c r="E203" s="77">
        <v>47981</v>
      </c>
      <c r="F203" s="61">
        <v>43782</v>
      </c>
      <c r="G203" s="62">
        <v>43964</v>
      </c>
      <c r="H203" s="63">
        <v>6.1372999999999997E-2</v>
      </c>
      <c r="I203" s="92">
        <v>96.855091000000002</v>
      </c>
      <c r="J203" s="120"/>
    </row>
    <row r="204" spans="1:10" s="33" customFormat="1" x14ac:dyDescent="0.2">
      <c r="A204" s="76" t="s">
        <v>419</v>
      </c>
      <c r="B204" s="84">
        <v>10000000</v>
      </c>
      <c r="C204" s="60">
        <v>5.8999999999999997E-2</v>
      </c>
      <c r="D204" s="111">
        <v>42515</v>
      </c>
      <c r="E204" s="77">
        <v>47993</v>
      </c>
      <c r="F204" s="61">
        <v>43794</v>
      </c>
      <c r="G204" s="62">
        <v>43976</v>
      </c>
      <c r="H204" s="63">
        <v>6.1405000000000001E-2</v>
      </c>
      <c r="I204" s="92">
        <v>98.041686999999996</v>
      </c>
      <c r="J204" s="120"/>
    </row>
    <row r="205" spans="1:10" s="33" customFormat="1" x14ac:dyDescent="0.2">
      <c r="A205" s="76" t="s">
        <v>421</v>
      </c>
      <c r="B205" s="84">
        <v>15500000</v>
      </c>
      <c r="C205" s="60">
        <v>6.0100000000000001E-2</v>
      </c>
      <c r="D205" s="111">
        <v>42522</v>
      </c>
      <c r="E205" s="77">
        <v>48000</v>
      </c>
      <c r="F205" s="61">
        <v>43800</v>
      </c>
      <c r="G205" s="62">
        <v>43983</v>
      </c>
      <c r="H205" s="63">
        <v>6.1425E-2</v>
      </c>
      <c r="I205" s="92">
        <v>98.917777000000001</v>
      </c>
      <c r="J205" s="120"/>
    </row>
    <row r="206" spans="1:10" s="33" customFormat="1" x14ac:dyDescent="0.2">
      <c r="A206" s="76" t="s">
        <v>422</v>
      </c>
      <c r="B206" s="84">
        <v>10000000</v>
      </c>
      <c r="C206" s="60">
        <v>6.0999999999999999E-2</v>
      </c>
      <c r="D206" s="111">
        <v>42529</v>
      </c>
      <c r="E206" s="77">
        <v>48007</v>
      </c>
      <c r="F206" s="61">
        <v>43807</v>
      </c>
      <c r="G206" s="62">
        <v>43990</v>
      </c>
      <c r="H206" s="63">
        <v>6.1443999999999999E-2</v>
      </c>
      <c r="I206" s="92">
        <v>99.633998000000005</v>
      </c>
      <c r="J206" s="120"/>
    </row>
    <row r="207" spans="1:10" s="33" customFormat="1" x14ac:dyDescent="0.2">
      <c r="A207" s="76" t="s">
        <v>425</v>
      </c>
      <c r="B207" s="84">
        <v>11000000</v>
      </c>
      <c r="C207" s="60">
        <v>6.2E-2</v>
      </c>
      <c r="D207" s="111" t="s">
        <v>426</v>
      </c>
      <c r="E207" s="77">
        <v>48014</v>
      </c>
      <c r="F207" s="61">
        <v>43814</v>
      </c>
      <c r="G207" s="62">
        <v>43997</v>
      </c>
      <c r="H207" s="63">
        <v>6.1462999999999997E-2</v>
      </c>
      <c r="I207" s="92">
        <v>100.43329</v>
      </c>
      <c r="J207" s="120"/>
    </row>
    <row r="208" spans="1:10" s="33" customFormat="1" x14ac:dyDescent="0.2">
      <c r="A208" s="76" t="s">
        <v>429</v>
      </c>
      <c r="B208" s="84">
        <v>14000000</v>
      </c>
      <c r="C208" s="60">
        <v>6.3E-2</v>
      </c>
      <c r="D208" s="111">
        <v>42543</v>
      </c>
      <c r="E208" s="77">
        <v>48021</v>
      </c>
      <c r="F208" s="61">
        <v>43821</v>
      </c>
      <c r="G208" s="62">
        <v>44004</v>
      </c>
      <c r="H208" s="63">
        <v>6.1482000000000002E-2</v>
      </c>
      <c r="I208" s="92">
        <v>101.234455</v>
      </c>
      <c r="J208" s="120"/>
    </row>
    <row r="209" spans="1:10" s="33" customFormat="1" x14ac:dyDescent="0.2">
      <c r="A209" s="76" t="s">
        <v>432</v>
      </c>
      <c r="B209" s="84">
        <v>10000000</v>
      </c>
      <c r="C209" s="60">
        <v>6.4000000000000001E-2</v>
      </c>
      <c r="D209" s="111">
        <v>42557</v>
      </c>
      <c r="E209" s="77">
        <v>48035</v>
      </c>
      <c r="F209" s="61">
        <v>43652</v>
      </c>
      <c r="G209" s="62">
        <v>43836</v>
      </c>
      <c r="H209" s="63">
        <v>6.1520999999999999E-2</v>
      </c>
      <c r="I209" s="92">
        <v>102.02260800000001</v>
      </c>
      <c r="J209" s="120"/>
    </row>
    <row r="210" spans="1:10" s="33" customFormat="1" x14ac:dyDescent="0.2">
      <c r="A210" s="76" t="s">
        <v>434</v>
      </c>
      <c r="B210" s="84">
        <v>11000000</v>
      </c>
      <c r="C210" s="60">
        <v>6.5000000000000002E-2</v>
      </c>
      <c r="D210" s="111">
        <v>42571</v>
      </c>
      <c r="E210" s="77">
        <v>48049</v>
      </c>
      <c r="F210" s="61">
        <v>43666</v>
      </c>
      <c r="G210" s="62">
        <v>43850</v>
      </c>
      <c r="H210" s="63">
        <v>6.1559000000000003E-2</v>
      </c>
      <c r="I210" s="92">
        <v>102.810694</v>
      </c>
      <c r="J210" s="120"/>
    </row>
    <row r="211" spans="1:10" s="33" customFormat="1" x14ac:dyDescent="0.2">
      <c r="A211" s="76" t="s">
        <v>437</v>
      </c>
      <c r="B211" s="84">
        <v>12000000</v>
      </c>
      <c r="C211" s="60">
        <v>6.6400000000000001E-2</v>
      </c>
      <c r="D211" s="111">
        <v>42578</v>
      </c>
      <c r="E211" s="77">
        <v>48056</v>
      </c>
      <c r="F211" s="61">
        <v>43673</v>
      </c>
      <c r="G211" s="62">
        <v>43857</v>
      </c>
      <c r="H211" s="63">
        <v>6.1578000000000001E-2</v>
      </c>
      <c r="I211" s="92">
        <v>103.943209</v>
      </c>
      <c r="J211" s="120"/>
    </row>
    <row r="212" spans="1:10" s="33" customFormat="1" x14ac:dyDescent="0.2">
      <c r="A212" s="76" t="s">
        <v>440</v>
      </c>
      <c r="B212" s="84">
        <v>10000000</v>
      </c>
      <c r="C212" s="60">
        <v>6.7500000000000004E-2</v>
      </c>
      <c r="D212" s="111">
        <v>42599</v>
      </c>
      <c r="E212" s="77">
        <v>48077</v>
      </c>
      <c r="F212" s="61">
        <v>43694</v>
      </c>
      <c r="G212" s="62">
        <v>43878</v>
      </c>
      <c r="H212" s="63">
        <v>6.1636000000000003E-2</v>
      </c>
      <c r="I212" s="92">
        <v>104.807947</v>
      </c>
      <c r="J212" s="120"/>
    </row>
    <row r="213" spans="1:10" s="33" customFormat="1" x14ac:dyDescent="0.2">
      <c r="A213" s="76" t="s">
        <v>442</v>
      </c>
      <c r="B213" s="84">
        <v>2000000</v>
      </c>
      <c r="C213" s="60">
        <v>6.7699999999999996E-2</v>
      </c>
      <c r="D213" s="111">
        <v>42619</v>
      </c>
      <c r="E213" s="77">
        <v>48097</v>
      </c>
      <c r="F213" s="61">
        <v>43714</v>
      </c>
      <c r="G213" s="62">
        <v>43896</v>
      </c>
      <c r="H213" s="63">
        <v>6.1690000000000002E-2</v>
      </c>
      <c r="I213" s="92">
        <v>104.939341</v>
      </c>
      <c r="J213" s="120"/>
    </row>
    <row r="214" spans="1:10" s="33" customFormat="1" x14ac:dyDescent="0.2">
      <c r="A214" s="76" t="s">
        <v>445</v>
      </c>
      <c r="B214" s="84">
        <v>500000</v>
      </c>
      <c r="C214" s="60">
        <v>6.8000000000000005E-2</v>
      </c>
      <c r="D214" s="111">
        <v>42627</v>
      </c>
      <c r="E214" s="77">
        <v>48105</v>
      </c>
      <c r="F214" s="61">
        <v>43722</v>
      </c>
      <c r="G214" s="62">
        <v>43904</v>
      </c>
      <c r="H214" s="63">
        <v>6.1712000000000003E-2</v>
      </c>
      <c r="I214" s="92">
        <v>105.17388099999999</v>
      </c>
      <c r="J214" s="120"/>
    </row>
    <row r="215" spans="1:10" s="33" customFormat="1" x14ac:dyDescent="0.2">
      <c r="A215" s="76" t="s">
        <v>448</v>
      </c>
      <c r="B215" s="84">
        <v>550000</v>
      </c>
      <c r="C215" s="60">
        <v>6.8000000000000005E-2</v>
      </c>
      <c r="D215" s="111">
        <v>42641</v>
      </c>
      <c r="E215" s="77">
        <v>48119</v>
      </c>
      <c r="F215" s="61">
        <v>43736</v>
      </c>
      <c r="G215" s="62">
        <v>43918</v>
      </c>
      <c r="H215" s="63">
        <v>6.1751E-2</v>
      </c>
      <c r="I215" s="92">
        <v>105.151826</v>
      </c>
      <c r="J215" s="120"/>
    </row>
    <row r="216" spans="1:10" s="33" customFormat="1" x14ac:dyDescent="0.2">
      <c r="A216" s="76" t="s">
        <v>450</v>
      </c>
      <c r="B216" s="84">
        <v>500000</v>
      </c>
      <c r="C216" s="60">
        <v>6.8000000000000005E-2</v>
      </c>
      <c r="D216" s="111">
        <v>42648</v>
      </c>
      <c r="E216" s="77">
        <v>48126</v>
      </c>
      <c r="F216" s="61">
        <v>43743</v>
      </c>
      <c r="G216" s="62">
        <v>43926</v>
      </c>
      <c r="H216" s="63">
        <v>6.1769999999999999E-2</v>
      </c>
      <c r="I216" s="92">
        <v>105.141791</v>
      </c>
      <c r="J216" s="120"/>
    </row>
    <row r="217" spans="1:10" s="33" customFormat="1" x14ac:dyDescent="0.2">
      <c r="A217" s="76" t="s">
        <v>452</v>
      </c>
      <c r="B217" s="84">
        <v>500000</v>
      </c>
      <c r="C217" s="60">
        <v>6.8000000000000005E-2</v>
      </c>
      <c r="D217" s="111">
        <v>42662</v>
      </c>
      <c r="E217" s="77">
        <v>48140</v>
      </c>
      <c r="F217" s="61">
        <v>43757</v>
      </c>
      <c r="G217" s="62">
        <v>43940</v>
      </c>
      <c r="H217" s="63">
        <v>6.1808000000000002E-2</v>
      </c>
      <c r="I217" s="92">
        <v>105.12120899999999</v>
      </c>
      <c r="J217" s="120"/>
    </row>
    <row r="218" spans="1:10" s="33" customFormat="1" x14ac:dyDescent="0.2">
      <c r="A218" s="76" t="s">
        <v>457</v>
      </c>
      <c r="B218" s="84">
        <v>11000000</v>
      </c>
      <c r="C218" s="60">
        <v>6.9000000000000006E-2</v>
      </c>
      <c r="D218" s="111">
        <v>42683</v>
      </c>
      <c r="E218" s="77">
        <v>48161</v>
      </c>
      <c r="F218" s="61">
        <v>43778</v>
      </c>
      <c r="G218" s="62">
        <v>43960</v>
      </c>
      <c r="H218" s="63">
        <v>6.1865999999999997E-2</v>
      </c>
      <c r="I218" s="92">
        <v>105.921414</v>
      </c>
      <c r="J218" s="120"/>
    </row>
    <row r="219" spans="1:10" s="33" customFormat="1" x14ac:dyDescent="0.2">
      <c r="A219" s="76" t="s">
        <v>460</v>
      </c>
      <c r="B219" s="84">
        <v>11000000</v>
      </c>
      <c r="C219" s="60">
        <v>7.0000000000000007E-2</v>
      </c>
      <c r="D219" s="111">
        <v>42711</v>
      </c>
      <c r="E219" s="77">
        <v>48189</v>
      </c>
      <c r="F219" s="61">
        <v>43806</v>
      </c>
      <c r="G219" s="62">
        <v>43989</v>
      </c>
      <c r="H219" s="63">
        <v>6.1941999999999997E-2</v>
      </c>
      <c r="I219" s="92">
        <v>106.721368</v>
      </c>
      <c r="J219" s="120"/>
    </row>
    <row r="220" spans="1:10" s="33" customFormat="1" x14ac:dyDescent="0.2">
      <c r="A220" s="76" t="s">
        <v>463</v>
      </c>
      <c r="B220" s="84">
        <v>20000000</v>
      </c>
      <c r="C220" s="60">
        <v>7.0400000000000004E-2</v>
      </c>
      <c r="D220" s="111">
        <v>42746</v>
      </c>
      <c r="E220" s="77">
        <v>48224</v>
      </c>
      <c r="F220" s="61">
        <v>43657</v>
      </c>
      <c r="G220" s="62">
        <v>43841</v>
      </c>
      <c r="H220" s="63">
        <v>6.2038000000000003E-2</v>
      </c>
      <c r="I220" s="92">
        <v>107.012427</v>
      </c>
      <c r="J220" s="120"/>
    </row>
    <row r="221" spans="1:10" s="33" customFormat="1" x14ac:dyDescent="0.2">
      <c r="A221" s="76" t="s">
        <v>465</v>
      </c>
      <c r="B221" s="84">
        <v>19000000</v>
      </c>
      <c r="C221" s="60">
        <v>7.0900000000000005E-2</v>
      </c>
      <c r="D221" s="111">
        <v>42774</v>
      </c>
      <c r="E221" s="77">
        <v>48252</v>
      </c>
      <c r="F221" s="61">
        <v>43685</v>
      </c>
      <c r="G221" s="62">
        <v>43869</v>
      </c>
      <c r="H221" s="63">
        <v>6.2114999999999997E-2</v>
      </c>
      <c r="I221" s="92">
        <v>107.38968199999999</v>
      </c>
      <c r="J221" s="120"/>
    </row>
    <row r="222" spans="1:10" s="33" customFormat="1" x14ac:dyDescent="0.2">
      <c r="A222" s="76" t="s">
        <v>467</v>
      </c>
      <c r="B222" s="84">
        <v>3000000</v>
      </c>
      <c r="C222" s="60">
        <v>7.0699999999999999E-2</v>
      </c>
      <c r="D222" s="111">
        <v>42802</v>
      </c>
      <c r="E222" s="77">
        <v>48281</v>
      </c>
      <c r="F222" s="61">
        <v>43716</v>
      </c>
      <c r="G222" s="62">
        <v>43898</v>
      </c>
      <c r="H222" s="63">
        <v>6.2195E-2</v>
      </c>
      <c r="I222" s="92">
        <v>107.179346</v>
      </c>
      <c r="J222" s="120"/>
    </row>
    <row r="223" spans="1:10" s="33" customFormat="1" x14ac:dyDescent="0.2">
      <c r="A223" s="76" t="s">
        <v>470</v>
      </c>
      <c r="B223" s="84">
        <v>4000000</v>
      </c>
      <c r="C223" s="60">
        <v>7.0699999999999999E-2</v>
      </c>
      <c r="D223" s="111">
        <v>42816</v>
      </c>
      <c r="E223" s="77">
        <v>48295</v>
      </c>
      <c r="F223" s="61">
        <v>43730</v>
      </c>
      <c r="G223" s="62">
        <v>43912</v>
      </c>
      <c r="H223" s="63">
        <v>6.2232999999999997E-2</v>
      </c>
      <c r="I223" s="92">
        <v>107.160185</v>
      </c>
      <c r="J223" s="120"/>
    </row>
    <row r="224" spans="1:10" s="33" customFormat="1" x14ac:dyDescent="0.2">
      <c r="A224" s="76" t="s">
        <v>471</v>
      </c>
      <c r="B224" s="84">
        <v>2000000</v>
      </c>
      <c r="C224" s="60">
        <v>7.0699999999999999E-2</v>
      </c>
      <c r="D224" s="111">
        <v>42837</v>
      </c>
      <c r="E224" s="77">
        <v>48316</v>
      </c>
      <c r="F224" s="61">
        <v>43750</v>
      </c>
      <c r="G224" s="62">
        <v>43933</v>
      </c>
      <c r="H224" s="63">
        <v>6.2289999999999998E-2</v>
      </c>
      <c r="I224" s="92">
        <v>107.131697</v>
      </c>
      <c r="J224" s="120"/>
    </row>
    <row r="225" spans="1:10" s="33" customFormat="1" x14ac:dyDescent="0.2">
      <c r="A225" s="76">
        <v>48379</v>
      </c>
      <c r="B225" s="84">
        <v>33090000</v>
      </c>
      <c r="C225" s="60">
        <v>6.5000000000000002E-2</v>
      </c>
      <c r="D225" s="111">
        <v>42900</v>
      </c>
      <c r="E225" s="77">
        <v>48379</v>
      </c>
      <c r="F225" s="61">
        <v>43813</v>
      </c>
      <c r="G225" s="62">
        <v>43996</v>
      </c>
      <c r="H225" s="63">
        <v>6.2462999999999998E-2</v>
      </c>
      <c r="I225" s="92">
        <v>102.16927099999999</v>
      </c>
      <c r="J225" s="120"/>
    </row>
    <row r="226" spans="1:10" s="33" customFormat="1" x14ac:dyDescent="0.2">
      <c r="A226" s="76">
        <v>48477</v>
      </c>
      <c r="B226" s="84">
        <v>89100000</v>
      </c>
      <c r="C226" s="60">
        <v>6.5000000000000002E-2</v>
      </c>
      <c r="D226" s="111">
        <v>42998</v>
      </c>
      <c r="E226" s="77">
        <v>48477</v>
      </c>
      <c r="F226" s="61">
        <v>43728</v>
      </c>
      <c r="G226" s="62">
        <v>43910</v>
      </c>
      <c r="H226" s="63">
        <v>6.2731999999999996E-2</v>
      </c>
      <c r="I226" s="92">
        <v>101.955082</v>
      </c>
      <c r="J226" s="120"/>
    </row>
    <row r="227" spans="1:10" s="33" customFormat="1" x14ac:dyDescent="0.2">
      <c r="A227" s="76">
        <v>48701</v>
      </c>
      <c r="B227" s="84">
        <v>89300000</v>
      </c>
      <c r="C227" s="60">
        <v>6.5000000000000002E-2</v>
      </c>
      <c r="D227" s="111">
        <v>43222</v>
      </c>
      <c r="E227" s="77">
        <v>48701</v>
      </c>
      <c r="F227" s="61">
        <v>43771</v>
      </c>
      <c r="G227" s="62">
        <v>43953</v>
      </c>
      <c r="H227" s="63">
        <v>6.3344999999999999E-2</v>
      </c>
      <c r="I227" s="92">
        <v>101.46437299999999</v>
      </c>
      <c r="J227" s="137"/>
    </row>
    <row r="228" spans="1:10" s="33" customFormat="1" x14ac:dyDescent="0.2">
      <c r="A228" s="76">
        <v>48884</v>
      </c>
      <c r="B228" s="84">
        <v>145500000</v>
      </c>
      <c r="C228" s="60">
        <v>6.5000000000000002E-2</v>
      </c>
      <c r="D228" s="111">
        <v>43405</v>
      </c>
      <c r="E228" s="77">
        <v>48884</v>
      </c>
      <c r="F228" s="61">
        <v>43770</v>
      </c>
      <c r="G228" s="62">
        <v>43952</v>
      </c>
      <c r="H228" s="63">
        <v>6.3847000000000001E-2</v>
      </c>
      <c r="I228" s="92">
        <v>101.03768100000001</v>
      </c>
      <c r="J228" s="120"/>
    </row>
    <row r="229" spans="1:10" s="33" customFormat="1" x14ac:dyDescent="0.2">
      <c r="A229" s="76">
        <v>49009</v>
      </c>
      <c r="B229" s="84">
        <v>115000000</v>
      </c>
      <c r="C229" s="136">
        <v>6.5000000000000002E-2</v>
      </c>
      <c r="D229" s="111">
        <v>43530</v>
      </c>
      <c r="E229" s="77">
        <v>49009</v>
      </c>
      <c r="F229" s="61">
        <v>43714</v>
      </c>
      <c r="G229" s="62">
        <v>43896</v>
      </c>
      <c r="H229" s="63">
        <v>6.4188999999999996E-2</v>
      </c>
      <c r="I229" s="92">
        <v>100.735823</v>
      </c>
      <c r="J229" s="120"/>
    </row>
    <row r="230" spans="1:10" s="33" customFormat="1" x14ac:dyDescent="0.2">
      <c r="A230" s="76">
        <v>49198</v>
      </c>
      <c r="B230" s="84">
        <v>32000000</v>
      </c>
      <c r="C230" s="136">
        <v>6.5000000000000002E-2</v>
      </c>
      <c r="D230" s="111">
        <v>43719</v>
      </c>
      <c r="E230" s="77">
        <v>49198</v>
      </c>
      <c r="F230" s="61">
        <v>43719</v>
      </c>
      <c r="G230" s="62">
        <v>43901</v>
      </c>
      <c r="H230" s="63">
        <v>6.4707000000000001E-2</v>
      </c>
      <c r="I230" s="92">
        <v>100.262863</v>
      </c>
      <c r="J230" s="137"/>
    </row>
    <row r="231" spans="1:10" s="33" customFormat="1" x14ac:dyDescent="0.2">
      <c r="A231" s="76">
        <v>50268</v>
      </c>
      <c r="B231" s="84">
        <v>96000000</v>
      </c>
      <c r="C231" s="60">
        <v>7.0000000000000007E-2</v>
      </c>
      <c r="D231" s="111">
        <v>42963</v>
      </c>
      <c r="E231" s="77">
        <v>50268</v>
      </c>
      <c r="F231" s="61">
        <v>43693</v>
      </c>
      <c r="G231" s="62">
        <v>43877</v>
      </c>
      <c r="H231" s="63">
        <v>6.7638000000000004E-2</v>
      </c>
      <c r="I231" s="92">
        <v>102.39998</v>
      </c>
      <c r="J231" s="120"/>
    </row>
    <row r="232" spans="1:10" s="33" customFormat="1" x14ac:dyDescent="0.2">
      <c r="A232" s="76">
        <v>50634</v>
      </c>
      <c r="B232" s="84">
        <v>137000000</v>
      </c>
      <c r="C232" s="136">
        <v>7.0000000000000007E-2</v>
      </c>
      <c r="D232" s="111">
        <v>43329</v>
      </c>
      <c r="E232" s="77">
        <v>50634</v>
      </c>
      <c r="F232" s="61">
        <v>43694</v>
      </c>
      <c r="G232" s="62">
        <v>43878</v>
      </c>
      <c r="H232" s="63">
        <v>6.8640999999999994E-2</v>
      </c>
      <c r="I232" s="92">
        <v>101.405366</v>
      </c>
      <c r="J232" s="120"/>
    </row>
    <row r="233" spans="1:10" s="33" customFormat="1" x14ac:dyDescent="0.2">
      <c r="A233" s="76">
        <v>50885</v>
      </c>
      <c r="B233" s="84">
        <v>91000000</v>
      </c>
      <c r="C233" s="136">
        <v>7.0000000000000007E-2</v>
      </c>
      <c r="D233" s="111">
        <v>43580</v>
      </c>
      <c r="E233" s="77">
        <v>50885</v>
      </c>
      <c r="F233" s="61">
        <v>43763</v>
      </c>
      <c r="G233" s="62">
        <v>43946</v>
      </c>
      <c r="H233" s="63">
        <v>6.9329000000000002E-2</v>
      </c>
      <c r="I233" s="92">
        <v>100.694586</v>
      </c>
      <c r="J233" s="120"/>
    </row>
    <row r="234" spans="1:10" s="33" customFormat="1" x14ac:dyDescent="0.2">
      <c r="A234" s="76">
        <v>51024</v>
      </c>
      <c r="B234" s="84">
        <v>93000000</v>
      </c>
      <c r="C234" s="136">
        <v>7.0000000000000007E-2</v>
      </c>
      <c r="D234" s="111">
        <v>43719</v>
      </c>
      <c r="E234" s="77">
        <v>51024</v>
      </c>
      <c r="F234" s="61">
        <v>43719</v>
      </c>
      <c r="G234" s="62">
        <v>43901</v>
      </c>
      <c r="H234" s="63">
        <v>6.9709999999999994E-2</v>
      </c>
      <c r="I234" s="92">
        <v>100.29383199999999</v>
      </c>
      <c r="J234" s="120"/>
    </row>
    <row r="236" spans="1:10" x14ac:dyDescent="0.2">
      <c r="A236" s="1" t="s">
        <v>43</v>
      </c>
      <c r="B236" s="1"/>
      <c r="C236" s="1"/>
      <c r="D236" s="1"/>
      <c r="E236" s="1"/>
      <c r="F236" s="1"/>
      <c r="G236" s="1"/>
      <c r="H236" s="1"/>
      <c r="I236" s="1"/>
      <c r="J236" s="40"/>
    </row>
    <row r="237" spans="1:10" s="1" customFormat="1" x14ac:dyDescent="0.2">
      <c r="A237" s="1" t="s">
        <v>48</v>
      </c>
    </row>
    <row r="238" spans="1:10" s="1" customFormat="1" x14ac:dyDescent="0.2">
      <c r="A238" s="141" t="s">
        <v>47</v>
      </c>
      <c r="B238" s="141"/>
      <c r="C238" s="141"/>
      <c r="D238" s="141"/>
      <c r="E238" s="141"/>
      <c r="F238" s="141"/>
      <c r="G238" s="141"/>
      <c r="H238" s="141"/>
      <c r="I238" s="141"/>
    </row>
    <row r="239" spans="1:10" s="1" customFormat="1" x14ac:dyDescent="0.2">
      <c r="A239" s="139" t="s">
        <v>84</v>
      </c>
      <c r="E239" s="7"/>
      <c r="F239" s="7"/>
      <c r="G239" s="7"/>
      <c r="H239"/>
      <c r="I239" s="25"/>
    </row>
    <row r="240" spans="1:10" x14ac:dyDescent="0.2">
      <c r="A240" s="1" t="s">
        <v>85</v>
      </c>
      <c r="B240" s="1"/>
      <c r="C240" s="1"/>
      <c r="D240" s="1"/>
      <c r="E240" s="1"/>
      <c r="F240" s="1"/>
      <c r="G240" s="1"/>
      <c r="H240" s="1"/>
      <c r="I240" s="1"/>
    </row>
    <row r="241" spans="1:10" s="1" customFormat="1" x14ac:dyDescent="0.2">
      <c r="A241" s="1" t="s">
        <v>83</v>
      </c>
      <c r="E241" s="7"/>
      <c r="F241" s="7"/>
      <c r="G241" s="7"/>
      <c r="H241"/>
      <c r="I241" s="25"/>
    </row>
    <row r="242" spans="1:10" x14ac:dyDescent="0.2">
      <c r="A242" s="1" t="s">
        <v>41</v>
      </c>
      <c r="B242" s="1"/>
      <c r="C242" s="1"/>
      <c r="D242" s="1"/>
      <c r="E242" s="1"/>
      <c r="F242" s="7"/>
      <c r="G242" s="7"/>
      <c r="H242"/>
      <c r="I242" s="25"/>
    </row>
    <row r="243" spans="1:10" x14ac:dyDescent="0.2">
      <c r="A243" s="52" t="s">
        <v>529</v>
      </c>
      <c r="B243" s="1"/>
      <c r="C243" s="1"/>
      <c r="D243" s="1"/>
      <c r="E243" s="1"/>
      <c r="F243" s="7"/>
      <c r="G243" s="7"/>
      <c r="H243"/>
      <c r="I243" s="25"/>
    </row>
    <row r="244" spans="1:10" x14ac:dyDescent="0.2">
      <c r="A244" s="1"/>
      <c r="B244" s="1"/>
      <c r="C244" s="1"/>
      <c r="D244" s="1"/>
      <c r="E244" s="1"/>
      <c r="F244" s="7"/>
      <c r="G244" s="7"/>
      <c r="H244"/>
      <c r="I244" s="25"/>
    </row>
    <row r="245" spans="1:10" x14ac:dyDescent="0.2">
      <c r="A245" s="1"/>
      <c r="B245" s="1"/>
      <c r="C245" s="1"/>
      <c r="D245" s="1"/>
      <c r="E245" s="1"/>
      <c r="F245" s="1"/>
      <c r="G245" s="1"/>
      <c r="H245" s="7"/>
      <c r="J245" s="25"/>
    </row>
    <row r="246" spans="1:10" x14ac:dyDescent="0.2">
      <c r="A246" s="7"/>
      <c r="F246" s="11"/>
      <c r="G246" s="1"/>
      <c r="H246" s="7"/>
      <c r="J246" s="14"/>
    </row>
    <row r="247" spans="1:10" x14ac:dyDescent="0.2">
      <c r="B247" s="1"/>
      <c r="C247" s="1"/>
      <c r="D247" s="1"/>
      <c r="E247" s="1"/>
      <c r="F247" s="1"/>
      <c r="G247" s="1"/>
    </row>
    <row r="248" spans="1:10" s="1" customFormat="1" x14ac:dyDescent="0.2">
      <c r="H248" s="37"/>
      <c r="J248" s="9"/>
    </row>
    <row r="250" spans="1:10" x14ac:dyDescent="0.2">
      <c r="A250" s="116"/>
    </row>
  </sheetData>
  <sheetProtection password="B5C0" sheet="1" objects="1" scenarios="1"/>
  <sortState ref="A9:J238">
    <sortCondition ref="E9:E238"/>
  </sortState>
  <mergeCells count="1">
    <mergeCell ref="A238:I238"/>
  </mergeCells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9525</xdr:rowOff>
              </from>
              <to>
                <xdr:col>8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workbookViewId="0">
      <pane ySplit="8" topLeftCell="A9" activePane="bottomLeft" state="frozen"/>
      <selection activeCell="F108" sqref="F108"/>
      <selection pane="bottomLeft" activeCell="E23" sqref="E23"/>
    </sheetView>
  </sheetViews>
  <sheetFormatPr defaultRowHeight="12.75" x14ac:dyDescent="0.2"/>
  <cols>
    <col min="1" max="1" width="12.42578125" customWidth="1"/>
    <col min="2" max="2" width="15.28515625" customWidth="1"/>
    <col min="3" max="3" width="15.140625" bestFit="1" customWidth="1"/>
    <col min="4" max="6" width="15.140625" customWidth="1"/>
    <col min="7" max="7" width="14.7109375" customWidth="1"/>
    <col min="8" max="8" width="14" customWidth="1"/>
    <col min="9" max="9" width="14.42578125" style="33" customWidth="1"/>
    <col min="10" max="10" width="11.28515625" customWidth="1"/>
    <col min="11" max="11" width="10.42578125" style="23" bestFit="1" customWidth="1"/>
    <col min="12" max="12" width="8.42578125" style="10" customWidth="1"/>
  </cols>
  <sheetData>
    <row r="1" spans="1:13" x14ac:dyDescent="0.2">
      <c r="B1" s="8" t="s">
        <v>12</v>
      </c>
      <c r="C1" s="3"/>
      <c r="D1" s="3"/>
      <c r="E1" s="3"/>
      <c r="F1" s="3"/>
      <c r="G1" s="3"/>
      <c r="H1" s="3"/>
      <c r="J1" s="23"/>
    </row>
    <row r="2" spans="1:13" x14ac:dyDescent="0.2">
      <c r="C2" s="3" t="s">
        <v>9</v>
      </c>
      <c r="D2" s="50">
        <f>ValueDateHA</f>
        <v>43830</v>
      </c>
      <c r="E2" s="3"/>
      <c r="F2" s="22"/>
      <c r="G2" s="34"/>
      <c r="H2" s="23"/>
      <c r="I2" s="23"/>
      <c r="J2" s="23"/>
      <c r="L2"/>
    </row>
    <row r="3" spans="1:13" ht="6" customHeight="1" x14ac:dyDescent="0.2">
      <c r="B3" s="1"/>
      <c r="C3" s="3"/>
      <c r="D3" s="3"/>
      <c r="E3" s="3"/>
      <c r="F3" s="3"/>
      <c r="G3" s="3"/>
      <c r="H3" s="3"/>
      <c r="I3" s="35"/>
      <c r="J3" s="23"/>
    </row>
    <row r="4" spans="1:13" x14ac:dyDescent="0.2">
      <c r="A4" s="5" t="s">
        <v>481</v>
      </c>
      <c r="C4" s="3"/>
      <c r="D4" s="3"/>
      <c r="E4" s="3"/>
      <c r="F4" s="3"/>
      <c r="G4" s="3"/>
      <c r="H4" s="3"/>
      <c r="J4" s="23"/>
    </row>
    <row r="5" spans="1:13" ht="5.25" customHeight="1" x14ac:dyDescent="0.2"/>
    <row r="6" spans="1:13" x14ac:dyDescent="0.2">
      <c r="A6" s="53" t="s">
        <v>453</v>
      </c>
      <c r="B6" s="53" t="s">
        <v>357</v>
      </c>
      <c r="C6" s="55" t="s">
        <v>347</v>
      </c>
      <c r="D6" s="58" t="s">
        <v>359</v>
      </c>
      <c r="E6" s="103" t="s">
        <v>360</v>
      </c>
      <c r="F6" s="55" t="s">
        <v>1</v>
      </c>
      <c r="G6" s="54" t="s">
        <v>2</v>
      </c>
      <c r="H6" s="55" t="s">
        <v>3</v>
      </c>
      <c r="I6" s="55" t="s">
        <v>4</v>
      </c>
      <c r="J6" s="56" t="s">
        <v>11</v>
      </c>
      <c r="L6" s="12"/>
    </row>
    <row r="7" spans="1:13" x14ac:dyDescent="0.2">
      <c r="A7" s="78" t="s">
        <v>454</v>
      </c>
      <c r="B7" s="78" t="s">
        <v>358</v>
      </c>
      <c r="C7" s="58" t="s">
        <v>349</v>
      </c>
      <c r="D7" s="58" t="s">
        <v>346</v>
      </c>
      <c r="E7" s="58" t="s">
        <v>5</v>
      </c>
      <c r="F7" s="58" t="s">
        <v>5</v>
      </c>
      <c r="G7" s="78" t="s">
        <v>5</v>
      </c>
      <c r="H7" s="58" t="s">
        <v>5</v>
      </c>
      <c r="I7" s="58" t="s">
        <v>1</v>
      </c>
      <c r="J7" s="59">
        <v>100</v>
      </c>
      <c r="L7" s="15"/>
    </row>
    <row r="8" spans="1:13" ht="0.75" customHeight="1" x14ac:dyDescent="0.2">
      <c r="A8" s="29"/>
      <c r="B8" s="29"/>
      <c r="C8" s="89"/>
      <c r="D8" s="28"/>
      <c r="E8" s="108"/>
      <c r="F8" s="36"/>
      <c r="G8" s="26"/>
      <c r="H8" s="2"/>
      <c r="I8" s="2"/>
      <c r="J8" s="24"/>
      <c r="L8" s="16"/>
    </row>
    <row r="9" spans="1:13" x14ac:dyDescent="0.2">
      <c r="A9" s="76" t="s">
        <v>482</v>
      </c>
      <c r="B9" s="76">
        <v>44866</v>
      </c>
      <c r="C9" s="84">
        <v>20000000</v>
      </c>
      <c r="D9" s="60">
        <v>0.04</v>
      </c>
      <c r="E9" s="111">
        <v>43040</v>
      </c>
      <c r="F9" s="77">
        <v>44866</v>
      </c>
      <c r="G9" s="61">
        <v>43770</v>
      </c>
      <c r="H9" s="62">
        <v>43952</v>
      </c>
      <c r="I9" s="63">
        <v>4.0464E-2</v>
      </c>
      <c r="J9" s="92">
        <v>99.872463999999994</v>
      </c>
      <c r="K9" s="120"/>
      <c r="L9" s="49"/>
      <c r="M9" s="33"/>
    </row>
    <row r="10" spans="1:13" x14ac:dyDescent="0.2">
      <c r="A10" s="76" t="s">
        <v>482</v>
      </c>
      <c r="B10" s="76">
        <v>47788</v>
      </c>
      <c r="C10" s="84">
        <v>80000000</v>
      </c>
      <c r="D10" s="60">
        <v>6.3E-2</v>
      </c>
      <c r="E10" s="111">
        <v>43040</v>
      </c>
      <c r="F10" s="77">
        <v>47788</v>
      </c>
      <c r="G10" s="61">
        <v>43770</v>
      </c>
      <c r="H10" s="62">
        <v>43952</v>
      </c>
      <c r="I10" s="63">
        <v>6.0844000000000002E-2</v>
      </c>
      <c r="J10" s="92">
        <v>101.68214999999999</v>
      </c>
      <c r="K10" s="120"/>
      <c r="L10" s="49"/>
      <c r="M10" s="33"/>
    </row>
    <row r="11" spans="1:13" x14ac:dyDescent="0.2">
      <c r="B11" s="33"/>
      <c r="C11" s="33"/>
      <c r="D11" s="33"/>
      <c r="E11" s="33"/>
      <c r="F11" s="33"/>
      <c r="G11" s="33"/>
      <c r="H11" s="33"/>
      <c r="J11" s="33"/>
      <c r="K11" s="40"/>
    </row>
    <row r="12" spans="1:13" s="1" customFormat="1" x14ac:dyDescent="0.2">
      <c r="A12" s="1" t="s">
        <v>43</v>
      </c>
    </row>
    <row r="13" spans="1:13" s="1" customFormat="1" x14ac:dyDescent="0.2">
      <c r="A13" s="1" t="s">
        <v>48</v>
      </c>
    </row>
    <row r="14" spans="1:13" s="1" customFormat="1" x14ac:dyDescent="0.2">
      <c r="A14" s="121" t="s">
        <v>47</v>
      </c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13" x14ac:dyDescent="0.2">
      <c r="A15" s="121" t="s">
        <v>84</v>
      </c>
      <c r="B15" s="1"/>
      <c r="C15" s="1"/>
      <c r="D15" s="1"/>
      <c r="E15" s="1"/>
      <c r="F15" s="1"/>
      <c r="G15" s="7"/>
      <c r="H15" s="7"/>
      <c r="I15"/>
      <c r="J15" s="25"/>
      <c r="L15" s="9"/>
    </row>
    <row r="16" spans="1:13" s="1" customFormat="1" x14ac:dyDescent="0.2">
      <c r="A16" s="1" t="s">
        <v>85</v>
      </c>
    </row>
    <row r="17" spans="1:13" x14ac:dyDescent="0.2">
      <c r="A17" s="1" t="s">
        <v>83</v>
      </c>
      <c r="B17" s="1"/>
      <c r="C17" s="1"/>
      <c r="D17" s="1"/>
      <c r="E17" s="1"/>
      <c r="F17" s="1"/>
      <c r="G17" s="7"/>
      <c r="H17" s="7"/>
      <c r="I17"/>
      <c r="J17" s="25"/>
      <c r="L17" s="9"/>
    </row>
    <row r="18" spans="1:13" x14ac:dyDescent="0.2">
      <c r="A18" s="1" t="s">
        <v>41</v>
      </c>
      <c r="B18" s="1"/>
      <c r="C18" s="1"/>
      <c r="D18" s="1"/>
      <c r="E18" s="1"/>
      <c r="F18" s="1"/>
      <c r="G18" s="1"/>
      <c r="H18" s="7"/>
      <c r="I18"/>
      <c r="J18" s="25"/>
      <c r="L18" s="9"/>
    </row>
    <row r="19" spans="1:13" x14ac:dyDescent="0.2">
      <c r="A19" s="52" t="s">
        <v>529</v>
      </c>
      <c r="B19" s="1"/>
      <c r="C19" s="1"/>
      <c r="D19" s="1"/>
      <c r="E19" s="1"/>
      <c r="F19" s="1"/>
      <c r="G19" s="1"/>
      <c r="H19" s="7"/>
      <c r="I19"/>
      <c r="J19" s="25"/>
      <c r="L19" s="9"/>
    </row>
    <row r="20" spans="1:13" x14ac:dyDescent="0.2">
      <c r="B20" s="1"/>
      <c r="C20" s="1"/>
      <c r="D20" s="1"/>
      <c r="E20" s="1"/>
      <c r="F20" s="1"/>
      <c r="G20" s="1"/>
      <c r="H20" s="1"/>
      <c r="I20" s="7"/>
      <c r="K20" s="25"/>
      <c r="L20" s="9"/>
    </row>
    <row r="21" spans="1:13" x14ac:dyDescent="0.2">
      <c r="B21" s="7"/>
      <c r="G21" s="11"/>
      <c r="H21" s="1"/>
      <c r="I21" s="7"/>
      <c r="K21" s="14"/>
      <c r="L21" s="9"/>
    </row>
    <row r="22" spans="1:13" x14ac:dyDescent="0.2">
      <c r="C22" s="1"/>
      <c r="D22" s="1"/>
      <c r="E22" s="1"/>
      <c r="F22" s="1"/>
      <c r="G22" s="1"/>
      <c r="H22" s="1"/>
    </row>
    <row r="23" spans="1:13" s="1" customFormat="1" x14ac:dyDescent="0.2">
      <c r="I23" s="37"/>
      <c r="K23" s="9"/>
      <c r="L23" s="9"/>
      <c r="M23" s="9"/>
    </row>
    <row r="25" spans="1:13" x14ac:dyDescent="0.2">
      <c r="B25" s="116"/>
    </row>
  </sheetData>
  <sheetProtection password="B5C0" sheet="1" objects="1" scenarios="1"/>
  <sortState ref="A9:J10">
    <sortCondition ref="F9:F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9</xdr:col>
                <xdr:colOff>133350</xdr:colOff>
                <xdr:row>1</xdr:row>
                <xdr:rowOff>9525</xdr:rowOff>
              </from>
              <to>
                <xdr:col>9</xdr:col>
                <xdr:colOff>590550</xdr:colOff>
                <xdr:row>4</xdr:row>
                <xdr:rowOff>9525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9"/>
  <sheetViews>
    <sheetView topLeftCell="A27" zoomScale="110" zoomScaleNormal="110" workbookViewId="0">
      <selection activeCell="D45" sqref="D45"/>
    </sheetView>
  </sheetViews>
  <sheetFormatPr defaultRowHeight="12.75" x14ac:dyDescent="0.2"/>
  <cols>
    <col min="1" max="1" width="11.85546875" customWidth="1"/>
    <col min="2" max="2" width="13.140625" bestFit="1" customWidth="1"/>
    <col min="3" max="3" width="13.28515625" customWidth="1"/>
    <col min="4" max="4" width="15.28515625" bestFit="1" customWidth="1"/>
    <col min="5" max="5" width="11.42578125" customWidth="1"/>
    <col min="6" max="6" width="12.7109375" bestFit="1" customWidth="1"/>
    <col min="7" max="7" width="13.140625" bestFit="1" customWidth="1"/>
  </cols>
  <sheetData>
    <row r="1" spans="1:7" x14ac:dyDescent="0.2">
      <c r="A1" s="129" t="s">
        <v>12</v>
      </c>
      <c r="B1" s="129"/>
      <c r="C1" s="129"/>
      <c r="D1" s="129"/>
      <c r="E1" s="129"/>
      <c r="F1" s="129"/>
      <c r="G1" s="129"/>
    </row>
    <row r="2" spans="1:7" x14ac:dyDescent="0.2">
      <c r="A2" s="22"/>
      <c r="B2" s="34"/>
      <c r="D2" s="114" t="s">
        <v>9</v>
      </c>
      <c r="E2" s="50">
        <f>FIB!ValueDate</f>
        <v>43830</v>
      </c>
    </row>
    <row r="3" spans="1:7" x14ac:dyDescent="0.2">
      <c r="A3" s="1"/>
      <c r="B3" s="1"/>
      <c r="C3" s="1"/>
      <c r="D3" s="3"/>
      <c r="E3" s="3"/>
      <c r="F3" s="3"/>
      <c r="G3" s="35"/>
    </row>
    <row r="4" spans="1:7" x14ac:dyDescent="0.2">
      <c r="A4" s="5" t="s">
        <v>354</v>
      </c>
      <c r="B4" s="5"/>
      <c r="C4" s="5"/>
      <c r="D4" s="3"/>
      <c r="E4" s="3"/>
      <c r="F4" s="3"/>
      <c r="G4" s="33"/>
    </row>
    <row r="5" spans="1:7" x14ac:dyDescent="0.2">
      <c r="G5" s="33"/>
    </row>
    <row r="6" spans="1:7" x14ac:dyDescent="0.2">
      <c r="A6" s="53" t="s">
        <v>347</v>
      </c>
      <c r="B6" s="123" t="s">
        <v>360</v>
      </c>
      <c r="C6" s="142" t="s">
        <v>355</v>
      </c>
      <c r="D6" s="54" t="s">
        <v>1</v>
      </c>
      <c r="E6" s="55" t="s">
        <v>4</v>
      </c>
      <c r="F6" s="56" t="s">
        <v>11</v>
      </c>
    </row>
    <row r="7" spans="1:7" x14ac:dyDescent="0.2">
      <c r="A7" s="81" t="s">
        <v>349</v>
      </c>
      <c r="B7" s="124" t="s">
        <v>10</v>
      </c>
      <c r="C7" s="143"/>
      <c r="D7" s="78" t="s">
        <v>5</v>
      </c>
      <c r="E7" s="58" t="s">
        <v>1</v>
      </c>
      <c r="F7" s="59">
        <v>100</v>
      </c>
    </row>
    <row r="8" spans="1:7" ht="2.25" customHeight="1" x14ac:dyDescent="0.2">
      <c r="A8" s="89"/>
      <c r="B8" s="122"/>
      <c r="C8" s="100"/>
      <c r="D8" s="30"/>
      <c r="E8" s="2"/>
      <c r="F8" s="24"/>
    </row>
    <row r="9" spans="1:7" x14ac:dyDescent="0.2">
      <c r="A9" s="95">
        <v>10000000</v>
      </c>
      <c r="B9" s="63">
        <v>2.35E-2</v>
      </c>
      <c r="C9" s="94">
        <v>43740</v>
      </c>
      <c r="D9" s="94">
        <v>43838</v>
      </c>
      <c r="E9" s="63">
        <v>2.8270000000000001E-3</v>
      </c>
      <c r="F9" s="92">
        <v>99.993803999999997</v>
      </c>
      <c r="G9" s="117"/>
    </row>
    <row r="10" spans="1:7" x14ac:dyDescent="0.2">
      <c r="A10" s="95">
        <v>10000000</v>
      </c>
      <c r="B10" s="60">
        <v>3.3500000000000002E-2</v>
      </c>
      <c r="C10" s="94">
        <v>43665</v>
      </c>
      <c r="D10" s="94">
        <v>43847</v>
      </c>
      <c r="E10" s="63">
        <v>6.0070000000000002E-3</v>
      </c>
      <c r="F10" s="92">
        <v>99.972030000000004</v>
      </c>
      <c r="G10" s="117"/>
    </row>
    <row r="11" spans="1:7" x14ac:dyDescent="0.2">
      <c r="A11" s="95">
        <v>5000000</v>
      </c>
      <c r="B11" s="60">
        <v>3.3500000000000002E-2</v>
      </c>
      <c r="C11" s="94">
        <v>43672</v>
      </c>
      <c r="D11" s="94">
        <v>43854</v>
      </c>
      <c r="E11" s="63">
        <v>8.4799999999999997E-3</v>
      </c>
      <c r="F11" s="92">
        <v>99.944271999999998</v>
      </c>
      <c r="G11" s="117"/>
    </row>
    <row r="12" spans="1:7" x14ac:dyDescent="0.2">
      <c r="A12" s="95">
        <v>3000000</v>
      </c>
      <c r="B12" s="60">
        <v>4.1000000000000002E-2</v>
      </c>
      <c r="C12" s="94">
        <v>43614</v>
      </c>
      <c r="D12" s="94">
        <v>43859</v>
      </c>
      <c r="E12" s="63">
        <v>1.0246999999999999E-2</v>
      </c>
      <c r="F12" s="92">
        <v>99.918651999999994</v>
      </c>
      <c r="G12" s="117"/>
    </row>
    <row r="13" spans="1:7" x14ac:dyDescent="0.2">
      <c r="A13" s="95">
        <v>6500000</v>
      </c>
      <c r="B13" s="60">
        <v>4.1000000000000002E-2</v>
      </c>
      <c r="C13" s="94">
        <v>43621</v>
      </c>
      <c r="D13" s="94">
        <v>43866</v>
      </c>
      <c r="E13" s="63">
        <v>1.174E-2</v>
      </c>
      <c r="F13" s="92">
        <v>99.884342000000004</v>
      </c>
      <c r="G13" s="117"/>
    </row>
    <row r="14" spans="1:7" x14ac:dyDescent="0.2">
      <c r="A14" s="95">
        <v>2000000</v>
      </c>
      <c r="B14" s="60">
        <v>4.1000000000000002E-2</v>
      </c>
      <c r="C14" s="94">
        <v>43635</v>
      </c>
      <c r="D14" s="94">
        <v>43880</v>
      </c>
      <c r="E14" s="63">
        <v>1.44E-2</v>
      </c>
      <c r="F14" s="92">
        <v>99.803128000000001</v>
      </c>
      <c r="G14" s="117"/>
    </row>
    <row r="15" spans="1:7" x14ac:dyDescent="0.2">
      <c r="A15" s="95">
        <v>10000000</v>
      </c>
      <c r="B15" s="60">
        <v>4.1200000000000001E-2</v>
      </c>
      <c r="C15" s="94">
        <v>43649</v>
      </c>
      <c r="D15" s="94">
        <v>43894</v>
      </c>
      <c r="E15" s="63">
        <v>1.7127E-2</v>
      </c>
      <c r="F15" s="92">
        <v>99.705254999999994</v>
      </c>
      <c r="G15" s="117"/>
    </row>
    <row r="16" spans="1:7" x14ac:dyDescent="0.2">
      <c r="A16" s="95">
        <v>33000000</v>
      </c>
      <c r="B16" s="60">
        <v>3.2800000000000003E-2</v>
      </c>
      <c r="C16" s="94">
        <v>43712</v>
      </c>
      <c r="D16" s="94">
        <v>43894</v>
      </c>
      <c r="E16" s="63">
        <v>1.7127E-2</v>
      </c>
      <c r="F16" s="92">
        <v>99.705254999999994</v>
      </c>
      <c r="G16" s="117"/>
    </row>
    <row r="17" spans="1:7" x14ac:dyDescent="0.2">
      <c r="A17" s="95">
        <v>5000000</v>
      </c>
      <c r="B17" s="60">
        <v>2.2499999999999999E-2</v>
      </c>
      <c r="C17" s="94">
        <v>43803</v>
      </c>
      <c r="D17" s="94">
        <v>43894</v>
      </c>
      <c r="E17" s="63">
        <v>1.7127E-2</v>
      </c>
      <c r="F17" s="92">
        <v>99.705254999999994</v>
      </c>
      <c r="G17" s="117"/>
    </row>
    <row r="18" spans="1:7" x14ac:dyDescent="0.2">
      <c r="A18" s="95">
        <v>5000000</v>
      </c>
      <c r="B18" s="60">
        <v>4.1000000000000002E-2</v>
      </c>
      <c r="C18" s="94">
        <v>43672</v>
      </c>
      <c r="D18" s="94">
        <v>43917</v>
      </c>
      <c r="E18" s="63">
        <v>2.188E-2</v>
      </c>
      <c r="F18" s="92">
        <v>99.487115000000003</v>
      </c>
      <c r="G18" s="117"/>
    </row>
    <row r="19" spans="1:7" x14ac:dyDescent="0.2">
      <c r="A19" s="95">
        <v>10000000</v>
      </c>
      <c r="B19" s="60">
        <v>3.0700000000000002E-2</v>
      </c>
      <c r="C19" s="94">
        <v>43740</v>
      </c>
      <c r="D19" s="94">
        <v>43922</v>
      </c>
      <c r="E19" s="63">
        <v>2.2720000000000001E-2</v>
      </c>
      <c r="F19" s="92">
        <v>99.436746999999997</v>
      </c>
      <c r="G19" s="117"/>
    </row>
    <row r="20" spans="1:7" x14ac:dyDescent="0.2">
      <c r="A20" s="95">
        <v>5000000</v>
      </c>
      <c r="B20" s="60">
        <v>0.05</v>
      </c>
      <c r="C20" s="94">
        <v>43607</v>
      </c>
      <c r="D20" s="94">
        <v>43971</v>
      </c>
      <c r="E20" s="63">
        <v>2.7480000000000001E-2</v>
      </c>
      <c r="F20" s="92">
        <v>98.956965999999994</v>
      </c>
      <c r="G20" s="117"/>
    </row>
    <row r="21" spans="1:7" x14ac:dyDescent="0.2">
      <c r="A21" s="95">
        <v>5000000</v>
      </c>
      <c r="B21" s="60">
        <v>0.05</v>
      </c>
      <c r="C21" s="94">
        <v>43609</v>
      </c>
      <c r="D21" s="94">
        <v>43973</v>
      </c>
      <c r="E21" s="63">
        <v>2.7640000000000001E-2</v>
      </c>
      <c r="F21" s="92">
        <v>98.936130000000006</v>
      </c>
      <c r="G21" s="117"/>
    </row>
    <row r="22" spans="1:7" x14ac:dyDescent="0.2">
      <c r="A22" s="95">
        <v>10000000</v>
      </c>
      <c r="B22" s="60">
        <v>0.05</v>
      </c>
      <c r="C22" s="94">
        <v>43614</v>
      </c>
      <c r="D22" s="94">
        <v>43978</v>
      </c>
      <c r="E22" s="63">
        <v>2.8039999999999999E-2</v>
      </c>
      <c r="F22" s="92">
        <v>98.883328000000006</v>
      </c>
      <c r="G22" s="117"/>
    </row>
    <row r="23" spans="1:7" x14ac:dyDescent="0.2">
      <c r="A23" s="95">
        <v>7000000</v>
      </c>
      <c r="B23" s="60">
        <v>0.05</v>
      </c>
      <c r="C23" s="94">
        <v>43621</v>
      </c>
      <c r="D23" s="94">
        <v>43985</v>
      </c>
      <c r="E23" s="63">
        <v>2.8466999999999999E-2</v>
      </c>
      <c r="F23" s="92">
        <v>98.813181</v>
      </c>
      <c r="G23" s="117"/>
    </row>
    <row r="24" spans="1:7" x14ac:dyDescent="0.2">
      <c r="A24" s="95">
        <v>22000000</v>
      </c>
      <c r="B24" s="60">
        <v>2.98E-2</v>
      </c>
      <c r="C24" s="94">
        <v>43803</v>
      </c>
      <c r="D24" s="94">
        <v>43985</v>
      </c>
      <c r="E24" s="63">
        <v>2.8466999999999999E-2</v>
      </c>
      <c r="F24" s="92">
        <v>98.813181</v>
      </c>
      <c r="G24" s="117"/>
    </row>
    <row r="25" spans="1:7" x14ac:dyDescent="0.2">
      <c r="A25" s="95">
        <v>15000000</v>
      </c>
      <c r="B25" s="60">
        <v>0.05</v>
      </c>
      <c r="C25" s="94">
        <v>43623</v>
      </c>
      <c r="D25" s="94">
        <v>43987</v>
      </c>
      <c r="E25" s="63">
        <v>2.8573000000000001E-2</v>
      </c>
      <c r="F25" s="92">
        <v>98.793531000000002</v>
      </c>
      <c r="G25" s="117"/>
    </row>
    <row r="26" spans="1:7" x14ac:dyDescent="0.2">
      <c r="A26" s="95">
        <v>17000000</v>
      </c>
      <c r="B26" s="60">
        <v>0.05</v>
      </c>
      <c r="C26" s="94">
        <v>43628</v>
      </c>
      <c r="D26" s="94">
        <v>43992</v>
      </c>
      <c r="E26" s="63">
        <v>2.8840000000000001E-2</v>
      </c>
      <c r="F26" s="92">
        <v>98.743859</v>
      </c>
      <c r="G26" s="117"/>
    </row>
    <row r="27" spans="1:7" x14ac:dyDescent="0.2">
      <c r="A27" s="95">
        <v>18000000</v>
      </c>
      <c r="B27" s="60">
        <v>0.05</v>
      </c>
      <c r="C27" s="94">
        <v>43630</v>
      </c>
      <c r="D27" s="94">
        <v>43994</v>
      </c>
      <c r="E27" s="63">
        <v>2.8947000000000001E-2</v>
      </c>
      <c r="F27" s="92">
        <v>98.723795999999993</v>
      </c>
      <c r="G27" s="117"/>
    </row>
    <row r="28" spans="1:7" x14ac:dyDescent="0.2">
      <c r="A28" s="95">
        <v>12000000</v>
      </c>
      <c r="B28" s="60">
        <v>0.05</v>
      </c>
      <c r="C28" s="94">
        <v>43635</v>
      </c>
      <c r="D28" s="94">
        <v>43999</v>
      </c>
      <c r="E28" s="63">
        <v>2.9212999999999999E-2</v>
      </c>
      <c r="F28" s="92">
        <v>98.673241000000004</v>
      </c>
      <c r="G28" s="117"/>
    </row>
    <row r="29" spans="1:7" x14ac:dyDescent="0.2">
      <c r="A29" s="95">
        <v>22000000</v>
      </c>
      <c r="B29" s="60">
        <v>0.05</v>
      </c>
      <c r="C29" s="94">
        <v>43642</v>
      </c>
      <c r="D29" s="94">
        <v>44006</v>
      </c>
      <c r="E29" s="63">
        <v>2.9586999999999999E-2</v>
      </c>
      <c r="F29" s="92">
        <v>98.601286999999999</v>
      </c>
      <c r="G29" s="117"/>
    </row>
    <row r="30" spans="1:7" x14ac:dyDescent="0.2">
      <c r="A30" s="95">
        <v>5000000</v>
      </c>
      <c r="B30" s="60">
        <v>0.05</v>
      </c>
      <c r="C30" s="94">
        <v>43649</v>
      </c>
      <c r="D30" s="94">
        <v>44013</v>
      </c>
      <c r="E30" s="63">
        <v>2.9899999999999999E-2</v>
      </c>
      <c r="F30" s="92">
        <v>98.530996999999999</v>
      </c>
      <c r="G30" s="117"/>
    </row>
    <row r="31" spans="1:7" x14ac:dyDescent="0.2">
      <c r="A31" s="95">
        <v>7000000</v>
      </c>
      <c r="B31" s="60">
        <v>0.05</v>
      </c>
      <c r="C31" s="94">
        <v>43658</v>
      </c>
      <c r="D31" s="94">
        <v>44022</v>
      </c>
      <c r="E31" s="63">
        <v>3.0200000000000001E-2</v>
      </c>
      <c r="F31" s="92">
        <v>98.444256999999993</v>
      </c>
      <c r="G31" s="117"/>
    </row>
    <row r="32" spans="1:7" x14ac:dyDescent="0.2">
      <c r="A32" s="95">
        <v>20000000</v>
      </c>
      <c r="B32" s="60">
        <v>0.05</v>
      </c>
      <c r="C32" s="94">
        <v>43665</v>
      </c>
      <c r="D32" s="94">
        <v>44029</v>
      </c>
      <c r="E32" s="63">
        <v>3.0433000000000002E-2</v>
      </c>
      <c r="F32" s="92">
        <v>98.375926000000007</v>
      </c>
      <c r="G32" s="117"/>
    </row>
    <row r="33" spans="1:7" x14ac:dyDescent="0.2">
      <c r="A33" s="95">
        <v>10000000</v>
      </c>
      <c r="B33" s="60">
        <v>3.6499999999999998E-2</v>
      </c>
      <c r="C33" s="94">
        <v>43796</v>
      </c>
      <c r="D33" s="94">
        <v>44160</v>
      </c>
      <c r="E33" s="63">
        <v>3.4700000000000002E-2</v>
      </c>
      <c r="F33" s="92">
        <v>96.967107999999996</v>
      </c>
      <c r="G33" s="117"/>
    </row>
    <row r="34" spans="1:7" x14ac:dyDescent="0.2">
      <c r="A34" s="95">
        <v>3000000</v>
      </c>
      <c r="B34" s="60">
        <v>3.5499999999999997E-2</v>
      </c>
      <c r="C34" s="94">
        <v>43803</v>
      </c>
      <c r="D34" s="94">
        <v>44160</v>
      </c>
      <c r="E34" s="63">
        <v>3.4700000000000002E-2</v>
      </c>
      <c r="F34" s="92">
        <v>96.967107999999996</v>
      </c>
      <c r="G34" s="117"/>
    </row>
    <row r="35" spans="1:7" s="33" customFormat="1" x14ac:dyDescent="0.2">
      <c r="A35" s="130"/>
      <c r="B35" s="131"/>
      <c r="C35" s="132"/>
      <c r="D35" s="132"/>
      <c r="E35" s="131"/>
      <c r="F35" s="133"/>
      <c r="G35" s="134"/>
    </row>
    <row r="36" spans="1:7" x14ac:dyDescent="0.2">
      <c r="A36" s="1" t="s">
        <v>43</v>
      </c>
      <c r="B36" s="1"/>
      <c r="C36" s="1"/>
      <c r="D36" s="1"/>
      <c r="E36" s="1"/>
      <c r="F36" s="1"/>
      <c r="G36" s="1"/>
    </row>
    <row r="37" spans="1:7" x14ac:dyDescent="0.2">
      <c r="A37" s="1" t="s">
        <v>48</v>
      </c>
      <c r="B37" s="1"/>
      <c r="C37" s="1"/>
      <c r="D37" s="1"/>
      <c r="E37" s="1"/>
      <c r="F37" s="1"/>
      <c r="G37" s="1"/>
    </row>
    <row r="38" spans="1:7" x14ac:dyDescent="0.2">
      <c r="A38" s="141" t="s">
        <v>47</v>
      </c>
      <c r="B38" s="141"/>
      <c r="C38" s="141"/>
      <c r="D38" s="141"/>
      <c r="E38" s="141"/>
      <c r="F38" s="141"/>
      <c r="G38" s="141"/>
    </row>
    <row r="39" spans="1:7" x14ac:dyDescent="0.2">
      <c r="A39" s="93" t="s">
        <v>84</v>
      </c>
      <c r="B39" s="101"/>
      <c r="C39" s="101"/>
      <c r="D39" s="1"/>
      <c r="E39" s="1"/>
      <c r="F39" s="7"/>
      <c r="G39" s="7"/>
    </row>
    <row r="40" spans="1:7" x14ac:dyDescent="0.2">
      <c r="A40" s="1" t="s">
        <v>85</v>
      </c>
      <c r="B40" s="1"/>
      <c r="C40" s="1"/>
      <c r="D40" s="1"/>
      <c r="E40" s="1"/>
      <c r="F40" s="1"/>
      <c r="G40" s="1"/>
    </row>
    <row r="41" spans="1:7" x14ac:dyDescent="0.2">
      <c r="A41" s="1" t="s">
        <v>83</v>
      </c>
      <c r="B41" s="1"/>
      <c r="C41" s="1"/>
      <c r="D41" s="1"/>
      <c r="E41" s="1"/>
      <c r="F41" s="7"/>
      <c r="G41" s="7"/>
    </row>
    <row r="42" spans="1:7" x14ac:dyDescent="0.2">
      <c r="A42" s="1" t="s">
        <v>41</v>
      </c>
      <c r="B42" s="1"/>
      <c r="C42" s="1"/>
      <c r="D42" s="1"/>
      <c r="E42" s="1"/>
      <c r="F42" s="1"/>
      <c r="G42" s="7"/>
    </row>
    <row r="43" spans="1:7" x14ac:dyDescent="0.2">
      <c r="A43" s="52" t="s">
        <v>529</v>
      </c>
      <c r="B43" s="1"/>
      <c r="C43" s="1"/>
      <c r="D43" s="1"/>
      <c r="E43" s="1"/>
      <c r="F43" s="1"/>
      <c r="G43" s="7"/>
    </row>
    <row r="44" spans="1:7" x14ac:dyDescent="0.2">
      <c r="A44" s="1"/>
      <c r="B44" s="1"/>
      <c r="C44" s="1"/>
      <c r="D44" s="1"/>
      <c r="E44" s="1"/>
      <c r="F44" s="1"/>
      <c r="G44" s="7"/>
    </row>
    <row r="49" spans="1:1" x14ac:dyDescent="0.2">
      <c r="A49" s="52"/>
    </row>
  </sheetData>
  <sheetProtection password="B5C0" sheet="1" objects="1" scenarios="1"/>
  <sortState ref="A9:F34">
    <sortCondition ref="D9:D34"/>
  </sortState>
  <mergeCells count="2">
    <mergeCell ref="A38:G38"/>
    <mergeCell ref="C6:C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5</xdr:col>
                <xdr:colOff>209550</xdr:colOff>
                <xdr:row>2</xdr:row>
                <xdr:rowOff>38100</xdr:rowOff>
              </from>
              <to>
                <xdr:col>5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workbookViewId="0">
      <selection activeCell="D27" sqref="D27"/>
    </sheetView>
  </sheetViews>
  <sheetFormatPr defaultRowHeight="12.75" x14ac:dyDescent="0.2"/>
  <cols>
    <col min="1" max="1" width="12" customWidth="1"/>
    <col min="2" max="2" width="12.85546875" customWidth="1"/>
    <col min="3" max="3" width="17.42578125" customWidth="1"/>
    <col min="4" max="4" width="15.28515625" bestFit="1" customWidth="1"/>
    <col min="5" max="5" width="12.85546875" bestFit="1" customWidth="1"/>
    <col min="6" max="6" width="12.7109375" bestFit="1" customWidth="1"/>
    <col min="7" max="7" width="13.140625" bestFit="1" customWidth="1"/>
  </cols>
  <sheetData>
    <row r="1" spans="1:7" x14ac:dyDescent="0.2">
      <c r="A1" s="8" t="s">
        <v>12</v>
      </c>
      <c r="B1" s="8"/>
      <c r="C1" s="8"/>
      <c r="D1" s="3"/>
      <c r="E1" s="3"/>
      <c r="F1" s="3"/>
    </row>
    <row r="2" spans="1:7" x14ac:dyDescent="0.2">
      <c r="A2" s="22"/>
      <c r="B2" s="21"/>
      <c r="C2" s="1"/>
      <c r="D2" s="3" t="s">
        <v>9</v>
      </c>
      <c r="E2" s="50">
        <f>TBills!E2</f>
        <v>43830</v>
      </c>
    </row>
    <row r="3" spans="1:7" x14ac:dyDescent="0.2">
      <c r="A3" s="1"/>
      <c r="B3" s="1"/>
      <c r="C3" s="1"/>
      <c r="D3" s="3"/>
      <c r="E3" s="3"/>
      <c r="F3" s="3"/>
      <c r="G3" s="6"/>
    </row>
    <row r="4" spans="1:7" x14ac:dyDescent="0.2">
      <c r="A4" s="5" t="s">
        <v>356</v>
      </c>
      <c r="B4" s="5"/>
      <c r="C4" s="5"/>
      <c r="D4" s="1"/>
      <c r="E4" s="3"/>
      <c r="F4" s="3"/>
      <c r="G4" s="3"/>
    </row>
    <row r="6" spans="1:7" x14ac:dyDescent="0.2">
      <c r="A6" s="55" t="s">
        <v>347</v>
      </c>
      <c r="B6" s="53" t="s">
        <v>360</v>
      </c>
      <c r="C6" s="54" t="s">
        <v>355</v>
      </c>
      <c r="D6" s="55" t="s">
        <v>1</v>
      </c>
      <c r="E6" s="55" t="s">
        <v>4</v>
      </c>
      <c r="F6" s="56" t="s">
        <v>11</v>
      </c>
    </row>
    <row r="7" spans="1:7" ht="12" customHeight="1" x14ac:dyDescent="0.2">
      <c r="A7" s="58" t="s">
        <v>350</v>
      </c>
      <c r="B7" s="81" t="s">
        <v>10</v>
      </c>
      <c r="C7" s="82"/>
      <c r="D7" s="58" t="s">
        <v>5</v>
      </c>
      <c r="E7" s="58" t="s">
        <v>1</v>
      </c>
      <c r="F7" s="59">
        <v>100</v>
      </c>
    </row>
    <row r="8" spans="1:7" hidden="1" x14ac:dyDescent="0.2">
      <c r="A8" s="90"/>
      <c r="B8" s="4"/>
      <c r="C8" s="27"/>
      <c r="D8" s="2"/>
      <c r="E8" s="2"/>
      <c r="F8" s="24"/>
    </row>
    <row r="9" spans="1:7" s="33" customFormat="1" x14ac:dyDescent="0.2">
      <c r="A9" s="95">
        <v>5000000</v>
      </c>
      <c r="B9" s="96">
        <v>0.05</v>
      </c>
      <c r="C9" s="97">
        <v>43531</v>
      </c>
      <c r="D9" s="98">
        <v>43832</v>
      </c>
      <c r="E9" s="63">
        <v>8.7299999999999997E-4</v>
      </c>
      <c r="F9" s="92">
        <v>99.999521999999999</v>
      </c>
    </row>
    <row r="10" spans="1:7" s="33" customFormat="1" x14ac:dyDescent="0.2">
      <c r="A10" s="95">
        <v>2000000</v>
      </c>
      <c r="B10" s="96">
        <v>5.1499999999999997E-2</v>
      </c>
      <c r="C10" s="97">
        <v>43664</v>
      </c>
      <c r="D10" s="98">
        <v>43874</v>
      </c>
      <c r="E10" s="63">
        <v>1.576E-2</v>
      </c>
      <c r="F10" s="92">
        <v>99.810377000000003</v>
      </c>
    </row>
    <row r="11" spans="1:7" s="33" customFormat="1" x14ac:dyDescent="0.2">
      <c r="A11" s="95">
        <v>3000000</v>
      </c>
      <c r="B11" s="96">
        <v>4.8000000000000001E-2</v>
      </c>
      <c r="C11" s="97">
        <v>43615</v>
      </c>
      <c r="D11" s="98">
        <v>43895</v>
      </c>
      <c r="E11" s="63">
        <v>1.9833E-2</v>
      </c>
      <c r="F11" s="92">
        <v>99.653447999999997</v>
      </c>
    </row>
    <row r="12" spans="1:7" s="33" customFormat="1" x14ac:dyDescent="0.2">
      <c r="A12" s="95">
        <v>2000000</v>
      </c>
      <c r="B12" s="96">
        <v>0.05</v>
      </c>
      <c r="C12" s="97">
        <v>43643</v>
      </c>
      <c r="D12" s="98">
        <v>43923</v>
      </c>
      <c r="E12" s="63">
        <v>2.5329999999999998E-2</v>
      </c>
      <c r="F12" s="92">
        <v>99.365595999999996</v>
      </c>
    </row>
    <row r="13" spans="1:7" s="33" customFormat="1" x14ac:dyDescent="0.2">
      <c r="A13" s="95">
        <v>5000000</v>
      </c>
      <c r="B13" s="96">
        <v>5.1999999999999998E-2</v>
      </c>
      <c r="C13" s="97">
        <v>43615</v>
      </c>
      <c r="D13" s="98">
        <v>43930</v>
      </c>
      <c r="E13" s="63">
        <v>2.6100000000000002E-2</v>
      </c>
      <c r="F13" s="92">
        <v>99.297058000000007</v>
      </c>
    </row>
    <row r="14" spans="1:7" s="33" customFormat="1" x14ac:dyDescent="0.2">
      <c r="A14" s="95">
        <v>3000000</v>
      </c>
      <c r="B14" s="96">
        <v>5.5E-2</v>
      </c>
      <c r="C14" s="97">
        <v>43643</v>
      </c>
      <c r="D14" s="98">
        <v>43993</v>
      </c>
      <c r="E14" s="63">
        <v>3.1392999999999997E-2</v>
      </c>
      <c r="F14" s="92">
        <v>98.625814000000005</v>
      </c>
    </row>
    <row r="15" spans="1:7" s="33" customFormat="1" x14ac:dyDescent="0.2">
      <c r="A15" s="95">
        <v>4000000</v>
      </c>
      <c r="B15" s="96">
        <v>5.5E-2</v>
      </c>
      <c r="C15" s="97">
        <v>43664</v>
      </c>
      <c r="D15" s="98">
        <v>44014</v>
      </c>
      <c r="E15" s="63">
        <v>3.2432999999999997E-2</v>
      </c>
      <c r="F15" s="92">
        <v>98.399925999999994</v>
      </c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 t="s">
        <v>43</v>
      </c>
      <c r="B17" s="1"/>
      <c r="C17" s="1"/>
      <c r="D17" s="1"/>
      <c r="E17" s="1"/>
      <c r="F17" s="1"/>
      <c r="G17" s="1"/>
    </row>
    <row r="18" spans="1:7" x14ac:dyDescent="0.2">
      <c r="A18" s="1" t="s">
        <v>48</v>
      </c>
      <c r="B18" s="1"/>
      <c r="C18" s="1"/>
      <c r="D18" s="1"/>
      <c r="E18" s="1"/>
      <c r="F18" s="1"/>
      <c r="G18" s="1"/>
    </row>
    <row r="19" spans="1:7" x14ac:dyDescent="0.2">
      <c r="A19" s="141" t="s">
        <v>47</v>
      </c>
      <c r="B19" s="141"/>
      <c r="C19" s="141"/>
      <c r="D19" s="141"/>
      <c r="E19" s="141"/>
      <c r="F19" s="141"/>
      <c r="G19" s="141"/>
    </row>
    <row r="20" spans="1:7" x14ac:dyDescent="0.2">
      <c r="A20" s="93" t="s">
        <v>88</v>
      </c>
      <c r="B20" s="101"/>
      <c r="C20" s="101"/>
      <c r="D20" s="1"/>
      <c r="E20" s="1"/>
      <c r="F20" s="1"/>
      <c r="G20" s="1"/>
    </row>
    <row r="21" spans="1:7" x14ac:dyDescent="0.2">
      <c r="A21" s="1" t="s">
        <v>85</v>
      </c>
      <c r="B21" s="1"/>
      <c r="C21" s="1"/>
      <c r="D21" s="1"/>
      <c r="E21" s="1"/>
      <c r="F21" s="1"/>
      <c r="G21" s="1"/>
    </row>
    <row r="22" spans="1:7" x14ac:dyDescent="0.2">
      <c r="A22" s="1" t="s">
        <v>83</v>
      </c>
      <c r="B22" s="1"/>
      <c r="C22" s="1"/>
      <c r="D22" s="1"/>
      <c r="E22" s="1"/>
      <c r="F22" s="1"/>
      <c r="G22" s="1"/>
    </row>
    <row r="23" spans="1:7" x14ac:dyDescent="0.2">
      <c r="A23" s="1" t="s">
        <v>86</v>
      </c>
      <c r="B23" s="1"/>
      <c r="C23" s="1"/>
      <c r="D23" s="1"/>
      <c r="E23" s="1"/>
      <c r="F23" s="1"/>
      <c r="G23" s="1"/>
    </row>
    <row r="24" spans="1:7" x14ac:dyDescent="0.2">
      <c r="A24" s="1" t="s">
        <v>87</v>
      </c>
      <c r="B24" s="1"/>
      <c r="C24" s="1"/>
      <c r="D24" s="1"/>
      <c r="E24" s="1"/>
      <c r="F24" s="1"/>
      <c r="G24" s="1"/>
    </row>
    <row r="25" spans="1:7" x14ac:dyDescent="0.2">
      <c r="A25" s="52" t="s">
        <v>529</v>
      </c>
      <c r="B25" s="1"/>
      <c r="C25" s="1"/>
      <c r="D25" s="1"/>
      <c r="E25" s="1"/>
      <c r="F25" s="1"/>
      <c r="G25" s="1"/>
    </row>
    <row r="26" spans="1:7" x14ac:dyDescent="0.2">
      <c r="A26" s="1"/>
      <c r="B26" s="1"/>
      <c r="C26" s="1"/>
      <c r="D26" s="1"/>
      <c r="E26" s="1"/>
      <c r="F26" s="1"/>
      <c r="G26" s="1"/>
    </row>
    <row r="27" spans="1:7" x14ac:dyDescent="0.2">
      <c r="A27" s="38"/>
      <c r="B27" s="38"/>
      <c r="C27" s="38"/>
      <c r="D27" s="8"/>
      <c r="E27" s="8"/>
      <c r="F27" s="8"/>
      <c r="G27" s="1"/>
    </row>
    <row r="28" spans="1:7" x14ac:dyDescent="0.2">
      <c r="A28" s="1"/>
      <c r="B28" s="1"/>
      <c r="C28" s="1"/>
      <c r="D28" s="1"/>
      <c r="E28" s="1"/>
      <c r="F28" s="1"/>
      <c r="G28" s="17"/>
    </row>
    <row r="29" spans="1:7" x14ac:dyDescent="0.2">
      <c r="A29" s="1"/>
      <c r="B29" s="1"/>
      <c r="C29" s="1"/>
      <c r="D29" s="14"/>
      <c r="E29" s="14"/>
      <c r="F29" s="1"/>
      <c r="G29" s="14"/>
    </row>
    <row r="30" spans="1:7" x14ac:dyDescent="0.2">
      <c r="A30" s="52"/>
    </row>
  </sheetData>
  <sheetProtection password="B5C0" sheet="1" objects="1" scenarios="1"/>
  <sortState ref="A9:F17">
    <sortCondition ref="D9:D17"/>
  </sortState>
  <mergeCells count="1">
    <mergeCell ref="A19:G19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4337" r:id="rId4">
          <objectPr defaultSize="0" r:id="rId5">
            <anchor moveWithCells="1">
              <from>
                <xdr:col>5</xdr:col>
                <xdr:colOff>152400</xdr:colOff>
                <xdr:row>2</xdr:row>
                <xdr:rowOff>19050</xdr:rowOff>
              </from>
              <to>
                <xdr:col>5</xdr:col>
                <xdr:colOff>609600</xdr:colOff>
                <xdr:row>4</xdr:row>
                <xdr:rowOff>95250</xdr:rowOff>
              </to>
            </anchor>
          </objectPr>
        </oleObject>
      </mc:Choice>
      <mc:Fallback>
        <oleObject progId="Paint.Picture" shapeId="1433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17</vt:i4>
      </vt:variant>
    </vt:vector>
  </HeadingPairs>
  <TitlesOfParts>
    <vt:vector size="25" baseType="lpstr">
      <vt:lpstr>FDB</vt:lpstr>
      <vt:lpstr>FEA</vt:lpstr>
      <vt:lpstr>HA</vt:lpstr>
      <vt:lpstr>FDL</vt:lpstr>
      <vt:lpstr>FIB</vt:lpstr>
      <vt:lpstr>FGB</vt:lpstr>
      <vt:lpstr>TBills</vt:lpstr>
      <vt:lpstr>PN's</vt:lpstr>
      <vt:lpstr>FDB!Print_Area</vt:lpstr>
      <vt:lpstr>FDL!Print_Area</vt:lpstr>
      <vt:lpstr>FEA!Print_Area</vt:lpstr>
      <vt:lpstr>FGB!Print_Area</vt:lpstr>
      <vt:lpstr>FIB!Print_Area</vt:lpstr>
      <vt:lpstr>HA!Print_Area</vt:lpstr>
      <vt:lpstr>FDL!Print_Titles</vt:lpstr>
      <vt:lpstr>FEA!Print_Titles</vt:lpstr>
      <vt:lpstr>FGB!Print_Titles</vt:lpstr>
      <vt:lpstr>FIB!Print_Titles</vt:lpstr>
      <vt:lpstr>HA!Print_Titles</vt:lpstr>
      <vt:lpstr>FGB!ValueDate</vt:lpstr>
      <vt:lpstr>FIB!ValueDate</vt:lpstr>
      <vt:lpstr>ValueDate</vt:lpstr>
      <vt:lpstr>ValueDateFDB</vt:lpstr>
      <vt:lpstr>ValueDateFEA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Musharat Begum</cp:lastModifiedBy>
  <cp:lastPrinted>2019-06-27T04:04:14Z</cp:lastPrinted>
  <dcterms:created xsi:type="dcterms:W3CDTF">1998-10-15T11:55:00Z</dcterms:created>
  <dcterms:modified xsi:type="dcterms:W3CDTF">2020-09-11T02:48:41Z</dcterms:modified>
</cp:coreProperties>
</file>