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9\November\"/>
    </mc:Choice>
  </mc:AlternateContent>
  <bookViews>
    <workbookView xWindow="0" yWindow="0" windowWidth="20490" windowHeight="7755" activeTab="3"/>
  </bookViews>
  <sheets>
    <sheet name="FDB" sheetId="3" r:id="rId1"/>
    <sheet name="FEA" sheetId="4" r:id="rId2"/>
    <sheet name="HA" sheetId="5" r:id="rId3"/>
    <sheet name="FDL" sheetId="2" r:id="rId4"/>
    <sheet name="FIB" sheetId="15" r:id="rId5"/>
    <sheet name="FGB" sheetId="20" r:id="rId6"/>
    <sheet name="TBills" sheetId="17" r:id="rId7"/>
    <sheet name="PN's" sheetId="18" r:id="rId8"/>
  </sheets>
  <definedNames>
    <definedName name="_Day182" localSheetId="5">#REF!</definedName>
    <definedName name="_Day182" localSheetId="4">#REF!</definedName>
    <definedName name="_Day182">#REF!</definedName>
    <definedName name="_Day245" localSheetId="5">#REF!</definedName>
    <definedName name="_Day245" localSheetId="4">#REF!</definedName>
    <definedName name="_Day245">#REF!</definedName>
    <definedName name="_Day28" localSheetId="5">#REF!</definedName>
    <definedName name="_Day28" localSheetId="4">#REF!</definedName>
    <definedName name="_Day28">#REF!</definedName>
    <definedName name="_Day91" localSheetId="5">#REF!</definedName>
    <definedName name="_Day91" localSheetId="4">#REF!</definedName>
    <definedName name="_Day91">#REF!</definedName>
    <definedName name="_xlnm._FilterDatabase" localSheetId="5" hidden="1">FGB!$B$7:$L$7</definedName>
    <definedName name="_xlnm._FilterDatabase" localSheetId="4" hidden="1">FIB!$A$7:$K$7</definedName>
    <definedName name="_St1" localSheetId="5">#REF!</definedName>
    <definedName name="_St1">#REF!</definedName>
    <definedName name="_St10" localSheetId="5">#REF!</definedName>
    <definedName name="_St10">#REF!</definedName>
    <definedName name="_St11" localSheetId="5">#REF!</definedName>
    <definedName name="_St11">#REF!</definedName>
    <definedName name="_St12" localSheetId="5">#REF!</definedName>
    <definedName name="_St12">#REF!</definedName>
    <definedName name="_St13" localSheetId="5">#REF!</definedName>
    <definedName name="_St13">#REF!</definedName>
    <definedName name="_St14" localSheetId="5">#REF!</definedName>
    <definedName name="_St14">#REF!</definedName>
    <definedName name="_St15" localSheetId="5">#REF!</definedName>
    <definedName name="_St15">#REF!</definedName>
    <definedName name="_St16" localSheetId="5">#REF!</definedName>
    <definedName name="_St16">#REF!</definedName>
    <definedName name="_St17" localSheetId="5">#REF!</definedName>
    <definedName name="_St17">#REF!</definedName>
    <definedName name="_St18" localSheetId="5">#REF!</definedName>
    <definedName name="_St18">#REF!</definedName>
    <definedName name="_St19" localSheetId="5">#REF!</definedName>
    <definedName name="_St19">#REF!</definedName>
    <definedName name="_St2" localSheetId="5">#REF!</definedName>
    <definedName name="_St2">#REF!</definedName>
    <definedName name="_St20" localSheetId="5">#REF!</definedName>
    <definedName name="_St20">#REF!</definedName>
    <definedName name="_St21" localSheetId="5">#REF!</definedName>
    <definedName name="_St21">#REF!</definedName>
    <definedName name="_St22" localSheetId="5">#REF!</definedName>
    <definedName name="_St22">#REF!</definedName>
    <definedName name="_St23" localSheetId="5">#REF!</definedName>
    <definedName name="_St23">#REF!</definedName>
    <definedName name="_St24" localSheetId="5">#REF!</definedName>
    <definedName name="_St24">#REF!</definedName>
    <definedName name="_St25" localSheetId="5">#REF!</definedName>
    <definedName name="_St25">#REF!</definedName>
    <definedName name="_St26" localSheetId="5">#REF!</definedName>
    <definedName name="_St26">#REF!</definedName>
    <definedName name="_St27" localSheetId="5">#REF!</definedName>
    <definedName name="_St27">#REF!</definedName>
    <definedName name="_St28" localSheetId="5">#REF!</definedName>
    <definedName name="_St28">#REF!</definedName>
    <definedName name="_St29" localSheetId="5">#REF!</definedName>
    <definedName name="_St29">#REF!</definedName>
    <definedName name="_St3" localSheetId="5">#REF!</definedName>
    <definedName name="_St3">#REF!</definedName>
    <definedName name="_St30" localSheetId="5">#REF!</definedName>
    <definedName name="_St30">#REF!</definedName>
    <definedName name="_St4" localSheetId="5">#REF!</definedName>
    <definedName name="_St4">#REF!</definedName>
    <definedName name="_St5" localSheetId="5">#REF!</definedName>
    <definedName name="_St5">#REF!</definedName>
    <definedName name="_St6" localSheetId="5">#REF!</definedName>
    <definedName name="_St6">#REF!</definedName>
    <definedName name="_St7" localSheetId="5">#REF!</definedName>
    <definedName name="_St7">#REF!</definedName>
    <definedName name="_St8" localSheetId="5">#REF!</definedName>
    <definedName name="_St8">#REF!</definedName>
    <definedName name="_St9" localSheetId="5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0">FDB!$A$1:$I$97</definedName>
    <definedName name="_xlnm.Print_Area" localSheetId="3">FDL!$A$1:$J$232</definedName>
    <definedName name="_xlnm.Print_Area" localSheetId="1">FEA!$A$1:$I$22</definedName>
    <definedName name="_xlnm.Print_Area" localSheetId="5">FGB!$B$1:$K$19</definedName>
    <definedName name="_xlnm.Print_Area" localSheetId="4">FIB!$A$1:$J$248</definedName>
    <definedName name="_xlnm.Print_Area" localSheetId="2">HA!$A$1:$I$28</definedName>
    <definedName name="_xlnm.Print_Titles" localSheetId="3">FDL!$1:$8</definedName>
    <definedName name="_xlnm.Print_Titles" localSheetId="1">FEA!$1:$8</definedName>
    <definedName name="_xlnm.Print_Titles" localSheetId="5">FGB!$1:$8</definedName>
    <definedName name="_xlnm.Print_Titles" localSheetId="4">FIB!$1:$8</definedName>
    <definedName name="_xlnm.Print_Titles" localSheetId="2">HA!$1:$8</definedName>
    <definedName name="ValueDate" localSheetId="5">FGB!$D$2</definedName>
    <definedName name="ValueDate" localSheetId="4">FIB!$C$2</definedName>
    <definedName name="ValueDate">FDL!$C$2</definedName>
    <definedName name="ValueDateFBC" localSheetId="5">#REF!</definedName>
    <definedName name="ValueDateFBC">#REF!</definedName>
    <definedName name="ValueDateFDB">FDB!$C$2</definedName>
    <definedName name="ValueDateFEA">FEA!$D$2</definedName>
    <definedName name="ValueDateFSC" localSheetId="5">#REF!</definedName>
    <definedName name="ValueDateFSC">#REF!</definedName>
    <definedName name="ValueDateHA">HA!$C$2</definedName>
    <definedName name="ValueDatePAF" localSheetId="5">#REF!</definedName>
    <definedName name="ValueDatePAF">#REF!</definedName>
    <definedName name="ValueDateRRL" localSheetId="5">#REF!</definedName>
    <definedName name="ValueDateRRL" localSheetId="4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2" l="1"/>
  <c r="D2" i="4" l="1"/>
  <c r="C2" i="5" l="1"/>
  <c r="C2" i="15" l="1"/>
  <c r="D2" i="20"/>
  <c r="E2" i="17" l="1"/>
  <c r="E2" i="18" l="1"/>
</calcChain>
</file>

<file path=xl/comments1.xml><?xml version="1.0" encoding="utf-8"?>
<comments xmlns="http://schemas.openxmlformats.org/spreadsheetml/2006/main">
  <authors>
    <author>Julie Lesuma</author>
  </authors>
  <commentList>
    <comment ref="B159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comments2.xml><?xml version="1.0" encoding="utf-8"?>
<comments xmlns="http://schemas.openxmlformats.org/spreadsheetml/2006/main">
  <authors>
    <author>Julie Lesuma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Julie:
BI - $12.0m 04-09-2019
R  - $15.0m 25-09-2019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>Julie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BI - $28.0m 04-09-2019
R  - $5.0m  25-09-2019</t>
        </r>
      </text>
    </comment>
  </commentList>
</comments>
</file>

<file path=xl/sharedStrings.xml><?xml version="1.0" encoding="utf-8"?>
<sst xmlns="http://schemas.openxmlformats.org/spreadsheetml/2006/main" count="717" uniqueCount="545">
  <si>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</si>
  <si>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</si>
  <si>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</si>
  <si>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</si>
  <si>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</si>
  <si>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</si>
  <si>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</si>
  <si>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</si>
  <si>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</si>
  <si>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</si>
  <si>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</si>
  <si>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</si>
  <si>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</si>
  <si>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</si>
  <si>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</si>
  <si>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</si>
  <si>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</si>
  <si>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</si>
  <si>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</si>
  <si>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</si>
  <si>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</si>
  <si>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</si>
  <si>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</si>
  <si>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</si>
  <si>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</si>
  <si>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</si>
  <si>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</si>
  <si>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</si>
  <si>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</si>
  <si>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</si>
  <si>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</si>
  <si>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</si>
  <si>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</si>
  <si>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</si>
  <si>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</si>
  <si>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</si>
  <si>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</si>
  <si>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</si>
  <si>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</si>
  <si>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</si>
  <si>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</si>
  <si>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</si>
  <si>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</si>
  <si>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</si>
  <si>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</si>
  <si>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</si>
  <si>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</si>
  <si>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</si>
  <si>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</si>
  <si>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</si>
  <si>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</si>
  <si>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</si>
  <si>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</si>
  <si>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</si>
  <si>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</si>
  <si>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</si>
  <si>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</si>
  <si>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</si>
  <si>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</si>
  <si>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</si>
  <si>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</si>
  <si>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</si>
  <si>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</si>
  <si>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</si>
  <si>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</si>
  <si>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</si>
  <si>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</si>
  <si>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</si>
  <si>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</si>
  <si>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15-09-2017-2021</t>
  </si>
  <si>
    <t>20-09-2017-2021</t>
  </si>
  <si>
    <t>04-10-2017-2021</t>
  </si>
  <si>
    <t>18-10-2017-2021</t>
  </si>
  <si>
    <t>01-11-2017-2021</t>
  </si>
  <si>
    <t>15-11-2017-2021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</si>
  <si>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</si>
  <si>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</si>
  <si>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</si>
  <si>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</si>
  <si>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</si>
  <si>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</si>
  <si>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</si>
  <si>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</si>
  <si>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08-06-2018-2022</t>
  </si>
  <si>
    <t>17-08-2018-2022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</si>
  <si>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</si>
  <si>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</si>
  <si>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</si>
  <si>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</si>
  <si>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</si>
  <si>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</si>
  <si>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</si>
  <si>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</si>
  <si>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14-12-2018-2022</t>
  </si>
  <si>
    <t>14-12-2023-2027</t>
  </si>
  <si>
    <t>23-01-2019-2023</t>
  </si>
  <si>
    <t>23-01-2024-2028</t>
  </si>
  <si>
    <t>19-03-2019-2023</t>
  </si>
  <si>
    <t>19-03-2024-2028</t>
  </si>
  <si>
    <t>07-05-2019-2023</t>
  </si>
  <si>
    <t>07-05-2024-2028</t>
  </si>
  <si>
    <t>18-06-2019-2023</t>
  </si>
  <si>
    <t>18-06-2024-2028</t>
  </si>
  <si>
    <t>23-07-2019-2023</t>
  </si>
  <si>
    <t>23-07-2024-2028</t>
  </si>
  <si>
    <t>03-07-2019-2023</t>
  </si>
  <si>
    <t>20-08-2019-2023</t>
  </si>
  <si>
    <t>20-08-2024-2028</t>
  </si>
  <si>
    <t>03-09-2019-2023</t>
  </si>
  <si>
    <t>03-09-2024-2028</t>
  </si>
  <si>
    <t>12-09-2019-2023</t>
  </si>
  <si>
    <t>12-09-2024-2028</t>
  </si>
  <si>
    <t>08-10-2019-2023</t>
  </si>
  <si>
    <t>08-10-2024-2028</t>
  </si>
  <si>
    <t>05-11-2019-2023</t>
  </si>
  <si>
    <t>05-11-2024-2028</t>
  </si>
  <si>
    <t>19-11-2019-2023</t>
  </si>
  <si>
    <t>19-11-2024-2028</t>
  </si>
  <si>
    <t>05-12-2019-2023</t>
  </si>
  <si>
    <t>05-12-2024-2028</t>
  </si>
  <si>
    <t>17-12-2019-2023</t>
  </si>
  <si>
    <t>17-12-2024-2028</t>
  </si>
  <si>
    <t>24-12-2019-2023</t>
  </si>
  <si>
    <t>24-12-2024-2028</t>
  </si>
  <si>
    <t>31-12-2019-2023</t>
  </si>
  <si>
    <t>31-12-2024-2028</t>
  </si>
  <si>
    <t>07-01-2020-2024</t>
  </si>
  <si>
    <t>07-01-2025-2029</t>
  </si>
  <si>
    <t>21-01-2020-2024</t>
  </si>
  <si>
    <t>21-01-2025-2029</t>
  </si>
  <si>
    <t>28-01-2020-2024</t>
  </si>
  <si>
    <t>28-01-2025-2029</t>
  </si>
  <si>
    <t>06-02-2020-2024</t>
  </si>
  <si>
    <t>06-02-2025-2029</t>
  </si>
  <si>
    <t>13-02-2020-2024</t>
  </si>
  <si>
    <t>13-02-2025-2029</t>
  </si>
  <si>
    <t>20-02-2020-2024</t>
  </si>
  <si>
    <t>20-02-2025-2029</t>
  </si>
  <si>
    <t>27-02-2025-2029</t>
  </si>
  <si>
    <t>27-02-2020-2024</t>
  </si>
  <si>
    <t>04-03-2025-2029</t>
  </si>
  <si>
    <t>04-03-2020-2024</t>
  </si>
  <si>
    <t>11-03-2020-2024</t>
  </si>
  <si>
    <t>11-03-2025-2029</t>
  </si>
  <si>
    <t>18-03-2020-2024</t>
  </si>
  <si>
    <t>18-03-2025-2029</t>
  </si>
  <si>
    <t>25-03-2020-2024</t>
  </si>
  <si>
    <t>25-03-2025-2029</t>
  </si>
  <si>
    <t>15-04-2020-2024</t>
  </si>
  <si>
    <t>15-04-2025-2029</t>
  </si>
  <si>
    <t>13-05-2020-2024</t>
  </si>
  <si>
    <t>13-05-2025-2029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</si>
  <si>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</si>
  <si>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</si>
  <si>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</si>
  <si>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</si>
  <si>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</si>
  <si>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</si>
  <si>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</si>
  <si>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</si>
  <si>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</si>
  <si>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</si>
  <si>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</si>
  <si>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</si>
  <si>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</si>
  <si>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</si>
  <si>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</si>
  <si>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</si>
  <si>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</si>
  <si>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</si>
  <si>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</si>
  <si>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</si>
  <si>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</si>
  <si>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</si>
  <si>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</si>
  <si>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</si>
  <si>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</si>
  <si>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</si>
  <si>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</si>
  <si>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</si>
  <si>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</si>
  <si>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</si>
  <si>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</si>
  <si>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</si>
  <si>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</si>
  <si>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</si>
  <si>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</si>
  <si>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</si>
  <si>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</si>
  <si>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</si>
  <si>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</si>
  <si>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</si>
  <si>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</si>
  <si>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</si>
  <si>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</si>
  <si>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</si>
  <si>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</si>
  <si>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</si>
  <si>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</si>
  <si>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</si>
  <si>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</si>
  <si>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</si>
  <si>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</si>
  <si>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</si>
  <si>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</si>
  <si>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</si>
  <si>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</si>
  <si>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04-08-2026-2030</t>
  </si>
  <si>
    <t>11-08-2026-2030</t>
  </si>
  <si>
    <t>11-08-2035-2040</t>
  </si>
  <si>
    <t>23-08-2021-2025</t>
  </si>
  <si>
    <t>15-09-2021-2025</t>
  </si>
  <si>
    <t>22-09-2021-2025</t>
  </si>
  <si>
    <t>06-10-2021-2025</t>
  </si>
  <si>
    <t>13-10-2021-2025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</si>
  <si>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</si>
  <si>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</si>
  <si>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</si>
  <si>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</si>
  <si>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</si>
  <si>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</si>
  <si>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</si>
  <si>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</si>
  <si>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</si>
  <si>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</si>
  <si>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</si>
  <si>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30-03-2022-2026</t>
  </si>
  <si>
    <t>11-05-2022-2026</t>
  </si>
  <si>
    <t>22-06-2022-2026</t>
  </si>
  <si>
    <t>27-07-2022-2026</t>
  </si>
  <si>
    <t>10-08-2022-2026</t>
  </si>
  <si>
    <t>24-08-2022-2026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</si>
  <si>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</si>
  <si>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</si>
  <si>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</si>
  <si>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</si>
  <si>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</si>
  <si>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</si>
  <si>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</si>
  <si>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</si>
  <si>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</si>
  <si>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</si>
  <si>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</si>
  <si>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</si>
  <si>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</si>
  <si>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</si>
  <si>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</si>
  <si>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</si>
  <si>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</si>
  <si>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</si>
  <si>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</si>
  <si>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</si>
  <si>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</si>
  <si>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</si>
  <si>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</si>
  <si>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</si>
  <si>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</si>
  <si>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</si>
  <si>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</si>
  <si>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</si>
  <si>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</si>
  <si>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</si>
  <si>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</si>
  <si>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</si>
  <si>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05-09-2019-2022</t>
  </si>
  <si>
    <t>05-09-2023-2027</t>
  </si>
  <si>
    <t>26-09-2023-2027</t>
  </si>
  <si>
    <t>26-09-2019-2022</t>
  </si>
  <si>
    <t>17-10-2019-2022</t>
  </si>
  <si>
    <t>17-10-2023-2027</t>
  </si>
  <si>
    <t>24-10-2019-2022</t>
  </si>
  <si>
    <t>24-10-2023-2027</t>
  </si>
  <si>
    <t>07-11-2023-2027</t>
  </si>
  <si>
    <t>07-11-2019-2022</t>
  </si>
  <si>
    <t>05-12-2019-2022</t>
  </si>
  <si>
    <t>05-12-2023-2027</t>
  </si>
  <si>
    <t>12-12-2019-2022</t>
  </si>
  <si>
    <t>12-12-2023-2027</t>
  </si>
  <si>
    <t>13-02-2020-2023</t>
  </si>
  <si>
    <t>13-02-2024-2028</t>
  </si>
  <si>
    <t>13-03-2019-2021</t>
  </si>
  <si>
    <t>13-03-2024-2028</t>
  </si>
  <si>
    <t>10-04-2020-2023</t>
  </si>
  <si>
    <t>10-04-2024-2028</t>
  </si>
  <si>
    <t>08-05-2020-2023</t>
  </si>
  <si>
    <t>08-05-2024-2028</t>
  </si>
  <si>
    <t>05-06-2019-2021</t>
  </si>
  <si>
    <t>05-06-2020-2023</t>
  </si>
  <si>
    <t>05-06-2024-2028</t>
  </si>
  <si>
    <t>10-07-2019-2021</t>
  </si>
  <si>
    <t>10-07-2020-2023</t>
  </si>
  <si>
    <t>10-07-2024-2028</t>
  </si>
  <si>
    <t>14-08-2019-2021</t>
  </si>
  <si>
    <t>14-08-2020-2023</t>
  </si>
  <si>
    <t>14-08-2024-2028</t>
  </si>
  <si>
    <t>11-09-2019-2021</t>
  </si>
  <si>
    <t>11-09-2020-2023</t>
  </si>
  <si>
    <t>11-09-2024-2028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</si>
  <si>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</si>
  <si>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</si>
  <si>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</si>
  <si>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</si>
  <si>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</si>
  <si>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</si>
  <si>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</si>
  <si>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</si>
  <si>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</si>
  <si>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</si>
  <si>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18/12/2017-2019</t>
  </si>
  <si>
    <t>18/12/2019-2021</t>
  </si>
  <si>
    <t>18/12/2020-2023</t>
  </si>
  <si>
    <t>18-12-2024-2028</t>
  </si>
  <si>
    <t>31-12-2017-2019</t>
  </si>
  <si>
    <t>31-12-2019-2021</t>
  </si>
  <si>
    <t>31-12-2020-2023</t>
  </si>
  <si>
    <t>08-01-2019-2022</t>
  </si>
  <si>
    <t>08-01-2019-2024</t>
  </si>
  <si>
    <t>08-01-2019-2029</t>
  </si>
  <si>
    <t>22-01-2019-2029</t>
  </si>
  <si>
    <t>22-01-2019-2024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</si>
  <si>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</si>
  <si>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</si>
  <si>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</si>
  <si>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</si>
  <si>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</si>
  <si>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</si>
  <si>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</si>
  <si>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</si>
  <si>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</si>
  <si>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</si>
  <si>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</si>
  <si>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</si>
  <si>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</si>
  <si>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</si>
  <si>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</si>
  <si>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</si>
  <si>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14-05-2019-2020</t>
  </si>
  <si>
    <t>14-05-2021-2024</t>
  </si>
  <si>
    <t>14-05-2025-2029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</si>
  <si>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</si>
  <si>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</si>
  <si>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</si>
  <si>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</si>
  <si>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</si>
  <si>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</si>
  <si>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</si>
  <si>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</si>
  <si>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</si>
  <si>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</si>
  <si>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</si>
  <si>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</si>
  <si>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</si>
  <si>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</si>
  <si>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</si>
  <si>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</si>
  <si>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</si>
  <si>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</si>
  <si>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</si>
  <si>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</si>
  <si>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</si>
  <si>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</si>
  <si>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</si>
  <si>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</si>
  <si>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Security</t>
  </si>
  <si>
    <t>Identifier</t>
  </si>
  <si>
    <t>Coupon</t>
  </si>
  <si>
    <t>Issue</t>
  </si>
  <si>
    <t xml:space="preserve">Coupon </t>
  </si>
  <si>
    <t>23.08.2006</t>
  </si>
  <si>
    <t>19-12-2021-2024</t>
  </si>
  <si>
    <t>19-12-2025-2029</t>
  </si>
  <si>
    <t>04-02-2020-2021</t>
  </si>
  <si>
    <t>04-02-2021-2023</t>
  </si>
  <si>
    <t>04-02-2022-2025</t>
  </si>
  <si>
    <t>18-02-2022-2025</t>
  </si>
  <si>
    <t>18-02-2026-2030</t>
  </si>
  <si>
    <t>11-03-2021-2023</t>
  </si>
  <si>
    <t>06-05-2022-2025</t>
  </si>
  <si>
    <t>06-05-2026-2030</t>
  </si>
  <si>
    <t>03-06-2020-2021</t>
  </si>
  <si>
    <t>03-06-2021-2023</t>
  </si>
  <si>
    <t>03-06-2026-2030</t>
  </si>
  <si>
    <t>17-06-2022-2025</t>
  </si>
  <si>
    <t>17-06-2026-2030</t>
  </si>
  <si>
    <t>24-06-2022-2025</t>
  </si>
  <si>
    <t>24-06-2026-2030</t>
  </si>
  <si>
    <t>01-07-2022-2025</t>
  </si>
  <si>
    <t>01-07-2026-2030</t>
  </si>
  <si>
    <t>12-08-2022-2025</t>
  </si>
  <si>
    <t>12-08-2026-2030</t>
  </si>
  <si>
    <t>02-09-2021-2023</t>
  </si>
  <si>
    <t>02-09-2022-2025</t>
  </si>
  <si>
    <t>02-09-2026-2030</t>
  </si>
  <si>
    <t>21-10-2022-2025</t>
  </si>
  <si>
    <t>21-10-2026-2030</t>
  </si>
  <si>
    <t>07-10-2026-2030</t>
  </si>
  <si>
    <t>04-11-2021-2023</t>
  </si>
  <si>
    <t>04-11-2022-2025</t>
  </si>
  <si>
    <t>04-11-2026-2030</t>
  </si>
  <si>
    <t>16-12-2021-2023</t>
  </si>
  <si>
    <t>16-12-2022-2025</t>
  </si>
  <si>
    <t>16-12-2026-2030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</si>
  <si>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</si>
  <si>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</si>
  <si>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</si>
  <si>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</si>
  <si>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</si>
  <si>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</si>
  <si>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</si>
  <si>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</si>
  <si>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</si>
  <si>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</si>
  <si>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</si>
  <si>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</si>
  <si>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</si>
  <si>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</si>
  <si>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</si>
  <si>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</si>
  <si>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</si>
  <si>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</si>
  <si>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</si>
  <si>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</si>
  <si>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</si>
  <si>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</si>
  <si>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</si>
  <si>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</si>
  <si>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</si>
  <si>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</si>
  <si>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</si>
  <si>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</si>
  <si>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</si>
  <si>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</si>
  <si>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</si>
  <si>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</si>
  <si>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</si>
  <si>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</si>
  <si>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</si>
  <si>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</si>
  <si>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</si>
  <si>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</si>
  <si>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</si>
  <si>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</si>
  <si>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</si>
  <si>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</si>
  <si>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</si>
  <si>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</si>
  <si>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</si>
  <si>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</si>
  <si>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</si>
  <si>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</si>
  <si>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</si>
  <si>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</si>
  <si>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</si>
  <si>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</si>
  <si>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</si>
  <si>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05-10-2023-2026</t>
  </si>
  <si>
    <t>05-10-2027-2031</t>
  </si>
  <si>
    <t>19/10/2023-2026</t>
  </si>
  <si>
    <t>19/10/2027-2031</t>
  </si>
  <si>
    <t xml:space="preserve">Issue </t>
  </si>
  <si>
    <t>Number</t>
  </si>
  <si>
    <t>09-11-2022-2024</t>
  </si>
  <si>
    <t>09-11-2023-2026</t>
  </si>
  <si>
    <t>09-11-2027-2031</t>
  </si>
  <si>
    <t>10-11-2018-2020</t>
  </si>
  <si>
    <t>07-12-2018-2019</t>
  </si>
  <si>
    <t>07-12-2023-2026</t>
  </si>
  <si>
    <t>07-12-2027-2031</t>
  </si>
  <si>
    <t>15-12-2018-2019</t>
  </si>
  <si>
    <t>15-12-2018-2020</t>
  </si>
  <si>
    <t>11-01-2024-2027</t>
  </si>
  <si>
    <t>11-01-2028-2032</t>
  </si>
  <si>
    <t>08-02-2024-2027</t>
  </si>
  <si>
    <t>08-02-2028-2032</t>
  </si>
  <si>
    <t>08-03-2024-2027</t>
  </si>
  <si>
    <t>08-03-2028-2032</t>
  </si>
  <si>
    <t>16-03-2019-2020</t>
  </si>
  <si>
    <t>30-03-2019-2020</t>
  </si>
  <si>
    <t>22-03-2028-2032</t>
  </si>
  <si>
    <t>12-04-2028-2032</t>
  </si>
  <si>
    <t>11-05-2019-2020</t>
  </si>
  <si>
    <t>11-05-2019-2021</t>
  </si>
  <si>
    <t>10-08-2019-2020</t>
  </si>
  <si>
    <t>24-08-2019-2020</t>
  </si>
  <si>
    <t>08-09-2019-2020</t>
  </si>
  <si>
    <t>08-09-2019-2021</t>
  </si>
  <si>
    <t>05-10-2019-2020</t>
  </si>
  <si>
    <t>05-10-2019-2021</t>
  </si>
  <si>
    <t>05-10-2020-2022</t>
  </si>
  <si>
    <t>FIJI GOVERNMENT GREEN BONDS</t>
  </si>
  <si>
    <t>2017-2018/1</t>
  </si>
  <si>
    <t>30-11-2019-2020</t>
  </si>
  <si>
    <t>30-11-2019-2021</t>
  </si>
  <si>
    <t>30-11-2020-2022</t>
  </si>
  <si>
    <t>02-11-2019-2020</t>
  </si>
  <si>
    <t>02-11-2019-2021</t>
  </si>
  <si>
    <t>21/12/2019-2020</t>
  </si>
  <si>
    <t>21/12/2019-2021</t>
  </si>
  <si>
    <t>21/12/2020-2022</t>
  </si>
  <si>
    <t>08-03-2020-2021</t>
  </si>
  <si>
    <t>08-03-2020-2022</t>
  </si>
  <si>
    <t>08-03-2021-2023</t>
  </si>
  <si>
    <t>26-04-2020-2021</t>
  </si>
  <si>
    <t>14-06-2020-2021</t>
  </si>
  <si>
    <t>06-09-2020-2021</t>
  </si>
  <si>
    <t>12/10/2020-2021</t>
  </si>
  <si>
    <t>25/10/2020-2021</t>
  </si>
  <si>
    <t>25/10/2020-2022</t>
  </si>
  <si>
    <t>25/10/2021-2023</t>
  </si>
  <si>
    <t>09-11-2021-2023</t>
  </si>
  <si>
    <t>01-11-2020-2021</t>
  </si>
  <si>
    <t>01-11-2020-2022</t>
  </si>
  <si>
    <t>01-11-2021-2023</t>
  </si>
  <si>
    <t>15-11-2020-2021</t>
  </si>
  <si>
    <t>15-11-2020-2022</t>
  </si>
  <si>
    <t>15-11-2021-2023</t>
  </si>
  <si>
    <t>06-12-2020-2021</t>
  </si>
  <si>
    <t>06-12-2021-2023</t>
  </si>
  <si>
    <t>13-12-2020-2021</t>
  </si>
  <si>
    <t>13-12-2020-2022</t>
  </si>
  <si>
    <t>13-12-2021-2023</t>
  </si>
  <si>
    <t xml:space="preserve"> </t>
  </si>
  <si>
    <t>31-12-2020-2021</t>
  </si>
  <si>
    <t>31-12-2020-2022</t>
  </si>
  <si>
    <t>31-12-2021-2023</t>
  </si>
  <si>
    <t>07-03-2021-2023</t>
  </si>
  <si>
    <t>07-03-2021-2022</t>
  </si>
  <si>
    <t>07-03-2022-2024</t>
  </si>
  <si>
    <t>04-04-2021-2022</t>
  </si>
  <si>
    <t>04-04-2022-2023</t>
  </si>
  <si>
    <t>16-05-2021-2022</t>
  </si>
  <si>
    <t>16-05-2022-2024</t>
  </si>
  <si>
    <t>18/07/2021-2022</t>
  </si>
  <si>
    <t>18-07-2021-2023</t>
  </si>
  <si>
    <t>18-07-2022-2024</t>
  </si>
  <si>
    <t>22-08-2021-2022</t>
  </si>
  <si>
    <t>22-08-2021-2023</t>
  </si>
  <si>
    <t>22-08-2022-2024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</si>
  <si>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</si>
  <si>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</si>
  <si>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</si>
  <si>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03-10-2021-2023</t>
  </si>
  <si>
    <t>03-10-2022-2024</t>
  </si>
  <si>
    <t>17-10-2021-2023</t>
  </si>
  <si>
    <t>17-10-2022-2024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</si>
</sst>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yy"/>
    <numFmt numFmtId="165" formatCode="_(* #,##0.000_);_(* \(#,##0.000\);_(* &quot;-&quot;??_);_(@_)"/>
    <numFmt numFmtId="166" formatCode="&quot;Filename:&quot;\ @"/>
    <numFmt numFmtId="167" formatCode="&quot;Print Date:&quot;\ dd\ mmmm\,\ yyyy\ h:mm\a\.m\./\p\.m\."/>
    <numFmt numFmtId="168" formatCode="dd\-mmm\-yyyy"/>
    <numFmt numFmtId="169" formatCode="_(* #,##0_);_(* \(#,##0\);_(* &quot;-&quot;??_);_(@_)"/>
    <numFmt numFmtId="170" formatCode="_(* #,##0.0000_);_(* \(#,##0.0000\);_(* &quot;-&quot;??_);_(@_)"/>
    <numFmt numFmtId="171" formatCode="_-* #,##0.000_-;\-* #,##0.000_-;_-* &quot;-&quot;??_-;_-@_-"/>
    <numFmt numFmtId="172" formatCode="_-* #,##0.0000_-;\-* #,##0.0000_-;_-* &quot;-&quot;????_-;_-@_-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166" fontId="10" fillId="0" borderId="0" xfId="0" applyNumberFormat="1" applyFont="1"/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6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5" fontId="4" fillId="0" borderId="0" xfId="0" applyNumberFormat="1" applyFont="1" applyBorder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67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5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5" fontId="4" fillId="0" borderId="1" xfId="0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4" fillId="0" borderId="13" xfId="0" applyFont="1" applyFill="1" applyBorder="1"/>
    <xf numFmtId="0" fontId="12" fillId="0" borderId="0" xfId="0" applyFont="1" applyFill="1"/>
    <xf numFmtId="0" fontId="4" fillId="0" borderId="0" xfId="0" applyFont="1" applyAlignment="1"/>
    <xf numFmtId="0" fontId="13" fillId="0" borderId="0" xfId="0" applyFont="1" applyFill="1"/>
    <xf numFmtId="164" fontId="3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8" fontId="9" fillId="4" borderId="12" xfId="0" applyNumberFormat="1" applyFont="1" applyFill="1" applyBorder="1" applyAlignment="1">
      <alignment horizontal="center"/>
    </xf>
    <xf numFmtId="168" fontId="9" fillId="4" borderId="9" xfId="0" applyNumberFormat="1" applyFont="1" applyFill="1" applyBorder="1" applyAlignment="1">
      <alignment horizontal="center"/>
    </xf>
    <xf numFmtId="10" fontId="4" fillId="4" borderId="1" xfId="3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left"/>
    </xf>
    <xf numFmtId="168" fontId="4" fillId="4" borderId="1" xfId="0" applyNumberFormat="1" applyFont="1" applyFill="1" applyBorder="1"/>
    <xf numFmtId="168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68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left"/>
    </xf>
    <xf numFmtId="168" fontId="1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8" xfId="0" applyFont="1" applyFill="1" applyBorder="1" applyAlignment="1"/>
    <xf numFmtId="44" fontId="4" fillId="0" borderId="0" xfId="0" applyNumberFormat="1" applyFont="1"/>
    <xf numFmtId="169" fontId="1" fillId="4" borderId="1" xfId="1" applyNumberFormat="1" applyFont="1" applyFill="1" applyBorder="1"/>
    <xf numFmtId="169" fontId="4" fillId="4" borderId="1" xfId="1" applyNumberFormat="1" applyFont="1" applyFill="1" applyBorder="1"/>
    <xf numFmtId="165" fontId="14" fillId="3" borderId="14" xfId="0" applyNumberFormat="1" applyFont="1" applyFill="1" applyBorder="1" applyAlignment="1">
      <alignment horizontal="center"/>
    </xf>
    <xf numFmtId="1" fontId="14" fillId="3" borderId="1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70" fontId="4" fillId="4" borderId="1" xfId="2" applyNumberFormat="1" applyFont="1" applyFill="1" applyBorder="1"/>
    <xf numFmtId="170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164" fontId="1" fillId="4" borderId="3" xfId="0" applyNumberFormat="1" applyFont="1" applyFill="1" applyBorder="1" applyAlignment="1">
      <alignment horizontal="center"/>
    </xf>
    <xf numFmtId="169" fontId="1" fillId="4" borderId="1" xfId="1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68" fontId="1" fillId="4" borderId="1" xfId="0" applyNumberFormat="1" applyFont="1" applyFill="1" applyBorder="1" applyAlignment="1">
      <alignment horizontal="center"/>
    </xf>
    <xf numFmtId="168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4" fillId="3" borderId="1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4" fontId="0" fillId="4" borderId="3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4" fillId="0" borderId="0" xfId="0" applyFont="1" applyAlignment="1"/>
    <xf numFmtId="171" fontId="0" fillId="0" borderId="0" xfId="0" applyNumberFormat="1"/>
    <xf numFmtId="172" fontId="4" fillId="0" borderId="0" xfId="0" applyNumberFormat="1" applyFont="1" applyAlignment="1">
      <alignment horizontal="center"/>
    </xf>
    <xf numFmtId="0" fontId="1" fillId="4" borderId="9" xfId="0" applyFont="1" applyFill="1" applyBorder="1" applyAlignment="1">
      <alignment horizontal="left"/>
    </xf>
    <xf numFmtId="172" fontId="4" fillId="0" borderId="0" xfId="0" applyNumberFormat="1" applyFont="1"/>
    <xf numFmtId="0" fontId="4" fillId="0" borderId="0" xfId="0" applyFont="1" applyAlignment="1"/>
    <xf numFmtId="0" fontId="4" fillId="0" borderId="14" xfId="0" applyFont="1" applyBorder="1"/>
    <xf numFmtId="0" fontId="14" fillId="3" borderId="0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3" fillId="0" borderId="0" xfId="1" applyFont="1" applyFill="1"/>
    <xf numFmtId="43" fontId="4" fillId="0" borderId="0" xfId="1" applyFont="1"/>
    <xf numFmtId="43" fontId="4" fillId="0" borderId="0" xfId="1" applyFont="1" applyAlignment="1">
      <alignment horizontal="center"/>
    </xf>
    <xf numFmtId="0" fontId="3" fillId="0" borderId="0" xfId="0" applyFont="1" applyAlignment="1"/>
    <xf numFmtId="169" fontId="1" fillId="0" borderId="0" xfId="1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70" fontId="4" fillId="0" borderId="0" xfId="2" applyNumberFormat="1" applyFont="1" applyFill="1" applyBorder="1" applyAlignment="1">
      <alignment horizontal="center"/>
    </xf>
    <xf numFmtId="171" fontId="0" fillId="0" borderId="0" xfId="0" applyNumberFormat="1" applyFill="1"/>
    <xf numFmtId="14" fontId="1" fillId="4" borderId="1" xfId="0" applyNumberFormat="1" applyFont="1" applyFill="1" applyBorder="1" applyAlignment="1">
      <alignment horizontal="left"/>
    </xf>
    <xf numFmtId="10" fontId="1" fillId="4" borderId="3" xfId="3" applyNumberFormat="1" applyFont="1" applyFill="1" applyBorder="1" applyAlignment="1">
      <alignment horizontal="center"/>
    </xf>
    <xf numFmtId="172" fontId="1" fillId="0" borderId="0" xfId="0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02"/>
  <sheetViews>
    <sheetView zoomScaleNormal="100" workbookViewId="0">
      <pane ySplit="8" topLeftCell="A80" activePane="bottomLeft" state="frozen"/>
      <selection activeCell="N30" sqref="N30"/>
      <selection pane="bottomLeft" activeCell="H94" sqref="H94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9" customWidth="1"/>
    <col min="11" max="16384" width="9.140625" style="1"/>
  </cols>
  <sheetData>
    <row r="1" spans="1:10" customFormat="1" x14ac:dyDescent="0.2">
      <c r="A1" s="8" t="s">
        <v>12</v>
      </c>
      <c r="B1" s="3"/>
      <c r="C1" s="3"/>
      <c r="D1" s="3"/>
      <c r="E1" s="3"/>
      <c r="G1" s="1"/>
      <c r="I1" s="18"/>
      <c r="J1" s="18"/>
    </row>
    <row r="2" spans="1:10" customFormat="1" x14ac:dyDescent="0.2">
      <c r="A2" s="1"/>
      <c r="B2" s="109" t="s">
        <v>9</v>
      </c>
      <c r="C2" s="44">
        <v>43799</v>
      </c>
      <c r="D2" s="44"/>
      <c r="E2" s="17"/>
      <c r="F2" s="16"/>
      <c r="G2" s="1"/>
      <c r="H2" s="18"/>
      <c r="I2" s="18"/>
      <c r="J2" s="18"/>
    </row>
    <row r="3" spans="1:10" customFormat="1" ht="6" customHeight="1" x14ac:dyDescent="0.2">
      <c r="A3" s="1"/>
      <c r="B3" s="3"/>
      <c r="C3" s="3"/>
      <c r="D3" s="3"/>
      <c r="E3" s="3"/>
      <c r="F3" s="6"/>
      <c r="G3" s="1"/>
      <c r="H3" s="18"/>
      <c r="I3" s="18"/>
      <c r="J3" s="18"/>
    </row>
    <row r="4" spans="1:10" customFormat="1" x14ac:dyDescent="0.2">
      <c r="A4" s="5" t="s">
        <v>6</v>
      </c>
      <c r="B4" s="1"/>
      <c r="C4" s="3"/>
      <c r="D4" s="3"/>
      <c r="E4" s="3"/>
      <c r="F4" s="3"/>
      <c r="H4" s="18"/>
      <c r="I4" s="18"/>
      <c r="J4" s="18"/>
    </row>
    <row r="5" spans="1:10" customFormat="1" ht="5.25" customHeight="1" x14ac:dyDescent="0.2">
      <c r="H5" s="18"/>
      <c r="I5" s="18"/>
      <c r="J5" s="18"/>
    </row>
    <row r="6" spans="1:10" customFormat="1" x14ac:dyDescent="0.2">
      <c r="A6" s="48" t="s">
        <v>363</v>
      </c>
      <c r="B6" s="49" t="s">
        <v>353</v>
      </c>
      <c r="C6" s="47" t="s">
        <v>365</v>
      </c>
      <c r="D6" s="47" t="s">
        <v>366</v>
      </c>
      <c r="E6" s="49" t="s">
        <v>1</v>
      </c>
      <c r="F6" s="48" t="s">
        <v>2</v>
      </c>
      <c r="G6" s="49" t="s">
        <v>3</v>
      </c>
      <c r="H6" s="49" t="s">
        <v>4</v>
      </c>
      <c r="I6" s="50" t="s">
        <v>11</v>
      </c>
      <c r="J6" s="9"/>
    </row>
    <row r="7" spans="1:10" customFormat="1" x14ac:dyDescent="0.2">
      <c r="A7" s="72" t="s">
        <v>364</v>
      </c>
      <c r="B7" s="52" t="s">
        <v>356</v>
      </c>
      <c r="C7" s="73" t="s">
        <v>354</v>
      </c>
      <c r="D7" s="75" t="s">
        <v>5</v>
      </c>
      <c r="E7" s="52" t="s">
        <v>5</v>
      </c>
      <c r="F7" s="51" t="s">
        <v>5</v>
      </c>
      <c r="G7" s="52" t="s">
        <v>5</v>
      </c>
      <c r="H7" s="52" t="s">
        <v>1</v>
      </c>
      <c r="I7" s="53">
        <v>100</v>
      </c>
      <c r="J7" s="9"/>
    </row>
    <row r="8" spans="1:10" customFormat="1" ht="3" customHeight="1" x14ac:dyDescent="0.2">
      <c r="A8" s="22"/>
      <c r="B8" s="84"/>
      <c r="C8" s="4"/>
      <c r="D8" s="4"/>
      <c r="E8" s="2"/>
      <c r="F8" s="21"/>
      <c r="G8" s="2"/>
      <c r="H8" s="2"/>
      <c r="I8" s="19"/>
      <c r="J8" s="9"/>
    </row>
    <row r="9" spans="1:10" s="45" customFormat="1" x14ac:dyDescent="0.2">
      <c r="A9" s="114" t="s">
        <v>468</v>
      </c>
      <c r="B9" s="78">
        <v>5000000</v>
      </c>
      <c r="C9" s="90">
        <v>4.4499999999999998E-2</v>
      </c>
      <c r="D9" s="107">
        <v>42719</v>
      </c>
      <c r="E9" s="92">
        <v>43814</v>
      </c>
      <c r="F9" s="56">
        <v>43631</v>
      </c>
      <c r="G9" s="67">
        <v>43814</v>
      </c>
      <c r="H9" s="57">
        <v>6.5500000000000003E-3</v>
      </c>
      <c r="I9" s="85">
        <v>100.154943</v>
      </c>
      <c r="J9" s="9"/>
    </row>
    <row r="10" spans="1:10" s="45" customFormat="1" x14ac:dyDescent="0.2">
      <c r="A10" s="68">
        <v>43820</v>
      </c>
      <c r="B10" s="78">
        <v>3000000</v>
      </c>
      <c r="C10" s="90">
        <v>4.1500000000000002E-2</v>
      </c>
      <c r="D10" s="107">
        <v>43090</v>
      </c>
      <c r="E10" s="92">
        <v>43820</v>
      </c>
      <c r="F10" s="56">
        <v>43637</v>
      </c>
      <c r="G10" s="67">
        <v>43820</v>
      </c>
      <c r="H10" s="57">
        <v>9.1699999999999993E-3</v>
      </c>
      <c r="I10" s="85">
        <v>100.18443600000001</v>
      </c>
      <c r="J10" s="9"/>
    </row>
    <row r="11" spans="1:10" s="45" customFormat="1" x14ac:dyDescent="0.2">
      <c r="A11" s="114" t="s">
        <v>476</v>
      </c>
      <c r="B11" s="78">
        <v>3000000</v>
      </c>
      <c r="C11" s="90">
        <v>4.5999999999999999E-2</v>
      </c>
      <c r="D11" s="107">
        <v>42810</v>
      </c>
      <c r="E11" s="92">
        <v>43906</v>
      </c>
      <c r="F11" s="56">
        <v>43724</v>
      </c>
      <c r="G11" s="67">
        <v>43906</v>
      </c>
      <c r="H11" s="57">
        <v>2.7303000000000001E-2</v>
      </c>
      <c r="I11" s="85">
        <v>100.53768700000001</v>
      </c>
      <c r="J11" s="9"/>
    </row>
    <row r="12" spans="1:10" s="45" customFormat="1" x14ac:dyDescent="0.2">
      <c r="A12" s="114" t="s">
        <v>477</v>
      </c>
      <c r="B12" s="78">
        <v>3000000</v>
      </c>
      <c r="C12" s="90">
        <v>4.5999999999999999E-2</v>
      </c>
      <c r="D12" s="107">
        <v>42824</v>
      </c>
      <c r="E12" s="92">
        <v>43920</v>
      </c>
      <c r="F12" s="56">
        <v>43738</v>
      </c>
      <c r="G12" s="67">
        <v>43920</v>
      </c>
      <c r="H12" s="57">
        <v>2.8379999999999999E-2</v>
      </c>
      <c r="I12" s="85">
        <v>100.573041</v>
      </c>
      <c r="J12" s="9"/>
    </row>
    <row r="13" spans="1:10" s="45" customFormat="1" x14ac:dyDescent="0.2">
      <c r="A13" s="68">
        <v>43947</v>
      </c>
      <c r="B13" s="78">
        <v>2000000</v>
      </c>
      <c r="C13" s="90">
        <v>4.2500000000000003E-2</v>
      </c>
      <c r="D13" s="107">
        <v>43216</v>
      </c>
      <c r="E13" s="92">
        <v>43947</v>
      </c>
      <c r="F13" s="56">
        <v>43764</v>
      </c>
      <c r="G13" s="67">
        <v>43947</v>
      </c>
      <c r="H13" s="57">
        <v>3.0540000000000001E-2</v>
      </c>
      <c r="I13" s="85">
        <v>100.47277099999999</v>
      </c>
      <c r="J13" s="9"/>
    </row>
    <row r="14" spans="1:10" s="45" customFormat="1" x14ac:dyDescent="0.2">
      <c r="A14" s="114" t="s">
        <v>480</v>
      </c>
      <c r="B14" s="78">
        <v>4000000</v>
      </c>
      <c r="C14" s="90">
        <v>4.5999999999999999E-2</v>
      </c>
      <c r="D14" s="107">
        <v>42866</v>
      </c>
      <c r="E14" s="92">
        <v>43962</v>
      </c>
      <c r="F14" s="56">
        <v>43780</v>
      </c>
      <c r="G14" s="67">
        <v>43962</v>
      </c>
      <c r="H14" s="57">
        <v>3.1782999999999999E-2</v>
      </c>
      <c r="I14" s="85">
        <v>100.624337</v>
      </c>
      <c r="J14" s="9"/>
    </row>
    <row r="15" spans="1:10" s="45" customFormat="1" x14ac:dyDescent="0.2">
      <c r="A15" s="114" t="s">
        <v>482</v>
      </c>
      <c r="B15" s="78">
        <v>4000000</v>
      </c>
      <c r="C15" s="90">
        <v>4.7500000000000001E-2</v>
      </c>
      <c r="D15" s="107">
        <v>42957</v>
      </c>
      <c r="E15" s="92">
        <v>44053</v>
      </c>
      <c r="F15" s="56">
        <v>43687</v>
      </c>
      <c r="G15" s="67">
        <v>43871</v>
      </c>
      <c r="H15" s="57">
        <v>3.6093E-2</v>
      </c>
      <c r="I15" s="85">
        <v>100.77168899999999</v>
      </c>
      <c r="J15" s="9"/>
    </row>
    <row r="16" spans="1:10" s="45" customFormat="1" x14ac:dyDescent="0.2">
      <c r="A16" s="114" t="s">
        <v>483</v>
      </c>
      <c r="B16" s="78">
        <v>4000000</v>
      </c>
      <c r="C16" s="90">
        <v>4.8000000000000001E-2</v>
      </c>
      <c r="D16" s="107">
        <v>42971</v>
      </c>
      <c r="E16" s="92">
        <v>44067</v>
      </c>
      <c r="F16" s="56">
        <v>43701</v>
      </c>
      <c r="G16" s="67">
        <v>43885</v>
      </c>
      <c r="H16" s="57">
        <v>3.6887000000000003E-2</v>
      </c>
      <c r="I16" s="85">
        <v>100.791731</v>
      </c>
      <c r="J16" s="9"/>
    </row>
    <row r="17" spans="1:10" s="45" customFormat="1" x14ac:dyDescent="0.2">
      <c r="A17" s="68">
        <v>44080</v>
      </c>
      <c r="B17" s="78">
        <v>4000000</v>
      </c>
      <c r="C17" s="90">
        <v>4.2999999999999997E-2</v>
      </c>
      <c r="D17" s="107">
        <v>43349</v>
      </c>
      <c r="E17" s="92">
        <v>44080</v>
      </c>
      <c r="F17" s="56">
        <v>43714</v>
      </c>
      <c r="G17" s="67">
        <v>43896</v>
      </c>
      <c r="H17" s="57">
        <v>3.7440000000000001E-2</v>
      </c>
      <c r="I17" s="85">
        <v>100.411317</v>
      </c>
      <c r="J17" s="9"/>
    </row>
    <row r="18" spans="1:10" s="45" customFormat="1" x14ac:dyDescent="0.2">
      <c r="A18" s="114" t="s">
        <v>484</v>
      </c>
      <c r="B18" s="78">
        <v>6000000</v>
      </c>
      <c r="C18" s="90">
        <v>4.8000000000000001E-2</v>
      </c>
      <c r="D18" s="107">
        <v>42986</v>
      </c>
      <c r="E18" s="92">
        <v>44082</v>
      </c>
      <c r="F18" s="56">
        <v>43716</v>
      </c>
      <c r="G18" s="67">
        <v>43898</v>
      </c>
      <c r="H18" s="57">
        <v>3.7519999999999998E-2</v>
      </c>
      <c r="I18" s="85">
        <v>100.784615</v>
      </c>
      <c r="J18" s="9"/>
    </row>
    <row r="19" spans="1:10" s="45" customFormat="1" x14ac:dyDescent="0.2">
      <c r="A19" s="68" t="s">
        <v>486</v>
      </c>
      <c r="B19" s="78">
        <v>6100000</v>
      </c>
      <c r="C19" s="90">
        <v>4.2500000000000003E-2</v>
      </c>
      <c r="D19" s="107">
        <v>43013</v>
      </c>
      <c r="E19" s="92">
        <v>44109</v>
      </c>
      <c r="F19" s="56">
        <v>43743</v>
      </c>
      <c r="G19" s="67">
        <v>43926</v>
      </c>
      <c r="H19" s="57">
        <v>3.8467000000000001E-2</v>
      </c>
      <c r="I19" s="85">
        <v>100.328655</v>
      </c>
      <c r="J19" s="9"/>
    </row>
    <row r="20" spans="1:10" s="45" customFormat="1" x14ac:dyDescent="0.2">
      <c r="A20" s="68">
        <v>44116</v>
      </c>
      <c r="B20" s="78">
        <v>3000000</v>
      </c>
      <c r="C20" s="90">
        <v>4.4999999999999998E-2</v>
      </c>
      <c r="D20" s="107">
        <v>43385</v>
      </c>
      <c r="E20" s="92">
        <v>44116</v>
      </c>
      <c r="F20" s="56">
        <v>43750</v>
      </c>
      <c r="G20" s="67">
        <v>43933</v>
      </c>
      <c r="H20" s="57">
        <v>3.8653E-2</v>
      </c>
      <c r="I20" s="85">
        <v>100.53133800000001</v>
      </c>
      <c r="J20" s="9"/>
    </row>
    <row r="21" spans="1:10" s="45" customFormat="1" x14ac:dyDescent="0.2">
      <c r="A21" s="68">
        <v>44129</v>
      </c>
      <c r="B21" s="78">
        <v>1000000</v>
      </c>
      <c r="C21" s="90">
        <v>4.2999999999999997E-2</v>
      </c>
      <c r="D21" s="107">
        <v>43398</v>
      </c>
      <c r="E21" s="92">
        <v>44129</v>
      </c>
      <c r="F21" s="56">
        <v>43763</v>
      </c>
      <c r="G21" s="67">
        <v>43946</v>
      </c>
      <c r="H21" s="57">
        <v>3.9E-2</v>
      </c>
      <c r="I21" s="85">
        <v>100.347762</v>
      </c>
      <c r="J21" s="9"/>
    </row>
    <row r="22" spans="1:10" s="45" customFormat="1" x14ac:dyDescent="0.2">
      <c r="A22" s="68">
        <v>44136</v>
      </c>
      <c r="B22" s="78">
        <v>1000000</v>
      </c>
      <c r="C22" s="90">
        <v>4.3499999999999997E-2</v>
      </c>
      <c r="D22" s="107">
        <v>43405</v>
      </c>
      <c r="E22" s="92">
        <v>44136</v>
      </c>
      <c r="F22" s="56">
        <v>43770</v>
      </c>
      <c r="G22" s="67">
        <v>43952</v>
      </c>
      <c r="H22" s="57">
        <v>3.9100000000000003E-2</v>
      </c>
      <c r="I22" s="85">
        <v>100.391161</v>
      </c>
      <c r="J22" s="9"/>
    </row>
    <row r="23" spans="1:10" s="45" customFormat="1" x14ac:dyDescent="0.2">
      <c r="A23" s="68" t="s">
        <v>494</v>
      </c>
      <c r="B23" s="78">
        <v>2000000</v>
      </c>
      <c r="C23" s="90">
        <v>4.2500000000000003E-2</v>
      </c>
      <c r="D23" s="107">
        <v>43041</v>
      </c>
      <c r="E23" s="92">
        <v>44137</v>
      </c>
      <c r="F23" s="56">
        <v>43771</v>
      </c>
      <c r="G23" s="67">
        <v>43953</v>
      </c>
      <c r="H23" s="57">
        <v>3.9114000000000003E-2</v>
      </c>
      <c r="I23" s="85">
        <v>100.301395</v>
      </c>
      <c r="J23" s="9"/>
    </row>
    <row r="24" spans="1:10" s="45" customFormat="1" x14ac:dyDescent="0.2">
      <c r="A24" s="114" t="s">
        <v>464</v>
      </c>
      <c r="B24" s="78">
        <v>5000000</v>
      </c>
      <c r="C24" s="90">
        <v>4.5499999999999999E-2</v>
      </c>
      <c r="D24" s="107">
        <v>42684</v>
      </c>
      <c r="E24" s="92">
        <v>44145</v>
      </c>
      <c r="F24" s="56">
        <v>43779</v>
      </c>
      <c r="G24" s="67">
        <v>43961</v>
      </c>
      <c r="H24" s="57">
        <v>3.9229E-2</v>
      </c>
      <c r="I24" s="85">
        <v>100.574107</v>
      </c>
      <c r="J24" s="9"/>
    </row>
    <row r="25" spans="1:10" s="45" customFormat="1" x14ac:dyDescent="0.2">
      <c r="A25" s="68">
        <v>44150</v>
      </c>
      <c r="B25" s="78">
        <v>3000000</v>
      </c>
      <c r="C25" s="90">
        <v>0.05</v>
      </c>
      <c r="D25" s="107">
        <v>43419</v>
      </c>
      <c r="E25" s="92">
        <v>44150</v>
      </c>
      <c r="F25" s="56">
        <v>43784</v>
      </c>
      <c r="G25" s="67">
        <v>43966</v>
      </c>
      <c r="H25" s="57">
        <v>3.9300000000000002E-2</v>
      </c>
      <c r="I25" s="85">
        <v>100.995401</v>
      </c>
      <c r="J25" s="9"/>
    </row>
    <row r="26" spans="1:10" s="45" customFormat="1" x14ac:dyDescent="0.2">
      <c r="A26" s="68" t="s">
        <v>491</v>
      </c>
      <c r="B26" s="78">
        <v>2000000</v>
      </c>
      <c r="C26" s="90">
        <v>4.2500000000000003E-2</v>
      </c>
      <c r="D26" s="107">
        <v>43069</v>
      </c>
      <c r="E26" s="92">
        <v>44165</v>
      </c>
      <c r="F26" s="56">
        <v>43615</v>
      </c>
      <c r="G26" s="67">
        <v>43799</v>
      </c>
      <c r="H26" s="57">
        <v>3.9505999999999999E-2</v>
      </c>
      <c r="I26" s="85">
        <v>100.290757</v>
      </c>
      <c r="J26" s="9"/>
    </row>
    <row r="27" spans="1:10" s="45" customFormat="1" x14ac:dyDescent="0.2">
      <c r="A27" s="68">
        <v>44171</v>
      </c>
      <c r="B27" s="78">
        <v>4000000</v>
      </c>
      <c r="C27" s="90">
        <v>4.3299999999999998E-2</v>
      </c>
      <c r="D27" s="107">
        <v>43440</v>
      </c>
      <c r="E27" s="92">
        <v>44171</v>
      </c>
      <c r="F27" s="56">
        <v>43622</v>
      </c>
      <c r="G27" s="67">
        <v>43805</v>
      </c>
      <c r="H27" s="57">
        <v>3.9539999999999999E-2</v>
      </c>
      <c r="I27" s="85">
        <v>100.37033</v>
      </c>
      <c r="J27" s="9"/>
    </row>
    <row r="28" spans="1:10" s="45" customFormat="1" x14ac:dyDescent="0.2">
      <c r="A28" s="114" t="s">
        <v>469</v>
      </c>
      <c r="B28" s="78">
        <v>3000000</v>
      </c>
      <c r="C28" s="90">
        <v>4.5499999999999999E-2</v>
      </c>
      <c r="D28" s="107">
        <v>42719</v>
      </c>
      <c r="E28" s="92">
        <v>44180</v>
      </c>
      <c r="F28" s="56">
        <v>43631</v>
      </c>
      <c r="G28" s="67">
        <v>43814</v>
      </c>
      <c r="H28" s="57">
        <v>3.9592000000000002E-2</v>
      </c>
      <c r="I28" s="85">
        <v>100.595062</v>
      </c>
      <c r="J28" s="9"/>
    </row>
    <row r="29" spans="1:10" s="45" customFormat="1" x14ac:dyDescent="0.2">
      <c r="A29" s="68" t="s">
        <v>496</v>
      </c>
      <c r="B29" s="78">
        <v>6000000</v>
      </c>
      <c r="C29" s="90">
        <v>4.2500000000000003E-2</v>
      </c>
      <c r="D29" s="107">
        <v>43090</v>
      </c>
      <c r="E29" s="92">
        <v>44186</v>
      </c>
      <c r="F29" s="56">
        <v>43637</v>
      </c>
      <c r="G29" s="67">
        <v>43820</v>
      </c>
      <c r="H29" s="57">
        <v>3.9627000000000002E-2</v>
      </c>
      <c r="I29" s="85">
        <v>100.292536</v>
      </c>
      <c r="J29" s="9"/>
    </row>
    <row r="30" spans="1:10" s="45" customFormat="1" x14ac:dyDescent="0.2">
      <c r="A30" s="68" t="s">
        <v>499</v>
      </c>
      <c r="B30" s="78">
        <v>5000000</v>
      </c>
      <c r="C30" s="90">
        <v>4.2500000000000003E-2</v>
      </c>
      <c r="D30" s="107">
        <v>43167</v>
      </c>
      <c r="E30" s="92">
        <v>44263</v>
      </c>
      <c r="F30" s="56">
        <v>43716</v>
      </c>
      <c r="G30" s="67">
        <v>43898</v>
      </c>
      <c r="H30" s="57">
        <v>4.0070000000000001E-2</v>
      </c>
      <c r="I30" s="85">
        <v>100.293215</v>
      </c>
      <c r="J30" s="9"/>
    </row>
    <row r="31" spans="1:10" s="45" customFormat="1" x14ac:dyDescent="0.2">
      <c r="A31" s="68" t="s">
        <v>502</v>
      </c>
      <c r="B31" s="78">
        <v>3000000</v>
      </c>
      <c r="C31" s="90">
        <v>4.2999999999999997E-2</v>
      </c>
      <c r="D31" s="107">
        <v>43216</v>
      </c>
      <c r="E31" s="92">
        <v>44312</v>
      </c>
      <c r="F31" s="56">
        <v>43764</v>
      </c>
      <c r="G31" s="67">
        <v>43947</v>
      </c>
      <c r="H31" s="57">
        <v>4.0351999999999999E-2</v>
      </c>
      <c r="I31" s="85">
        <v>100.35472300000001</v>
      </c>
      <c r="J31" s="9"/>
    </row>
    <row r="32" spans="1:10" s="45" customFormat="1" x14ac:dyDescent="0.2">
      <c r="A32" s="114" t="s">
        <v>481</v>
      </c>
      <c r="B32" s="78">
        <v>3000000</v>
      </c>
      <c r="C32" s="90">
        <v>4.7500000000000001E-2</v>
      </c>
      <c r="D32" s="107">
        <v>42866</v>
      </c>
      <c r="E32" s="92">
        <v>44327</v>
      </c>
      <c r="F32" s="56">
        <v>43780</v>
      </c>
      <c r="G32" s="67">
        <v>43962</v>
      </c>
      <c r="H32" s="57">
        <v>4.0438000000000002E-2</v>
      </c>
      <c r="I32" s="85">
        <v>100.981245</v>
      </c>
      <c r="J32" s="9"/>
    </row>
    <row r="33" spans="1:10" s="45" customFormat="1" x14ac:dyDescent="0.2">
      <c r="A33" s="68">
        <v>44332</v>
      </c>
      <c r="B33" s="78">
        <v>4000000</v>
      </c>
      <c r="C33" s="90">
        <v>0.06</v>
      </c>
      <c r="D33" s="107">
        <v>43601</v>
      </c>
      <c r="E33" s="92">
        <v>44332</v>
      </c>
      <c r="F33" s="56">
        <v>43785</v>
      </c>
      <c r="G33" s="67">
        <v>43967</v>
      </c>
      <c r="H33" s="57">
        <v>4.0467000000000003E-2</v>
      </c>
      <c r="I33" s="85">
        <v>102.743044</v>
      </c>
      <c r="J33" s="9"/>
    </row>
    <row r="34" spans="1:10" s="45" customFormat="1" x14ac:dyDescent="0.2">
      <c r="A34" s="68" t="s">
        <v>503</v>
      </c>
      <c r="B34" s="78">
        <v>4000000</v>
      </c>
      <c r="C34" s="90">
        <v>4.5999999999999999E-2</v>
      </c>
      <c r="D34" s="107">
        <v>43265</v>
      </c>
      <c r="E34" s="92">
        <v>44361</v>
      </c>
      <c r="F34" s="56">
        <v>43630</v>
      </c>
      <c r="G34" s="67">
        <v>43813</v>
      </c>
      <c r="H34" s="57">
        <v>4.0633000000000002E-2</v>
      </c>
      <c r="I34" s="85">
        <v>100.790893</v>
      </c>
      <c r="J34" s="9"/>
    </row>
    <row r="35" spans="1:10" s="45" customFormat="1" x14ac:dyDescent="0.2">
      <c r="A35" s="68">
        <v>44430</v>
      </c>
      <c r="B35" s="78">
        <v>3500000</v>
      </c>
      <c r="C35" s="90">
        <v>5.4100000000000002E-2</v>
      </c>
      <c r="D35" s="107">
        <v>43699</v>
      </c>
      <c r="E35" s="92">
        <v>44430</v>
      </c>
      <c r="F35" s="56">
        <v>43699</v>
      </c>
      <c r="G35" s="67">
        <v>43883</v>
      </c>
      <c r="H35" s="57">
        <v>4.1029999999999997E-2</v>
      </c>
      <c r="I35" s="85">
        <v>102.152492</v>
      </c>
      <c r="J35" s="9"/>
    </row>
    <row r="36" spans="1:10" s="45" customFormat="1" x14ac:dyDescent="0.2">
      <c r="A36" s="68" t="s">
        <v>504</v>
      </c>
      <c r="B36" s="78">
        <v>4000000</v>
      </c>
      <c r="C36" s="90">
        <v>4.3999999999999997E-2</v>
      </c>
      <c r="D36" s="107">
        <v>43349</v>
      </c>
      <c r="E36" s="92">
        <v>44445</v>
      </c>
      <c r="F36" s="56">
        <v>43714</v>
      </c>
      <c r="G36" s="67">
        <v>43896</v>
      </c>
      <c r="H36" s="57">
        <v>4.1117000000000001E-2</v>
      </c>
      <c r="I36" s="85">
        <v>100.480847</v>
      </c>
      <c r="J36" s="9"/>
    </row>
    <row r="37" spans="1:10" s="45" customFormat="1" x14ac:dyDescent="0.2">
      <c r="A37" s="114" t="s">
        <v>485</v>
      </c>
      <c r="B37" s="78">
        <v>4000000</v>
      </c>
      <c r="C37" s="90">
        <v>4.9000000000000002E-2</v>
      </c>
      <c r="D37" s="107">
        <v>42986</v>
      </c>
      <c r="E37" s="92">
        <v>44447</v>
      </c>
      <c r="F37" s="56">
        <v>43716</v>
      </c>
      <c r="G37" s="67">
        <v>43898</v>
      </c>
      <c r="H37" s="57">
        <v>4.1127999999999998E-2</v>
      </c>
      <c r="I37" s="85">
        <v>101.325942</v>
      </c>
      <c r="J37" s="9"/>
    </row>
    <row r="38" spans="1:10" s="45" customFormat="1" x14ac:dyDescent="0.2">
      <c r="A38" s="68">
        <v>44472</v>
      </c>
      <c r="B38" s="78">
        <v>3000000</v>
      </c>
      <c r="C38" s="90">
        <v>5.45E-2</v>
      </c>
      <c r="D38" s="107">
        <v>43741</v>
      </c>
      <c r="E38" s="92">
        <v>44472</v>
      </c>
      <c r="F38" s="56">
        <v>43741</v>
      </c>
      <c r="G38" s="67">
        <v>43924</v>
      </c>
      <c r="H38" s="57">
        <v>4.1272000000000003E-2</v>
      </c>
      <c r="I38" s="85">
        <v>102.3167</v>
      </c>
      <c r="J38" s="9"/>
    </row>
    <row r="39" spans="1:10" s="45" customFormat="1" x14ac:dyDescent="0.2">
      <c r="A39" s="68" t="s">
        <v>487</v>
      </c>
      <c r="B39" s="78">
        <v>3100000</v>
      </c>
      <c r="C39" s="90">
        <v>4.2900000000000001E-2</v>
      </c>
      <c r="D39" s="107">
        <v>43013</v>
      </c>
      <c r="E39" s="92">
        <v>44474</v>
      </c>
      <c r="F39" s="56">
        <v>43743</v>
      </c>
      <c r="G39" s="67">
        <v>43926</v>
      </c>
      <c r="H39" s="57">
        <v>4.1284000000000001E-2</v>
      </c>
      <c r="I39" s="85">
        <v>100.27991400000001</v>
      </c>
      <c r="J39" s="9"/>
    </row>
    <row r="40" spans="1:10" s="45" customFormat="1" x14ac:dyDescent="0.2">
      <c r="A40" s="68" t="s">
        <v>505</v>
      </c>
      <c r="B40" s="78">
        <v>3000000</v>
      </c>
      <c r="C40" s="90">
        <v>4.7500000000000001E-2</v>
      </c>
      <c r="D40" s="107">
        <v>43385</v>
      </c>
      <c r="E40" s="92">
        <v>44481</v>
      </c>
      <c r="F40" s="56">
        <v>43750</v>
      </c>
      <c r="G40" s="67">
        <v>43933</v>
      </c>
      <c r="H40" s="57">
        <v>4.1324E-2</v>
      </c>
      <c r="I40" s="85">
        <v>101.093566</v>
      </c>
      <c r="J40" s="9"/>
    </row>
    <row r="41" spans="1:10" s="45" customFormat="1" x14ac:dyDescent="0.2">
      <c r="A41" s="68">
        <v>44486</v>
      </c>
      <c r="B41" s="78">
        <v>2000000</v>
      </c>
      <c r="C41" s="90">
        <v>5.4199999999999998E-2</v>
      </c>
      <c r="D41" s="107">
        <v>43755</v>
      </c>
      <c r="E41" s="92">
        <v>44486</v>
      </c>
      <c r="F41" s="56">
        <v>43755</v>
      </c>
      <c r="G41" s="67">
        <v>43938</v>
      </c>
      <c r="H41" s="57">
        <v>4.1353000000000001E-2</v>
      </c>
      <c r="I41" s="85">
        <v>102.29562799999999</v>
      </c>
      <c r="J41" s="9"/>
    </row>
    <row r="42" spans="1:10" s="45" customFormat="1" x14ac:dyDescent="0.2">
      <c r="A42" s="68" t="s">
        <v>506</v>
      </c>
      <c r="B42" s="78">
        <v>1000000</v>
      </c>
      <c r="C42" s="90">
        <v>4.4999999999999998E-2</v>
      </c>
      <c r="D42" s="107">
        <v>43398</v>
      </c>
      <c r="E42" s="92">
        <v>44494</v>
      </c>
      <c r="F42" s="56">
        <v>43763</v>
      </c>
      <c r="G42" s="67">
        <v>43946</v>
      </c>
      <c r="H42" s="57">
        <v>4.1398999999999998E-2</v>
      </c>
      <c r="I42" s="85">
        <v>100.64842</v>
      </c>
      <c r="J42" s="9"/>
    </row>
    <row r="43" spans="1:10" s="45" customFormat="1" x14ac:dyDescent="0.2">
      <c r="A43" s="68" t="s">
        <v>510</v>
      </c>
      <c r="B43" s="78">
        <v>1000000</v>
      </c>
      <c r="C43" s="90">
        <v>4.5499999999999999E-2</v>
      </c>
      <c r="D43" s="107">
        <v>43405</v>
      </c>
      <c r="E43" s="92">
        <v>44501</v>
      </c>
      <c r="F43" s="56">
        <v>43770</v>
      </c>
      <c r="G43" s="67">
        <v>43952</v>
      </c>
      <c r="H43" s="57">
        <v>4.1438999999999997E-2</v>
      </c>
      <c r="I43" s="85">
        <v>100.739144</v>
      </c>
      <c r="J43" s="9"/>
    </row>
    <row r="44" spans="1:10" s="45" customFormat="1" x14ac:dyDescent="0.2">
      <c r="A44" s="68" t="s">
        <v>495</v>
      </c>
      <c r="B44" s="78">
        <v>3000000</v>
      </c>
      <c r="C44" s="90">
        <v>4.2999999999999997E-2</v>
      </c>
      <c r="D44" s="107">
        <v>43041</v>
      </c>
      <c r="E44" s="92">
        <v>44502</v>
      </c>
      <c r="F44" s="56">
        <v>43771</v>
      </c>
      <c r="G44" s="67">
        <v>43953</v>
      </c>
      <c r="H44" s="57">
        <v>4.1445000000000003E-2</v>
      </c>
      <c r="I44" s="85">
        <v>100.281745</v>
      </c>
      <c r="J44" s="9"/>
    </row>
    <row r="45" spans="1:10" s="45" customFormat="1" x14ac:dyDescent="0.2">
      <c r="A45" s="68" t="s">
        <v>513</v>
      </c>
      <c r="B45" s="78">
        <v>3000000</v>
      </c>
      <c r="C45" s="90">
        <v>5.5E-2</v>
      </c>
      <c r="D45" s="107">
        <v>43419</v>
      </c>
      <c r="E45" s="92">
        <v>44515</v>
      </c>
      <c r="F45" s="56">
        <v>43784</v>
      </c>
      <c r="G45" s="67">
        <v>43966</v>
      </c>
      <c r="H45" s="57">
        <v>4.1519E-2</v>
      </c>
      <c r="I45" s="85">
        <v>102.509056</v>
      </c>
      <c r="J45" s="9"/>
    </row>
    <row r="46" spans="1:10" s="45" customFormat="1" x14ac:dyDescent="0.2">
      <c r="A46" s="68" t="s">
        <v>492</v>
      </c>
      <c r="B46" s="78">
        <v>2000000</v>
      </c>
      <c r="C46" s="90">
        <v>4.2999999999999997E-2</v>
      </c>
      <c r="D46" s="107">
        <v>43069</v>
      </c>
      <c r="E46" s="92">
        <v>44530</v>
      </c>
      <c r="F46" s="56">
        <v>43615</v>
      </c>
      <c r="G46" s="67">
        <v>43799</v>
      </c>
      <c r="H46" s="57">
        <v>4.1606999999999998E-2</v>
      </c>
      <c r="I46" s="85">
        <v>100.264692</v>
      </c>
      <c r="J46" s="9"/>
    </row>
    <row r="47" spans="1:10" s="45" customFormat="1" x14ac:dyDescent="0.2">
      <c r="A47" s="68" t="s">
        <v>516</v>
      </c>
      <c r="B47" s="78">
        <v>5000000</v>
      </c>
      <c r="C47" s="90">
        <v>4.4200000000000003E-2</v>
      </c>
      <c r="D47" s="107">
        <v>43440</v>
      </c>
      <c r="E47" s="92">
        <v>44536</v>
      </c>
      <c r="F47" s="56">
        <v>43622</v>
      </c>
      <c r="G47" s="67">
        <v>43805</v>
      </c>
      <c r="H47" s="57">
        <v>4.165E-2</v>
      </c>
      <c r="I47" s="85">
        <v>100.487599</v>
      </c>
      <c r="J47" s="9"/>
    </row>
    <row r="48" spans="1:10" s="45" customFormat="1" x14ac:dyDescent="0.2">
      <c r="A48" s="68" t="s">
        <v>518</v>
      </c>
      <c r="B48" s="78">
        <v>3500000</v>
      </c>
      <c r="C48" s="90">
        <v>4.5999999999999999E-2</v>
      </c>
      <c r="D48" s="107">
        <v>43447</v>
      </c>
      <c r="E48" s="92">
        <v>44543</v>
      </c>
      <c r="F48" s="56">
        <v>43629</v>
      </c>
      <c r="G48" s="67">
        <v>43812</v>
      </c>
      <c r="H48" s="57">
        <v>4.1700000000000001E-2</v>
      </c>
      <c r="I48" s="85">
        <v>100.829314</v>
      </c>
      <c r="J48" s="9"/>
    </row>
    <row r="49" spans="1:10" s="45" customFormat="1" x14ac:dyDescent="0.2">
      <c r="A49" s="68" t="s">
        <v>497</v>
      </c>
      <c r="B49" s="78">
        <v>2000000</v>
      </c>
      <c r="C49" s="90">
        <v>4.3999999999999997E-2</v>
      </c>
      <c r="D49" s="107">
        <v>43090</v>
      </c>
      <c r="E49" s="92">
        <v>44551</v>
      </c>
      <c r="F49" s="56">
        <v>43637</v>
      </c>
      <c r="G49" s="67">
        <v>43820</v>
      </c>
      <c r="H49" s="57">
        <v>4.1757000000000002E-2</v>
      </c>
      <c r="I49" s="85">
        <v>100.435526</v>
      </c>
      <c r="J49" s="9"/>
    </row>
    <row r="50" spans="1:10" s="45" customFormat="1" x14ac:dyDescent="0.2">
      <c r="A50" s="68" t="s">
        <v>522</v>
      </c>
      <c r="B50" s="78">
        <v>4000000</v>
      </c>
      <c r="C50" s="90">
        <v>4.5999999999999999E-2</v>
      </c>
      <c r="D50" s="107">
        <v>43465</v>
      </c>
      <c r="E50" s="92">
        <v>44561</v>
      </c>
      <c r="F50" s="56">
        <v>43646</v>
      </c>
      <c r="G50" s="67">
        <v>43830</v>
      </c>
      <c r="H50" s="57">
        <v>4.1827999999999997E-2</v>
      </c>
      <c r="I50" s="85">
        <v>100.82115400000001</v>
      </c>
      <c r="J50" s="9"/>
    </row>
    <row r="51" spans="1:10" s="45" customFormat="1" x14ac:dyDescent="0.2">
      <c r="A51" s="68" t="s">
        <v>526</v>
      </c>
      <c r="B51" s="78">
        <v>3000000</v>
      </c>
      <c r="C51" s="90">
        <v>5.5E-2</v>
      </c>
      <c r="D51" s="107">
        <v>43531</v>
      </c>
      <c r="E51" s="92">
        <v>44627</v>
      </c>
      <c r="F51" s="56">
        <v>43715</v>
      </c>
      <c r="G51" s="67">
        <v>43897</v>
      </c>
      <c r="H51" s="57">
        <v>4.2298000000000002E-2</v>
      </c>
      <c r="I51" s="85">
        <v>102.713899</v>
      </c>
      <c r="J51" s="9"/>
    </row>
    <row r="52" spans="1:10" s="45" customFormat="1" x14ac:dyDescent="0.2">
      <c r="A52" s="68" t="s">
        <v>500</v>
      </c>
      <c r="B52" s="78">
        <v>3000000</v>
      </c>
      <c r="C52" s="90">
        <v>4.3999999999999997E-2</v>
      </c>
      <c r="D52" s="107">
        <v>43167</v>
      </c>
      <c r="E52" s="92">
        <v>44628</v>
      </c>
      <c r="F52" s="56">
        <v>43716</v>
      </c>
      <c r="G52" s="67">
        <v>43898</v>
      </c>
      <c r="H52" s="57">
        <v>4.2305000000000002E-2</v>
      </c>
      <c r="I52" s="85">
        <v>100.357812</v>
      </c>
      <c r="J52" s="9"/>
    </row>
    <row r="53" spans="1:10" s="45" customFormat="1" x14ac:dyDescent="0.2">
      <c r="A53" s="68" t="s">
        <v>528</v>
      </c>
      <c r="B53" s="78">
        <v>4000000</v>
      </c>
      <c r="C53" s="90">
        <v>0.06</v>
      </c>
      <c r="D53" s="107">
        <v>43559</v>
      </c>
      <c r="E53" s="92">
        <v>44655</v>
      </c>
      <c r="F53" s="56">
        <v>43742</v>
      </c>
      <c r="G53" s="67">
        <v>43925</v>
      </c>
      <c r="H53" s="57">
        <v>4.2498000000000001E-2</v>
      </c>
      <c r="I53" s="85">
        <v>103.859486</v>
      </c>
      <c r="J53" s="9"/>
    </row>
    <row r="54" spans="1:10" s="45" customFormat="1" x14ac:dyDescent="0.2">
      <c r="A54" s="68" t="s">
        <v>530</v>
      </c>
      <c r="B54" s="78">
        <v>4000000</v>
      </c>
      <c r="C54" s="90">
        <v>6.3E-2</v>
      </c>
      <c r="D54" s="107">
        <v>43601</v>
      </c>
      <c r="E54" s="92">
        <v>44697</v>
      </c>
      <c r="F54" s="56">
        <v>43785</v>
      </c>
      <c r="G54" s="67">
        <v>43967</v>
      </c>
      <c r="H54" s="57">
        <v>4.2797000000000002E-2</v>
      </c>
      <c r="I54" s="85">
        <v>104.670458</v>
      </c>
      <c r="J54" s="9"/>
    </row>
    <row r="55" spans="1:10" s="45" customFormat="1" x14ac:dyDescent="0.2">
      <c r="A55" s="68" t="s">
        <v>532</v>
      </c>
      <c r="B55" s="78">
        <v>4000000</v>
      </c>
      <c r="C55" s="90">
        <v>5.6500000000000002E-2</v>
      </c>
      <c r="D55" s="107">
        <v>43664</v>
      </c>
      <c r="E55" s="92">
        <v>44760</v>
      </c>
      <c r="F55" s="56">
        <v>43664</v>
      </c>
      <c r="G55" s="67">
        <v>43848</v>
      </c>
      <c r="H55" s="57">
        <v>4.3244999999999999E-2</v>
      </c>
      <c r="I55" s="85">
        <v>103.25972899999999</v>
      </c>
      <c r="J55" s="9"/>
    </row>
    <row r="56" spans="1:10" s="45" customFormat="1" x14ac:dyDescent="0.2">
      <c r="A56" s="68" t="s">
        <v>535</v>
      </c>
      <c r="B56" s="78">
        <v>3500000</v>
      </c>
      <c r="C56" s="90">
        <v>5.5199999999999999E-2</v>
      </c>
      <c r="D56" s="107">
        <v>43699</v>
      </c>
      <c r="E56" s="92">
        <v>44795</v>
      </c>
      <c r="F56" s="56">
        <v>43699</v>
      </c>
      <c r="G56" s="67">
        <v>43883</v>
      </c>
      <c r="H56" s="57">
        <v>4.3494999999999999E-2</v>
      </c>
      <c r="I56" s="85">
        <v>102.973445</v>
      </c>
      <c r="J56" s="9"/>
    </row>
    <row r="57" spans="1:10" s="45" customFormat="1" x14ac:dyDescent="0.2">
      <c r="A57" s="68" t="s">
        <v>488</v>
      </c>
      <c r="B57" s="78">
        <v>100000</v>
      </c>
      <c r="C57" s="90">
        <v>4.5900000000000003E-2</v>
      </c>
      <c r="D57" s="107">
        <v>43013</v>
      </c>
      <c r="E57" s="92">
        <v>44839</v>
      </c>
      <c r="F57" s="56">
        <v>43743</v>
      </c>
      <c r="G57" s="67">
        <v>43926</v>
      </c>
      <c r="H57" s="57">
        <v>4.3808E-2</v>
      </c>
      <c r="I57" s="85">
        <v>100.54899500000001</v>
      </c>
      <c r="J57" s="9"/>
    </row>
    <row r="58" spans="1:10" s="45" customFormat="1" x14ac:dyDescent="0.2">
      <c r="A58" s="68" t="s">
        <v>507</v>
      </c>
      <c r="B58" s="78">
        <v>3000000</v>
      </c>
      <c r="C58" s="90">
        <v>5.2499999999999998E-2</v>
      </c>
      <c r="D58" s="107">
        <v>43398</v>
      </c>
      <c r="E58" s="92">
        <v>44859</v>
      </c>
      <c r="F58" s="56">
        <v>43763</v>
      </c>
      <c r="G58" s="67">
        <v>43946</v>
      </c>
      <c r="H58" s="57">
        <v>4.3950999999999997E-2</v>
      </c>
      <c r="I58" s="85">
        <v>102.300788</v>
      </c>
      <c r="J58" s="9"/>
    </row>
    <row r="59" spans="1:10" s="45" customFormat="1" x14ac:dyDescent="0.2">
      <c r="A59" s="68" t="s">
        <v>511</v>
      </c>
      <c r="B59" s="78">
        <v>2000000</v>
      </c>
      <c r="C59" s="90">
        <v>5.5E-2</v>
      </c>
      <c r="D59" s="107">
        <v>43405</v>
      </c>
      <c r="E59" s="92">
        <v>44866</v>
      </c>
      <c r="F59" s="56">
        <v>43770</v>
      </c>
      <c r="G59" s="67">
        <v>43952</v>
      </c>
      <c r="H59" s="57">
        <v>4.4000999999999998E-2</v>
      </c>
      <c r="I59" s="85">
        <v>102.979618</v>
      </c>
      <c r="J59" s="9"/>
    </row>
    <row r="60" spans="1:10" s="45" customFormat="1" x14ac:dyDescent="0.2">
      <c r="A60" s="68" t="s">
        <v>514</v>
      </c>
      <c r="B60" s="78">
        <v>3000000</v>
      </c>
      <c r="C60" s="90">
        <v>5.7500000000000002E-2</v>
      </c>
      <c r="D60" s="107">
        <v>43419</v>
      </c>
      <c r="E60" s="92">
        <v>44880</v>
      </c>
      <c r="F60" s="56">
        <v>43784</v>
      </c>
      <c r="G60" s="67">
        <v>43966</v>
      </c>
      <c r="H60" s="57">
        <v>4.41E-2</v>
      </c>
      <c r="I60" s="85">
        <v>103.676805</v>
      </c>
      <c r="J60" s="9"/>
    </row>
    <row r="61" spans="1:10" s="45" customFormat="1" x14ac:dyDescent="0.2">
      <c r="A61" s="68" t="s">
        <v>493</v>
      </c>
      <c r="B61" s="78">
        <v>1000000</v>
      </c>
      <c r="C61" s="90">
        <v>4.4999999999999998E-2</v>
      </c>
      <c r="D61" s="107">
        <v>43069</v>
      </c>
      <c r="E61" s="92">
        <v>44895</v>
      </c>
      <c r="F61" s="56">
        <v>43615</v>
      </c>
      <c r="G61" s="67">
        <v>43799</v>
      </c>
      <c r="H61" s="57">
        <v>4.4207000000000003E-2</v>
      </c>
      <c r="I61" s="85">
        <v>100.220529</v>
      </c>
      <c r="J61" s="9"/>
    </row>
    <row r="62" spans="1:10" s="45" customFormat="1" x14ac:dyDescent="0.2">
      <c r="A62" s="68" t="s">
        <v>519</v>
      </c>
      <c r="B62" s="78">
        <v>3500000</v>
      </c>
      <c r="C62" s="90">
        <v>4.7500000000000001E-2</v>
      </c>
      <c r="D62" s="107">
        <v>43447</v>
      </c>
      <c r="E62" s="92">
        <v>44908</v>
      </c>
      <c r="F62" s="56">
        <v>43629</v>
      </c>
      <c r="G62" s="67">
        <v>43812</v>
      </c>
      <c r="H62" s="57">
        <v>4.4299999999999999E-2</v>
      </c>
      <c r="I62" s="85">
        <v>100.89789</v>
      </c>
      <c r="J62" s="9"/>
    </row>
    <row r="63" spans="1:10" s="45" customFormat="1" x14ac:dyDescent="0.2">
      <c r="A63" s="68" t="s">
        <v>498</v>
      </c>
      <c r="B63" s="78">
        <v>2000000</v>
      </c>
      <c r="C63" s="90">
        <v>4.5999999999999999E-2</v>
      </c>
      <c r="D63" s="107">
        <v>43090</v>
      </c>
      <c r="E63" s="92">
        <v>44916</v>
      </c>
      <c r="F63" s="56">
        <v>43637</v>
      </c>
      <c r="G63" s="67">
        <v>43820</v>
      </c>
      <c r="H63" s="57">
        <v>4.4357000000000001E-2</v>
      </c>
      <c r="I63" s="85">
        <v>100.462388</v>
      </c>
      <c r="J63" s="9"/>
    </row>
    <row r="64" spans="1:10" s="45" customFormat="1" x14ac:dyDescent="0.2">
      <c r="A64" s="68" t="s">
        <v>523</v>
      </c>
      <c r="B64" s="78">
        <v>4000000</v>
      </c>
      <c r="C64" s="90">
        <v>4.7500000000000001E-2</v>
      </c>
      <c r="D64" s="107">
        <v>43465</v>
      </c>
      <c r="E64" s="92">
        <v>44926</v>
      </c>
      <c r="F64" s="56">
        <v>43646</v>
      </c>
      <c r="G64" s="67">
        <v>43830</v>
      </c>
      <c r="H64" s="57">
        <v>4.4428000000000002E-2</v>
      </c>
      <c r="I64" s="85">
        <v>100.872716</v>
      </c>
      <c r="J64" s="9"/>
    </row>
    <row r="65" spans="1:10" s="45" customFormat="1" x14ac:dyDescent="0.2">
      <c r="A65" s="68" t="s">
        <v>525</v>
      </c>
      <c r="B65" s="78">
        <v>3000000</v>
      </c>
      <c r="C65" s="90">
        <v>5.7500000000000002E-2</v>
      </c>
      <c r="D65" s="107">
        <v>43531</v>
      </c>
      <c r="E65" s="92">
        <v>44992</v>
      </c>
      <c r="F65" s="56">
        <v>43715</v>
      </c>
      <c r="G65" s="67">
        <v>43897</v>
      </c>
      <c r="H65" s="57">
        <v>4.4898E-2</v>
      </c>
      <c r="I65" s="85">
        <v>103.784485</v>
      </c>
      <c r="J65" s="9"/>
    </row>
    <row r="66" spans="1:10" s="45" customFormat="1" x14ac:dyDescent="0.2">
      <c r="A66" s="68" t="s">
        <v>501</v>
      </c>
      <c r="B66" s="78">
        <v>2000000</v>
      </c>
      <c r="C66" s="90">
        <v>4.5999999999999999E-2</v>
      </c>
      <c r="D66" s="107">
        <v>43167</v>
      </c>
      <c r="E66" s="92">
        <v>44993</v>
      </c>
      <c r="F66" s="56">
        <v>43716</v>
      </c>
      <c r="G66" s="67">
        <v>43898</v>
      </c>
      <c r="H66" s="57">
        <v>4.4905E-2</v>
      </c>
      <c r="I66" s="85">
        <v>100.323447</v>
      </c>
      <c r="J66" s="9"/>
    </row>
    <row r="67" spans="1:10" s="45" customFormat="1" x14ac:dyDescent="0.2">
      <c r="A67" s="68" t="s">
        <v>529</v>
      </c>
      <c r="B67" s="78">
        <v>4000000</v>
      </c>
      <c r="C67" s="90">
        <v>6.3E-2</v>
      </c>
      <c r="D67" s="107">
        <v>43559</v>
      </c>
      <c r="E67" s="92">
        <v>45020</v>
      </c>
      <c r="F67" s="56">
        <v>43742</v>
      </c>
      <c r="G67" s="67">
        <v>43925</v>
      </c>
      <c r="H67" s="57">
        <v>4.5097999999999999E-2</v>
      </c>
      <c r="I67" s="85">
        <v>105.49253299999999</v>
      </c>
      <c r="J67" s="9"/>
    </row>
    <row r="68" spans="1:10" s="45" customFormat="1" x14ac:dyDescent="0.2">
      <c r="A68" s="68" t="s">
        <v>533</v>
      </c>
      <c r="B68" s="78">
        <v>4000000</v>
      </c>
      <c r="C68" s="90">
        <v>5.7500000000000002E-2</v>
      </c>
      <c r="D68" s="107">
        <v>43664</v>
      </c>
      <c r="E68" s="92">
        <v>45125</v>
      </c>
      <c r="F68" s="56">
        <v>43664</v>
      </c>
      <c r="G68" s="67">
        <v>43848</v>
      </c>
      <c r="H68" s="57">
        <v>4.5844999999999997E-2</v>
      </c>
      <c r="I68" s="85">
        <v>103.85369799999999</v>
      </c>
      <c r="J68" s="9"/>
    </row>
    <row r="69" spans="1:10" s="45" customFormat="1" x14ac:dyDescent="0.2">
      <c r="A69" s="68" t="s">
        <v>536</v>
      </c>
      <c r="B69" s="78">
        <v>2500000</v>
      </c>
      <c r="C69" s="90">
        <v>5.6500000000000002E-2</v>
      </c>
      <c r="D69" s="107">
        <v>43699</v>
      </c>
      <c r="E69" s="92">
        <v>45160</v>
      </c>
      <c r="F69" s="56">
        <v>43699</v>
      </c>
      <c r="G69" s="67">
        <v>43883</v>
      </c>
      <c r="H69" s="57">
        <v>4.6094999999999997E-2</v>
      </c>
      <c r="I69" s="85">
        <v>103.51912400000001</v>
      </c>
      <c r="J69" s="9"/>
    </row>
    <row r="70" spans="1:10" s="45" customFormat="1" x14ac:dyDescent="0.2">
      <c r="A70" s="68" t="s">
        <v>541</v>
      </c>
      <c r="B70" s="78">
        <v>1000000</v>
      </c>
      <c r="C70" s="90">
        <v>5.7000000000000002E-2</v>
      </c>
      <c r="D70" s="107">
        <v>43741</v>
      </c>
      <c r="E70" s="92">
        <v>45202</v>
      </c>
      <c r="F70" s="56">
        <v>43741</v>
      </c>
      <c r="G70" s="67">
        <v>43924</v>
      </c>
      <c r="H70" s="57">
        <v>4.6393999999999998E-2</v>
      </c>
      <c r="I70" s="85">
        <v>103.685852</v>
      </c>
      <c r="J70" s="9"/>
    </row>
    <row r="71" spans="1:10" s="45" customFormat="1" x14ac:dyDescent="0.2">
      <c r="A71" s="68" t="s">
        <v>543</v>
      </c>
      <c r="B71" s="78">
        <v>2000000</v>
      </c>
      <c r="C71" s="90">
        <v>5.67E-2</v>
      </c>
      <c r="D71" s="107">
        <v>43755</v>
      </c>
      <c r="E71" s="92">
        <v>45216</v>
      </c>
      <c r="F71" s="56">
        <v>43755</v>
      </c>
      <c r="G71" s="67">
        <v>43938</v>
      </c>
      <c r="H71" s="57">
        <v>4.6494000000000001E-2</v>
      </c>
      <c r="I71" s="85">
        <v>103.579286</v>
      </c>
      <c r="J71" s="133"/>
    </row>
    <row r="72" spans="1:10" s="45" customFormat="1" x14ac:dyDescent="0.2">
      <c r="A72" s="68" t="s">
        <v>508</v>
      </c>
      <c r="B72" s="78">
        <v>2000000</v>
      </c>
      <c r="C72" s="90">
        <v>5.5E-2</v>
      </c>
      <c r="D72" s="107">
        <v>43398</v>
      </c>
      <c r="E72" s="92">
        <v>45224</v>
      </c>
      <c r="F72" s="56">
        <v>43763</v>
      </c>
      <c r="G72" s="67">
        <v>43946</v>
      </c>
      <c r="H72" s="57">
        <v>4.6551000000000002E-2</v>
      </c>
      <c r="I72" s="85">
        <v>102.977937</v>
      </c>
      <c r="J72" s="133"/>
    </row>
    <row r="73" spans="1:10" s="45" customFormat="1" x14ac:dyDescent="0.2">
      <c r="A73" s="68" t="s">
        <v>512</v>
      </c>
      <c r="B73" s="78">
        <v>3000000</v>
      </c>
      <c r="C73" s="90">
        <v>5.7500000000000002E-2</v>
      </c>
      <c r="D73" s="107">
        <v>43405</v>
      </c>
      <c r="E73" s="92">
        <v>45231</v>
      </c>
      <c r="F73" s="56">
        <v>43770</v>
      </c>
      <c r="G73" s="67">
        <v>43952</v>
      </c>
      <c r="H73" s="57">
        <v>4.6600999999999997E-2</v>
      </c>
      <c r="I73" s="85">
        <v>103.859889</v>
      </c>
      <c r="J73" s="133"/>
    </row>
    <row r="74" spans="1:10" s="45" customFormat="1" x14ac:dyDescent="0.2">
      <c r="A74" s="68" t="s">
        <v>515</v>
      </c>
      <c r="B74" s="78">
        <v>3000000</v>
      </c>
      <c r="C74" s="90">
        <v>0.06</v>
      </c>
      <c r="D74" s="107">
        <v>43419</v>
      </c>
      <c r="E74" s="92">
        <v>45245</v>
      </c>
      <c r="F74" s="56">
        <v>43784</v>
      </c>
      <c r="G74" s="67">
        <v>43966</v>
      </c>
      <c r="H74" s="57">
        <v>4.6699999999999998E-2</v>
      </c>
      <c r="I74" s="85">
        <v>104.754169</v>
      </c>
      <c r="J74" s="133"/>
    </row>
    <row r="75" spans="1:10" s="45" customFormat="1" x14ac:dyDescent="0.2">
      <c r="A75" s="68" t="s">
        <v>517</v>
      </c>
      <c r="B75" s="78">
        <v>3000000</v>
      </c>
      <c r="C75" s="90">
        <v>0.05</v>
      </c>
      <c r="D75" s="107">
        <v>43440</v>
      </c>
      <c r="E75" s="92">
        <v>45266</v>
      </c>
      <c r="F75" s="56">
        <v>43622</v>
      </c>
      <c r="G75" s="67">
        <v>43805</v>
      </c>
      <c r="H75" s="57">
        <v>4.6850000000000003E-2</v>
      </c>
      <c r="I75" s="85">
        <v>101.140237</v>
      </c>
      <c r="J75" s="133"/>
    </row>
    <row r="76" spans="1:10" s="45" customFormat="1" x14ac:dyDescent="0.2">
      <c r="A76" s="68" t="s">
        <v>520</v>
      </c>
      <c r="B76" s="78">
        <v>3000000</v>
      </c>
      <c r="C76" s="90">
        <v>0.05</v>
      </c>
      <c r="D76" s="107">
        <v>43447</v>
      </c>
      <c r="E76" s="92">
        <v>45273</v>
      </c>
      <c r="F76" s="56">
        <v>43629</v>
      </c>
      <c r="G76" s="67">
        <v>43812</v>
      </c>
      <c r="H76" s="57">
        <v>4.6899999999999997E-2</v>
      </c>
      <c r="I76" s="85">
        <v>101.12586899999999</v>
      </c>
      <c r="J76" s="133"/>
    </row>
    <row r="77" spans="1:10" s="45" customFormat="1" x14ac:dyDescent="0.2">
      <c r="A77" s="68" t="s">
        <v>524</v>
      </c>
      <c r="B77" s="78">
        <v>2000000</v>
      </c>
      <c r="C77" s="90">
        <v>0.05</v>
      </c>
      <c r="D77" s="107">
        <v>43465</v>
      </c>
      <c r="E77" s="92">
        <v>45291</v>
      </c>
      <c r="F77" s="56">
        <v>43646</v>
      </c>
      <c r="G77" s="67">
        <v>43830</v>
      </c>
      <c r="H77" s="57">
        <v>4.7028E-2</v>
      </c>
      <c r="I77" s="85">
        <v>101.08869199999999</v>
      </c>
      <c r="J77" s="133"/>
    </row>
    <row r="78" spans="1:10" s="45" customFormat="1" x14ac:dyDescent="0.2">
      <c r="A78" s="68" t="s">
        <v>527</v>
      </c>
      <c r="B78" s="78">
        <v>3000000</v>
      </c>
      <c r="C78" s="90">
        <v>0.06</v>
      </c>
      <c r="D78" s="107">
        <v>43531</v>
      </c>
      <c r="E78" s="92">
        <v>45358</v>
      </c>
      <c r="F78" s="56">
        <v>43715</v>
      </c>
      <c r="G78" s="67">
        <v>43897</v>
      </c>
      <c r="H78" s="57">
        <v>4.7504999999999999E-2</v>
      </c>
      <c r="I78" s="85">
        <v>104.768529</v>
      </c>
      <c r="J78" s="133"/>
    </row>
    <row r="79" spans="1:10" s="45" customFormat="1" x14ac:dyDescent="0.2">
      <c r="A79" s="68" t="s">
        <v>531</v>
      </c>
      <c r="B79" s="78">
        <v>4000000</v>
      </c>
      <c r="C79" s="90">
        <v>7.0000000000000007E-2</v>
      </c>
      <c r="D79" s="107">
        <v>43601</v>
      </c>
      <c r="E79" s="92">
        <v>45428</v>
      </c>
      <c r="F79" s="56">
        <v>43785</v>
      </c>
      <c r="G79" s="67">
        <v>43967</v>
      </c>
      <c r="H79" s="57">
        <v>4.8003999999999998E-2</v>
      </c>
      <c r="I79" s="85">
        <v>108.737247</v>
      </c>
      <c r="J79" s="133"/>
    </row>
    <row r="80" spans="1:10" s="45" customFormat="1" x14ac:dyDescent="0.2">
      <c r="A80" s="68" t="s">
        <v>534</v>
      </c>
      <c r="B80" s="78">
        <v>4000000</v>
      </c>
      <c r="C80" s="90">
        <v>5.8500000000000003E-2</v>
      </c>
      <c r="D80" s="107">
        <v>43664</v>
      </c>
      <c r="E80" s="92">
        <v>45491</v>
      </c>
      <c r="F80" s="56">
        <v>43664</v>
      </c>
      <c r="G80" s="67">
        <v>43848</v>
      </c>
      <c r="H80" s="57">
        <v>4.8453000000000003E-2</v>
      </c>
      <c r="I80" s="85">
        <v>104.118188</v>
      </c>
      <c r="J80" s="133"/>
    </row>
    <row r="81" spans="1:10" s="45" customFormat="1" x14ac:dyDescent="0.2">
      <c r="A81" s="68" t="s">
        <v>537</v>
      </c>
      <c r="B81" s="78">
        <v>2500000</v>
      </c>
      <c r="C81" s="90">
        <v>5.7500000000000002E-2</v>
      </c>
      <c r="D81" s="107">
        <v>43699</v>
      </c>
      <c r="E81" s="92">
        <v>45526</v>
      </c>
      <c r="F81" s="56">
        <v>43699</v>
      </c>
      <c r="G81" s="67">
        <v>43883</v>
      </c>
      <c r="H81" s="57">
        <v>4.8702000000000002E-2</v>
      </c>
      <c r="I81" s="85">
        <v>103.667473</v>
      </c>
      <c r="J81" s="133"/>
    </row>
    <row r="82" spans="1:10" s="45" customFormat="1" x14ac:dyDescent="0.2">
      <c r="A82" s="68" t="s">
        <v>542</v>
      </c>
      <c r="B82" s="78">
        <v>1000000</v>
      </c>
      <c r="C82" s="90">
        <v>5.8000000000000003E-2</v>
      </c>
      <c r="D82" s="107">
        <v>43741</v>
      </c>
      <c r="E82" s="92">
        <v>45568</v>
      </c>
      <c r="F82" s="56">
        <v>43741</v>
      </c>
      <c r="G82" s="67">
        <v>43924</v>
      </c>
      <c r="H82" s="57">
        <v>4.9001000000000003E-2</v>
      </c>
      <c r="I82" s="85">
        <v>103.82956299999999</v>
      </c>
      <c r="J82" s="133"/>
    </row>
    <row r="83" spans="1:10" s="45" customFormat="1" x14ac:dyDescent="0.2">
      <c r="A83" s="68" t="s">
        <v>544</v>
      </c>
      <c r="B83" s="78">
        <v>2000000</v>
      </c>
      <c r="C83" s="90">
        <v>5.7700000000000001E-2</v>
      </c>
      <c r="D83" s="107">
        <v>43755</v>
      </c>
      <c r="E83" s="92">
        <v>45582</v>
      </c>
      <c r="F83" s="56">
        <v>43755</v>
      </c>
      <c r="G83" s="67">
        <v>43938</v>
      </c>
      <c r="H83" s="57">
        <v>4.9100999999999999E-2</v>
      </c>
      <c r="I83" s="85">
        <v>103.684963</v>
      </c>
      <c r="J83" s="133"/>
    </row>
    <row r="84" spans="1:10" s="45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9"/>
    </row>
    <row r="85" spans="1:10" s="45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9"/>
    </row>
    <row r="86" spans="1:10" x14ac:dyDescent="0.2">
      <c r="A86" s="1" t="s">
        <v>46</v>
      </c>
      <c r="I86" s="77"/>
    </row>
    <row r="87" spans="1:10" x14ac:dyDescent="0.2">
      <c r="A87" s="1" t="s">
        <v>51</v>
      </c>
    </row>
    <row r="88" spans="1:10" x14ac:dyDescent="0.2">
      <c r="A88" s="134" t="s">
        <v>50</v>
      </c>
      <c r="B88" s="134"/>
      <c r="C88" s="134"/>
      <c r="D88" s="134"/>
      <c r="E88" s="134"/>
      <c r="F88" s="134"/>
      <c r="G88" s="134"/>
      <c r="H88" s="134"/>
    </row>
    <row r="89" spans="1:10" x14ac:dyDescent="0.2">
      <c r="A89" s="42" t="s">
        <v>91</v>
      </c>
    </row>
    <row r="90" spans="1:10" ht="14.25" customHeight="1" x14ac:dyDescent="0.2">
      <c r="A90" s="1" t="s">
        <v>88</v>
      </c>
    </row>
    <row r="91" spans="1:10" x14ac:dyDescent="0.2">
      <c r="A91" s="1" t="s">
        <v>86</v>
      </c>
    </row>
    <row r="92" spans="1:10" ht="14.25" customHeight="1" x14ac:dyDescent="0.2">
      <c r="A92" s="1" t="s">
        <v>89</v>
      </c>
    </row>
    <row r="93" spans="1:10" ht="15" customHeight="1" x14ac:dyDescent="0.2">
      <c r="A93" s="1" t="s">
        <v>90</v>
      </c>
    </row>
    <row r="94" spans="1:10" x14ac:dyDescent="0.2">
      <c r="A94" s="46" t="s">
        <v>538</v>
      </c>
    </row>
    <row r="95" spans="1:10" x14ac:dyDescent="0.2">
      <c r="I95" s="14"/>
    </row>
    <row r="96" spans="1:10" x14ac:dyDescent="0.2">
      <c r="F96" s="13"/>
      <c r="H96" s="13"/>
    </row>
    <row r="97" spans="1:6" x14ac:dyDescent="0.2">
      <c r="B97" s="12"/>
      <c r="C97" s="12"/>
      <c r="D97" s="12"/>
      <c r="F97" s="12"/>
    </row>
    <row r="99" spans="1:6" x14ac:dyDescent="0.2">
      <c r="A99" s="15"/>
    </row>
    <row r="102" spans="1:6" x14ac:dyDescent="0.2">
      <c r="A102" s="46"/>
    </row>
  </sheetData>
  <sheetProtection password="BC80" sheet="1" objects="1" scenarios="1"/>
  <sortState ref="A9:I83">
    <sortCondition ref="E9:E83"/>
  </sortState>
  <mergeCells count="1">
    <mergeCell ref="A88:H88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workbookViewId="0">
      <selection activeCell="I18" sqref="I18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6384" width="9.140625" style="1"/>
  </cols>
  <sheetData>
    <row r="1" spans="1:10" customFormat="1" x14ac:dyDescent="0.2">
      <c r="A1" s="8" t="s">
        <v>12</v>
      </c>
      <c r="B1" s="3"/>
      <c r="C1" s="3"/>
      <c r="D1" s="3"/>
      <c r="E1" s="3"/>
      <c r="F1" s="3"/>
      <c r="H1" s="9"/>
      <c r="I1" s="18"/>
      <c r="J1" s="18"/>
    </row>
    <row r="2" spans="1:10" customFormat="1" x14ac:dyDescent="0.2">
      <c r="A2" s="1"/>
      <c r="B2" s="3" t="s">
        <v>9</v>
      </c>
      <c r="C2" s="3"/>
      <c r="D2" s="44">
        <f>ValueDate</f>
        <v>43799</v>
      </c>
      <c r="E2" s="44"/>
      <c r="F2" s="17"/>
      <c r="G2" s="16"/>
      <c r="H2" s="9"/>
      <c r="I2" s="18"/>
      <c r="J2" s="18"/>
    </row>
    <row r="3" spans="1:10" customFormat="1" ht="6" customHeight="1" x14ac:dyDescent="0.2">
      <c r="A3" s="1"/>
      <c r="B3" s="3"/>
      <c r="C3" s="3"/>
      <c r="D3" s="3"/>
      <c r="E3" s="3"/>
      <c r="F3" s="3"/>
      <c r="G3" s="6"/>
      <c r="H3" s="9"/>
      <c r="I3" s="18"/>
      <c r="J3" s="18"/>
    </row>
    <row r="4" spans="1:10" customFormat="1" x14ac:dyDescent="0.2">
      <c r="A4" s="5" t="s">
        <v>7</v>
      </c>
      <c r="B4" s="3"/>
      <c r="C4" s="3"/>
      <c r="D4" s="3"/>
      <c r="E4" s="3"/>
      <c r="F4" s="3"/>
      <c r="H4" s="9"/>
      <c r="I4" s="18"/>
      <c r="J4" s="18"/>
    </row>
    <row r="5" spans="1:10" customFormat="1" ht="5.25" customHeight="1" x14ac:dyDescent="0.2">
      <c r="I5" s="18"/>
      <c r="J5" s="18"/>
    </row>
    <row r="6" spans="1:10" customFormat="1" x14ac:dyDescent="0.2">
      <c r="A6" s="48" t="s">
        <v>363</v>
      </c>
      <c r="B6" s="49" t="s">
        <v>353</v>
      </c>
      <c r="C6" s="49" t="s">
        <v>367</v>
      </c>
      <c r="D6" s="48" t="s">
        <v>366</v>
      </c>
      <c r="E6" s="49" t="s">
        <v>1</v>
      </c>
      <c r="F6" s="48" t="s">
        <v>2</v>
      </c>
      <c r="G6" s="49" t="s">
        <v>3</v>
      </c>
      <c r="H6" s="49" t="s">
        <v>4</v>
      </c>
      <c r="I6" s="50" t="s">
        <v>11</v>
      </c>
      <c r="J6" s="9"/>
    </row>
    <row r="7" spans="1:10" customFormat="1" x14ac:dyDescent="0.2">
      <c r="A7" s="96" t="s">
        <v>364</v>
      </c>
      <c r="B7" s="52" t="s">
        <v>356</v>
      </c>
      <c r="C7" s="97" t="s">
        <v>352</v>
      </c>
      <c r="D7" s="72" t="s">
        <v>5</v>
      </c>
      <c r="E7" s="52" t="s">
        <v>5</v>
      </c>
      <c r="F7" s="51" t="s">
        <v>5</v>
      </c>
      <c r="G7" s="52" t="s">
        <v>5</v>
      </c>
      <c r="H7" s="52" t="s">
        <v>1</v>
      </c>
      <c r="I7" s="53">
        <v>100</v>
      </c>
      <c r="J7" s="9"/>
    </row>
    <row r="8" spans="1:10" customFormat="1" ht="1.5" customHeight="1" x14ac:dyDescent="0.2">
      <c r="A8" s="26"/>
      <c r="B8" s="27"/>
      <c r="C8" s="98"/>
      <c r="D8" s="21"/>
      <c r="E8" s="2"/>
      <c r="F8" s="21"/>
      <c r="G8" s="2"/>
      <c r="H8" s="2"/>
      <c r="I8" s="19"/>
      <c r="J8" s="9"/>
    </row>
    <row r="9" spans="1:10" x14ac:dyDescent="0.2">
      <c r="A9" s="64" t="s">
        <v>105</v>
      </c>
      <c r="B9" s="78">
        <v>8000000</v>
      </c>
      <c r="C9" s="57">
        <v>7.1900000000000006E-2</v>
      </c>
      <c r="D9" s="104">
        <v>39632</v>
      </c>
      <c r="E9" s="93">
        <v>45110</v>
      </c>
      <c r="F9" s="56">
        <v>43649</v>
      </c>
      <c r="G9" s="67">
        <v>43833</v>
      </c>
      <c r="H9" s="57">
        <v>4.5739000000000002E-2</v>
      </c>
      <c r="I9" s="85">
        <v>108.570519</v>
      </c>
      <c r="J9" s="113"/>
    </row>
    <row r="10" spans="1:10" ht="13.5" customHeight="1" x14ac:dyDescent="0.2"/>
    <row r="11" spans="1:10" x14ac:dyDescent="0.2">
      <c r="A11" s="1" t="s">
        <v>46</v>
      </c>
      <c r="G11" s="1"/>
      <c r="H11" s="1"/>
      <c r="I11" s="1"/>
      <c r="J11" s="1"/>
    </row>
    <row r="12" spans="1:10" x14ac:dyDescent="0.2">
      <c r="A12" s="1" t="s">
        <v>47</v>
      </c>
      <c r="G12" s="1"/>
      <c r="H12" s="1"/>
      <c r="I12" s="1"/>
      <c r="J12" s="1"/>
    </row>
    <row r="13" spans="1:10" x14ac:dyDescent="0.2">
      <c r="A13" s="134" t="s">
        <v>45</v>
      </c>
      <c r="B13" s="134"/>
      <c r="C13" s="134"/>
      <c r="D13" s="134"/>
      <c r="E13" s="134"/>
      <c r="F13" s="134"/>
      <c r="G13" s="134"/>
      <c r="H13" s="134"/>
      <c r="I13" s="1"/>
      <c r="J13" s="77"/>
    </row>
    <row r="14" spans="1:10" x14ac:dyDescent="0.2">
      <c r="A14" s="1" t="s">
        <v>92</v>
      </c>
      <c r="F14" s="9"/>
      <c r="I14" s="1"/>
    </row>
    <row r="15" spans="1:10" x14ac:dyDescent="0.2">
      <c r="A15" s="1" t="s">
        <v>88</v>
      </c>
      <c r="F15" s="9"/>
      <c r="I15" s="1"/>
    </row>
    <row r="16" spans="1:10" x14ac:dyDescent="0.2">
      <c r="A16" s="1" t="s">
        <v>86</v>
      </c>
      <c r="F16" s="9"/>
      <c r="I16" s="1"/>
    </row>
    <row r="17" spans="1:10" x14ac:dyDescent="0.2">
      <c r="A17" s="1" t="s">
        <v>89</v>
      </c>
      <c r="F17" s="9"/>
    </row>
    <row r="18" spans="1:10" x14ac:dyDescent="0.2">
      <c r="A18" s="1" t="s">
        <v>90</v>
      </c>
      <c r="F18" s="9"/>
      <c r="I18" s="1"/>
    </row>
    <row r="19" spans="1:10" x14ac:dyDescent="0.2">
      <c r="A19" s="46" t="s">
        <v>540</v>
      </c>
      <c r="F19" s="9"/>
    </row>
    <row r="20" spans="1:10" x14ac:dyDescent="0.2">
      <c r="F20" s="9"/>
    </row>
    <row r="21" spans="1:10" x14ac:dyDescent="0.2">
      <c r="A21" s="33"/>
      <c r="B21" s="8"/>
      <c r="C21" s="8"/>
      <c r="D21" s="8"/>
      <c r="E21" s="8"/>
      <c r="F21" s="8"/>
    </row>
    <row r="22" spans="1:10" x14ac:dyDescent="0.2">
      <c r="A22" s="33"/>
      <c r="B22" s="8"/>
      <c r="C22" s="8"/>
      <c r="D22" s="12"/>
      <c r="E22" s="32"/>
      <c r="H22" s="12"/>
      <c r="I22" s="1"/>
      <c r="J22" s="1"/>
    </row>
    <row r="23" spans="1:10" x14ac:dyDescent="0.2">
      <c r="A23" s="11"/>
      <c r="E23" s="7"/>
    </row>
    <row r="24" spans="1:10" x14ac:dyDescent="0.2">
      <c r="A24" s="46"/>
      <c r="E24" s="7"/>
    </row>
    <row r="25" spans="1:10" x14ac:dyDescent="0.2">
      <c r="E25" s="7"/>
    </row>
  </sheetData>
  <sheetProtection password="BC80" sheet="1" objects="1" scenarios="1"/>
  <sortState ref="A9:I11">
    <sortCondition ref="E9:E11"/>
  </sortState>
  <mergeCells count="1">
    <mergeCell ref="A13:H13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J32"/>
  <sheetViews>
    <sheetView workbookViewId="0">
      <pane ySplit="8" topLeftCell="A9" activePane="bottomLeft" state="frozen"/>
      <selection activeCell="F108" sqref="F108"/>
      <selection pane="bottomLeft" activeCell="I24" sqref="I24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9" customWidth="1"/>
    <col min="11" max="16384" width="9.140625" style="1"/>
  </cols>
  <sheetData>
    <row r="1" spans="1:10" customFormat="1" x14ac:dyDescent="0.2">
      <c r="A1" s="33" t="s">
        <v>12</v>
      </c>
      <c r="B1" s="34"/>
      <c r="C1" s="34"/>
      <c r="D1" s="34"/>
      <c r="E1" s="34"/>
      <c r="F1" s="28"/>
      <c r="G1" s="28"/>
      <c r="H1" s="7"/>
      <c r="I1" s="35"/>
      <c r="J1" s="18"/>
    </row>
    <row r="2" spans="1:10" customFormat="1" x14ac:dyDescent="0.2">
      <c r="A2" s="7"/>
      <c r="B2" s="34" t="s">
        <v>9</v>
      </c>
      <c r="C2" s="44">
        <f>ValueDateFEA</f>
        <v>43799</v>
      </c>
      <c r="D2" s="44"/>
      <c r="E2" s="36"/>
      <c r="F2" s="29"/>
      <c r="G2" s="29"/>
      <c r="H2" s="7"/>
      <c r="I2" s="35"/>
      <c r="J2" s="18"/>
    </row>
    <row r="3" spans="1:10" customFormat="1" ht="6" customHeight="1" x14ac:dyDescent="0.2">
      <c r="A3" s="7"/>
      <c r="B3" s="34"/>
      <c r="C3" s="34"/>
      <c r="D3" s="34"/>
      <c r="E3" s="34"/>
      <c r="F3" s="30"/>
      <c r="G3" s="30"/>
      <c r="H3" s="7"/>
      <c r="I3" s="35"/>
      <c r="J3" s="18"/>
    </row>
    <row r="4" spans="1:10" customFormat="1" x14ac:dyDescent="0.2">
      <c r="A4" s="37" t="s">
        <v>8</v>
      </c>
      <c r="B4" s="34"/>
      <c r="C4" s="34"/>
      <c r="D4" s="34"/>
      <c r="E4" s="34"/>
      <c r="F4" s="28"/>
      <c r="G4" s="28"/>
      <c r="H4" s="7"/>
      <c r="I4" s="35"/>
      <c r="J4" s="18"/>
    </row>
    <row r="5" spans="1:10" customFormat="1" ht="5.25" customHeight="1" x14ac:dyDescent="0.2">
      <c r="A5" s="28"/>
      <c r="B5" s="28"/>
      <c r="C5" s="28"/>
      <c r="D5" s="28"/>
      <c r="E5" s="28"/>
      <c r="F5" s="28"/>
      <c r="G5" s="28"/>
      <c r="H5" s="28"/>
      <c r="I5" s="35"/>
      <c r="J5" s="18"/>
    </row>
    <row r="6" spans="1:10" customFormat="1" x14ac:dyDescent="0.2">
      <c r="A6" s="49" t="s">
        <v>363</v>
      </c>
      <c r="B6" s="80" t="s">
        <v>353</v>
      </c>
      <c r="C6" s="47" t="s">
        <v>365</v>
      </c>
      <c r="D6" s="47" t="s">
        <v>366</v>
      </c>
      <c r="E6" s="49" t="s">
        <v>1</v>
      </c>
      <c r="F6" s="48" t="s">
        <v>2</v>
      </c>
      <c r="G6" s="49" t="s">
        <v>3</v>
      </c>
      <c r="H6" s="49" t="s">
        <v>4</v>
      </c>
      <c r="I6" s="50" t="s">
        <v>11</v>
      </c>
      <c r="J6" s="9"/>
    </row>
    <row r="7" spans="1:10" customFormat="1" x14ac:dyDescent="0.2">
      <c r="A7" s="97" t="s">
        <v>364</v>
      </c>
      <c r="B7" s="81" t="s">
        <v>356</v>
      </c>
      <c r="C7" s="74" t="s">
        <v>352</v>
      </c>
      <c r="D7" s="74" t="s">
        <v>5</v>
      </c>
      <c r="E7" s="52" t="s">
        <v>5</v>
      </c>
      <c r="F7" s="51" t="s">
        <v>5</v>
      </c>
      <c r="G7" s="52" t="s">
        <v>5</v>
      </c>
      <c r="H7" s="52" t="s">
        <v>1</v>
      </c>
      <c r="I7" s="53">
        <v>100</v>
      </c>
      <c r="J7" s="9"/>
    </row>
    <row r="8" spans="1:10" customFormat="1" ht="1.5" customHeight="1" x14ac:dyDescent="0.2">
      <c r="A8" s="99"/>
      <c r="B8" s="82"/>
      <c r="C8" s="40"/>
      <c r="D8" s="40"/>
      <c r="E8" s="31"/>
      <c r="F8" s="25"/>
      <c r="G8" s="31"/>
      <c r="H8" s="31"/>
      <c r="I8" s="38"/>
      <c r="J8" s="9"/>
    </row>
    <row r="9" spans="1:10" x14ac:dyDescent="0.2">
      <c r="A9" s="130">
        <v>44116</v>
      </c>
      <c r="B9" s="79">
        <v>3000000</v>
      </c>
      <c r="C9" s="57">
        <v>4.6699999999999998E-2</v>
      </c>
      <c r="D9" s="104">
        <v>43385</v>
      </c>
      <c r="E9" s="93">
        <v>44116</v>
      </c>
      <c r="F9" s="56">
        <v>43750</v>
      </c>
      <c r="G9" s="67">
        <v>43933</v>
      </c>
      <c r="H9" s="57">
        <v>3.8653E-2</v>
      </c>
      <c r="I9" s="85">
        <v>100.674623</v>
      </c>
      <c r="J9" s="1"/>
    </row>
    <row r="10" spans="1:10" x14ac:dyDescent="0.2">
      <c r="A10" s="130">
        <v>44144</v>
      </c>
      <c r="B10" s="79">
        <v>5000000</v>
      </c>
      <c r="C10" s="57">
        <v>0.05</v>
      </c>
      <c r="D10" s="104">
        <v>43413</v>
      </c>
      <c r="E10" s="93">
        <v>44144</v>
      </c>
      <c r="F10" s="56">
        <v>43778</v>
      </c>
      <c r="G10" s="67">
        <v>43960</v>
      </c>
      <c r="H10" s="57">
        <v>3.9213999999999999E-2</v>
      </c>
      <c r="I10" s="85">
        <v>100.985872</v>
      </c>
      <c r="J10" s="77"/>
    </row>
    <row r="11" spans="1:10" x14ac:dyDescent="0.2">
      <c r="A11" s="100" t="s">
        <v>357</v>
      </c>
      <c r="B11" s="79">
        <v>5200000</v>
      </c>
      <c r="C11" s="57">
        <v>4.9500000000000002E-2</v>
      </c>
      <c r="D11" s="104">
        <v>41859</v>
      </c>
      <c r="E11" s="93">
        <v>44416</v>
      </c>
      <c r="F11" s="56">
        <v>43685</v>
      </c>
      <c r="G11" s="67">
        <v>43869</v>
      </c>
      <c r="H11" s="57">
        <v>4.095E-2</v>
      </c>
      <c r="I11" s="85">
        <v>101.376717</v>
      </c>
      <c r="J11" s="77"/>
    </row>
    <row r="12" spans="1:10" x14ac:dyDescent="0.2">
      <c r="A12" s="100" t="s">
        <v>505</v>
      </c>
      <c r="B12" s="79">
        <v>2000000</v>
      </c>
      <c r="C12" s="57">
        <v>5.5E-2</v>
      </c>
      <c r="D12" s="104">
        <v>43385</v>
      </c>
      <c r="E12" s="93">
        <v>44481</v>
      </c>
      <c r="F12" s="56">
        <v>43750</v>
      </c>
      <c r="G12" s="67">
        <v>43933</v>
      </c>
      <c r="H12" s="57">
        <v>4.1324E-2</v>
      </c>
      <c r="I12" s="85">
        <v>102.426592</v>
      </c>
    </row>
    <row r="13" spans="1:10" x14ac:dyDescent="0.2">
      <c r="A13" s="100" t="s">
        <v>509</v>
      </c>
      <c r="B13" s="79">
        <v>5000000</v>
      </c>
      <c r="C13" s="57">
        <v>0.06</v>
      </c>
      <c r="D13" s="103">
        <v>43413</v>
      </c>
      <c r="E13" s="93">
        <v>45239</v>
      </c>
      <c r="F13" s="56">
        <v>43778</v>
      </c>
      <c r="G13" s="67">
        <v>43960</v>
      </c>
      <c r="H13" s="57">
        <v>4.6657999999999998E-2</v>
      </c>
      <c r="I13" s="85">
        <v>104.750587</v>
      </c>
    </row>
    <row r="14" spans="1:10" x14ac:dyDescent="0.2">
      <c r="A14" s="101" t="s">
        <v>210</v>
      </c>
      <c r="B14" s="79">
        <v>1700000</v>
      </c>
      <c r="C14" s="57">
        <v>8.2500000000000004E-2</v>
      </c>
      <c r="D14" s="103">
        <v>40413</v>
      </c>
      <c r="E14" s="93">
        <v>45892</v>
      </c>
      <c r="F14" s="56">
        <v>43700</v>
      </c>
      <c r="G14" s="67">
        <v>43884</v>
      </c>
      <c r="H14" s="57">
        <v>5.1381999999999997E-2</v>
      </c>
      <c r="I14" s="85">
        <v>115.266649</v>
      </c>
    </row>
    <row r="15" spans="1:10" x14ac:dyDescent="0.2">
      <c r="A15" s="100" t="s">
        <v>215</v>
      </c>
      <c r="B15" s="79">
        <v>1600000</v>
      </c>
      <c r="C15" s="57">
        <v>0.09</v>
      </c>
      <c r="D15" s="103">
        <v>40466</v>
      </c>
      <c r="E15" s="93">
        <v>45945</v>
      </c>
      <c r="F15" s="56">
        <v>43753</v>
      </c>
      <c r="G15" s="67">
        <v>43936</v>
      </c>
      <c r="H15" s="57">
        <v>5.1775000000000002E-2</v>
      </c>
      <c r="I15" s="85">
        <v>119.139262</v>
      </c>
    </row>
    <row r="16" spans="1:10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10" x14ac:dyDescent="0.2">
      <c r="A17" s="1" t="s">
        <v>46</v>
      </c>
    </row>
    <row r="18" spans="1:10" x14ac:dyDescent="0.2">
      <c r="A18" s="1" t="s">
        <v>49</v>
      </c>
    </row>
    <row r="19" spans="1:10" x14ac:dyDescent="0.2">
      <c r="A19" s="134" t="s">
        <v>48</v>
      </c>
      <c r="B19" s="134"/>
      <c r="C19" s="134"/>
      <c r="D19" s="134"/>
      <c r="E19" s="134"/>
      <c r="F19" s="134"/>
      <c r="G19" s="134"/>
      <c r="H19" s="134"/>
      <c r="I19" s="134"/>
    </row>
    <row r="20" spans="1:10" x14ac:dyDescent="0.2">
      <c r="A20" s="7" t="s">
        <v>92</v>
      </c>
      <c r="B20" s="7"/>
      <c r="C20" s="7"/>
      <c r="D20" s="7"/>
      <c r="E20" s="7"/>
      <c r="F20" s="7"/>
      <c r="G20" s="7"/>
      <c r="H20" s="7"/>
      <c r="I20" s="7"/>
    </row>
    <row r="21" spans="1:10" x14ac:dyDescent="0.2">
      <c r="A21" s="7" t="s">
        <v>88</v>
      </c>
      <c r="B21" s="7"/>
      <c r="C21" s="7"/>
      <c r="D21" s="7"/>
      <c r="E21" s="7"/>
      <c r="F21" s="7"/>
      <c r="G21" s="7"/>
      <c r="H21" s="7"/>
      <c r="I21" s="7"/>
    </row>
    <row r="22" spans="1:10" x14ac:dyDescent="0.2">
      <c r="A22" s="7" t="s">
        <v>86</v>
      </c>
      <c r="B22" s="7"/>
      <c r="C22" s="7"/>
      <c r="D22" s="7"/>
      <c r="E22" s="7"/>
      <c r="F22" s="7"/>
      <c r="G22" s="7"/>
      <c r="H22" s="7"/>
      <c r="I22" s="7"/>
      <c r="J22" s="1"/>
    </row>
    <row r="23" spans="1:10" x14ac:dyDescent="0.2">
      <c r="A23" s="7" t="s">
        <v>89</v>
      </c>
      <c r="B23" s="7"/>
      <c r="C23" s="7"/>
      <c r="D23" s="7"/>
      <c r="E23" s="7"/>
      <c r="F23" s="7"/>
      <c r="G23" s="7"/>
      <c r="H23" s="7"/>
      <c r="I23" s="7"/>
    </row>
    <row r="24" spans="1:10" x14ac:dyDescent="0.2">
      <c r="A24" s="7" t="s">
        <v>90</v>
      </c>
      <c r="B24" s="7"/>
      <c r="C24" s="7"/>
      <c r="D24" s="7"/>
      <c r="E24" s="7"/>
      <c r="F24" s="7"/>
      <c r="G24" s="7"/>
      <c r="H24" s="7"/>
      <c r="I24" s="7"/>
    </row>
    <row r="25" spans="1:10" ht="12.75" customHeight="1" x14ac:dyDescent="0.2">
      <c r="A25" s="45" t="s">
        <v>539</v>
      </c>
      <c r="B25" s="7"/>
      <c r="C25" s="7"/>
      <c r="D25" s="7"/>
      <c r="E25" s="7"/>
      <c r="F25" s="7"/>
      <c r="G25" s="7"/>
      <c r="H25" s="7"/>
      <c r="I25" s="7"/>
    </row>
    <row r="26" spans="1:10" ht="12.75" customHeight="1" x14ac:dyDescent="0.2">
      <c r="A26" s="33"/>
      <c r="B26" s="33"/>
      <c r="C26" s="33"/>
      <c r="D26" s="33"/>
      <c r="E26" s="33"/>
      <c r="F26" s="7"/>
      <c r="G26" s="7"/>
      <c r="H26" s="7"/>
      <c r="I26" s="7"/>
    </row>
    <row r="27" spans="1:10" x14ac:dyDescent="0.2">
      <c r="A27" s="33"/>
      <c r="B27" s="8"/>
      <c r="C27" s="8"/>
      <c r="D27" s="8"/>
      <c r="E27" s="8"/>
      <c r="I27" s="14"/>
    </row>
    <row r="28" spans="1:10" x14ac:dyDescent="0.2">
      <c r="A28" s="7"/>
      <c r="B28" s="32"/>
      <c r="C28" s="32"/>
      <c r="D28" s="32"/>
      <c r="E28" s="7"/>
      <c r="F28" s="7"/>
      <c r="G28" s="7"/>
      <c r="H28" s="32"/>
      <c r="I28" s="7"/>
    </row>
    <row r="30" spans="1:10" x14ac:dyDescent="0.2">
      <c r="A30" s="39"/>
    </row>
    <row r="32" spans="1:10" x14ac:dyDescent="0.2">
      <c r="A32" s="46"/>
    </row>
  </sheetData>
  <sheetProtection password="BC80" sheet="1" objects="1" scenarios="1"/>
  <sortState ref="A9:I16">
    <sortCondition ref="E9:E16"/>
  </sortState>
  <mergeCells count="1">
    <mergeCell ref="A19:I19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35"/>
  <sheetViews>
    <sheetView tabSelected="1" zoomScaleNormal="100" workbookViewId="0">
      <pane ySplit="8" topLeftCell="A9" activePane="bottomLeft" state="frozen"/>
      <selection activeCell="N30" sqref="N30"/>
      <selection pane="bottomLeft" activeCell="I227" sqref="I227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28" customWidth="1"/>
    <col min="8" max="8" width="11.28515625" customWidth="1"/>
    <col min="9" max="9" width="11" style="18" bestFit="1" customWidth="1"/>
    <col min="10" max="10" width="14.7109375" style="120" customWidth="1"/>
  </cols>
  <sheetData>
    <row r="1" spans="1:10" x14ac:dyDescent="0.2">
      <c r="A1" s="8" t="s">
        <v>12</v>
      </c>
      <c r="B1" s="3"/>
      <c r="C1" s="3"/>
      <c r="D1" s="3"/>
      <c r="E1" s="3"/>
      <c r="H1" s="18"/>
    </row>
    <row r="2" spans="1:10" x14ac:dyDescent="0.2">
      <c r="B2" s="3" t="s">
        <v>9</v>
      </c>
      <c r="C2" s="44">
        <f>ValueDateFDB</f>
        <v>43799</v>
      </c>
      <c r="D2" s="44"/>
      <c r="E2" s="17"/>
      <c r="F2" s="29"/>
      <c r="G2" s="29"/>
      <c r="H2" s="18"/>
    </row>
    <row r="3" spans="1:10" ht="6" customHeight="1" x14ac:dyDescent="0.2">
      <c r="A3" s="1"/>
      <c r="B3" s="3"/>
      <c r="C3" s="3"/>
      <c r="D3" s="3"/>
      <c r="E3" s="3"/>
      <c r="F3" s="30"/>
      <c r="G3" s="30"/>
      <c r="H3" s="18"/>
    </row>
    <row r="4" spans="1:10" x14ac:dyDescent="0.2">
      <c r="A4" s="5" t="s">
        <v>0</v>
      </c>
      <c r="B4" s="3"/>
      <c r="C4" s="3"/>
      <c r="D4" s="3"/>
      <c r="E4" s="3"/>
      <c r="H4" s="18"/>
    </row>
    <row r="5" spans="1:10" ht="5.25" customHeight="1" x14ac:dyDescent="0.2"/>
    <row r="6" spans="1:10" x14ac:dyDescent="0.2">
      <c r="A6" s="48" t="s">
        <v>363</v>
      </c>
      <c r="B6" s="49" t="s">
        <v>353</v>
      </c>
      <c r="C6" s="47" t="s">
        <v>365</v>
      </c>
      <c r="D6" s="48" t="s">
        <v>366</v>
      </c>
      <c r="E6" s="49" t="s">
        <v>1</v>
      </c>
      <c r="F6" s="48" t="s">
        <v>2</v>
      </c>
      <c r="G6" s="49" t="s">
        <v>3</v>
      </c>
      <c r="H6" s="49" t="s">
        <v>4</v>
      </c>
      <c r="I6" s="50" t="s">
        <v>11</v>
      </c>
    </row>
    <row r="7" spans="1:10" ht="14.25" customHeight="1" x14ac:dyDescent="0.2">
      <c r="A7" s="72" t="s">
        <v>364</v>
      </c>
      <c r="B7" s="52" t="s">
        <v>355</v>
      </c>
      <c r="C7" s="75" t="s">
        <v>354</v>
      </c>
      <c r="D7" s="72" t="s">
        <v>5</v>
      </c>
      <c r="E7" s="52" t="s">
        <v>5</v>
      </c>
      <c r="F7" s="72" t="s">
        <v>5</v>
      </c>
      <c r="G7" s="52" t="s">
        <v>5</v>
      </c>
      <c r="H7" s="52" t="s">
        <v>1</v>
      </c>
      <c r="I7" s="53">
        <v>100</v>
      </c>
    </row>
    <row r="8" spans="1:10" ht="1.5" customHeight="1" x14ac:dyDescent="0.2">
      <c r="A8" s="24"/>
      <c r="B8" s="84"/>
      <c r="C8" s="23"/>
      <c r="D8" s="21"/>
      <c r="E8" s="31"/>
      <c r="F8" s="21"/>
      <c r="G8" s="2"/>
      <c r="H8" s="2"/>
      <c r="I8" s="19"/>
    </row>
    <row r="9" spans="1:10" s="41" customFormat="1" x14ac:dyDescent="0.2">
      <c r="A9" s="58" t="s">
        <v>13</v>
      </c>
      <c r="B9" s="78">
        <v>6000000</v>
      </c>
      <c r="C9" s="57">
        <v>5.91E-2</v>
      </c>
      <c r="D9" s="106">
        <v>38329</v>
      </c>
      <c r="E9" s="59">
        <v>43807</v>
      </c>
      <c r="F9" s="55">
        <v>43624</v>
      </c>
      <c r="G9" s="56">
        <v>43807</v>
      </c>
      <c r="H9" s="57">
        <v>2.8270000000000001E-3</v>
      </c>
      <c r="I9" s="86">
        <v>100.12281900000001</v>
      </c>
      <c r="J9" s="121"/>
    </row>
    <row r="10" spans="1:10" s="41" customFormat="1" x14ac:dyDescent="0.2">
      <c r="A10" s="58" t="s">
        <v>14</v>
      </c>
      <c r="B10" s="78">
        <v>6000000</v>
      </c>
      <c r="C10" s="57">
        <v>5.9400000000000001E-2</v>
      </c>
      <c r="D10" s="106">
        <v>38343</v>
      </c>
      <c r="E10" s="59">
        <v>43821</v>
      </c>
      <c r="F10" s="55">
        <v>43638</v>
      </c>
      <c r="G10" s="56">
        <v>43821</v>
      </c>
      <c r="H10" s="57">
        <v>7.7730000000000004E-3</v>
      </c>
      <c r="I10" s="86">
        <v>100.308961</v>
      </c>
      <c r="J10" s="121"/>
    </row>
    <row r="11" spans="1:10" s="41" customFormat="1" x14ac:dyDescent="0.2">
      <c r="A11" s="58" t="s">
        <v>15</v>
      </c>
      <c r="B11" s="78">
        <v>6000000</v>
      </c>
      <c r="C11" s="57">
        <v>5.9700000000000003E-2</v>
      </c>
      <c r="D11" s="106">
        <v>38350</v>
      </c>
      <c r="E11" s="59">
        <v>43828</v>
      </c>
      <c r="F11" s="55">
        <v>43645</v>
      </c>
      <c r="G11" s="56">
        <v>43828</v>
      </c>
      <c r="H11" s="57">
        <v>1.0246999999999999E-2</v>
      </c>
      <c r="I11" s="86">
        <v>100.38948499999999</v>
      </c>
      <c r="J11" s="121"/>
    </row>
    <row r="12" spans="1:10" s="41" customFormat="1" x14ac:dyDescent="0.2">
      <c r="A12" s="58" t="s">
        <v>16</v>
      </c>
      <c r="B12" s="78">
        <v>3000000</v>
      </c>
      <c r="C12" s="57">
        <v>0.06</v>
      </c>
      <c r="D12" s="106">
        <v>38399</v>
      </c>
      <c r="E12" s="59">
        <v>43877</v>
      </c>
      <c r="F12" s="55">
        <v>43693</v>
      </c>
      <c r="G12" s="56">
        <v>43877</v>
      </c>
      <c r="H12" s="57">
        <v>2.0619999999999999E-2</v>
      </c>
      <c r="I12" s="86">
        <v>100.823532</v>
      </c>
      <c r="J12" s="121"/>
    </row>
    <row r="13" spans="1:10" s="41" customFormat="1" x14ac:dyDescent="0.2">
      <c r="A13" s="58" t="s">
        <v>17</v>
      </c>
      <c r="B13" s="78">
        <v>3000000</v>
      </c>
      <c r="C13" s="57">
        <v>6.0400000000000002E-2</v>
      </c>
      <c r="D13" s="106">
        <v>38413</v>
      </c>
      <c r="E13" s="59">
        <v>43892</v>
      </c>
      <c r="F13" s="55">
        <v>43710</v>
      </c>
      <c r="G13" s="56">
        <v>43892</v>
      </c>
      <c r="H13" s="57">
        <v>2.3730000000000001E-2</v>
      </c>
      <c r="I13" s="86">
        <v>100.922352</v>
      </c>
      <c r="J13" s="121"/>
    </row>
    <row r="14" spans="1:10" s="41" customFormat="1" x14ac:dyDescent="0.2">
      <c r="A14" s="58" t="s">
        <v>18</v>
      </c>
      <c r="B14" s="78">
        <v>6700000</v>
      </c>
      <c r="C14" s="57">
        <v>6.0699999999999997E-2</v>
      </c>
      <c r="D14" s="106">
        <v>38427</v>
      </c>
      <c r="E14" s="59">
        <v>43906</v>
      </c>
      <c r="F14" s="55">
        <v>43724</v>
      </c>
      <c r="G14" s="56">
        <v>43906</v>
      </c>
      <c r="H14" s="57">
        <v>2.4802999999999999E-2</v>
      </c>
      <c r="I14" s="86">
        <v>101.038523</v>
      </c>
      <c r="J14" s="121"/>
    </row>
    <row r="15" spans="1:10" s="41" customFormat="1" x14ac:dyDescent="0.2">
      <c r="A15" s="58" t="s">
        <v>19</v>
      </c>
      <c r="B15" s="78">
        <v>3000000</v>
      </c>
      <c r="C15" s="57">
        <v>6.0999999999999999E-2</v>
      </c>
      <c r="D15" s="106">
        <v>38441</v>
      </c>
      <c r="E15" s="59">
        <v>43920</v>
      </c>
      <c r="F15" s="55">
        <v>43738</v>
      </c>
      <c r="G15" s="56">
        <v>43920</v>
      </c>
      <c r="H15" s="57">
        <v>2.588E-2</v>
      </c>
      <c r="I15" s="86">
        <v>101.14877300000001</v>
      </c>
      <c r="J15" s="121"/>
    </row>
    <row r="16" spans="1:10" s="41" customFormat="1" x14ac:dyDescent="0.2">
      <c r="A16" s="58" t="s">
        <v>20</v>
      </c>
      <c r="B16" s="78">
        <v>4600000</v>
      </c>
      <c r="C16" s="57">
        <v>6.1400000000000003E-2</v>
      </c>
      <c r="D16" s="106">
        <v>38483</v>
      </c>
      <c r="E16" s="59">
        <v>43962</v>
      </c>
      <c r="F16" s="55">
        <v>43780</v>
      </c>
      <c r="G16" s="56">
        <v>43962</v>
      </c>
      <c r="H16" s="57">
        <v>2.9283E-2</v>
      </c>
      <c r="I16" s="86">
        <v>101.415443</v>
      </c>
      <c r="J16" s="121"/>
    </row>
    <row r="17" spans="1:10" s="41" customFormat="1" x14ac:dyDescent="0.2">
      <c r="A17" s="58" t="s">
        <v>21</v>
      </c>
      <c r="B17" s="78">
        <v>4000000</v>
      </c>
      <c r="C17" s="57">
        <v>6.1600000000000002E-2</v>
      </c>
      <c r="D17" s="106">
        <v>38497</v>
      </c>
      <c r="E17" s="59">
        <v>43976</v>
      </c>
      <c r="F17" s="55">
        <v>43794</v>
      </c>
      <c r="G17" s="56">
        <v>43976</v>
      </c>
      <c r="H17" s="57">
        <v>3.0450000000000001E-2</v>
      </c>
      <c r="I17" s="86">
        <v>101.491376</v>
      </c>
      <c r="J17" s="121"/>
    </row>
    <row r="18" spans="1:10" s="41" customFormat="1" x14ac:dyDescent="0.2">
      <c r="A18" s="58" t="s">
        <v>22</v>
      </c>
      <c r="B18" s="78">
        <v>3000000</v>
      </c>
      <c r="C18" s="57">
        <v>6.1499999999999999E-2</v>
      </c>
      <c r="D18" s="106">
        <v>38511</v>
      </c>
      <c r="E18" s="59">
        <v>43990</v>
      </c>
      <c r="F18" s="55">
        <v>43624</v>
      </c>
      <c r="G18" s="56">
        <v>43807</v>
      </c>
      <c r="H18" s="57">
        <v>3.1067000000000001E-2</v>
      </c>
      <c r="I18" s="86">
        <v>101.562359</v>
      </c>
      <c r="J18" s="121"/>
    </row>
    <row r="19" spans="1:10" s="43" customFormat="1" x14ac:dyDescent="0.2">
      <c r="A19" s="58" t="s">
        <v>23</v>
      </c>
      <c r="B19" s="78">
        <v>6160000</v>
      </c>
      <c r="C19" s="57">
        <v>6.1800000000000001E-2</v>
      </c>
      <c r="D19" s="106">
        <v>38525</v>
      </c>
      <c r="E19" s="59">
        <v>44004</v>
      </c>
      <c r="F19" s="55">
        <v>43638</v>
      </c>
      <c r="G19" s="56">
        <v>43821</v>
      </c>
      <c r="H19" s="57">
        <v>3.1532999999999999E-2</v>
      </c>
      <c r="I19" s="86">
        <v>101.664843</v>
      </c>
      <c r="J19" s="121"/>
    </row>
    <row r="20" spans="1:10" s="43" customFormat="1" x14ac:dyDescent="0.2">
      <c r="A20" s="58" t="s">
        <v>24</v>
      </c>
      <c r="B20" s="78">
        <v>4820000</v>
      </c>
      <c r="C20" s="57">
        <v>6.2E-2</v>
      </c>
      <c r="D20" s="106">
        <v>38539</v>
      </c>
      <c r="E20" s="59">
        <v>44018</v>
      </c>
      <c r="F20" s="55">
        <v>43652</v>
      </c>
      <c r="G20" s="56">
        <v>43836</v>
      </c>
      <c r="H20" s="57">
        <v>3.2030000000000003E-2</v>
      </c>
      <c r="I20" s="86">
        <v>101.76467700000001</v>
      </c>
      <c r="J20" s="121"/>
    </row>
    <row r="21" spans="1:10" s="43" customFormat="1" x14ac:dyDescent="0.2">
      <c r="A21" s="61" t="s">
        <v>43</v>
      </c>
      <c r="B21" s="78">
        <v>6000000</v>
      </c>
      <c r="C21" s="57">
        <v>6.2199999999999998E-2</v>
      </c>
      <c r="D21" s="106">
        <v>38553</v>
      </c>
      <c r="E21" s="59">
        <v>44032</v>
      </c>
      <c r="F21" s="55">
        <v>43666</v>
      </c>
      <c r="G21" s="56">
        <v>43850</v>
      </c>
      <c r="H21" s="57">
        <v>3.2543000000000002E-2</v>
      </c>
      <c r="I21" s="86">
        <v>101.854349</v>
      </c>
      <c r="J21" s="121"/>
    </row>
    <row r="22" spans="1:10" s="43" customFormat="1" x14ac:dyDescent="0.2">
      <c r="A22" s="58" t="s">
        <v>25</v>
      </c>
      <c r="B22" s="78">
        <v>6000000</v>
      </c>
      <c r="C22" s="57">
        <v>6.2399999999999997E-2</v>
      </c>
      <c r="D22" s="106">
        <v>38581</v>
      </c>
      <c r="E22" s="59">
        <v>44060</v>
      </c>
      <c r="F22" s="55">
        <v>43694</v>
      </c>
      <c r="G22" s="56">
        <v>43878</v>
      </c>
      <c r="H22" s="57">
        <v>3.329E-2</v>
      </c>
      <c r="I22" s="86">
        <v>102.032827</v>
      </c>
      <c r="J22" s="121"/>
    </row>
    <row r="23" spans="1:10" s="43" customFormat="1" x14ac:dyDescent="0.2">
      <c r="A23" s="58" t="s">
        <v>26</v>
      </c>
      <c r="B23" s="78">
        <v>6000000</v>
      </c>
      <c r="C23" s="57">
        <v>6.2600000000000003E-2</v>
      </c>
      <c r="D23" s="106">
        <v>38595</v>
      </c>
      <c r="E23" s="59">
        <v>44074</v>
      </c>
      <c r="F23" s="55">
        <v>43708</v>
      </c>
      <c r="G23" s="56">
        <v>43890</v>
      </c>
      <c r="H23" s="57">
        <v>3.3700000000000001E-2</v>
      </c>
      <c r="I23" s="86">
        <v>102.11619</v>
      </c>
      <c r="J23" s="121"/>
    </row>
    <row r="24" spans="1:10" s="43" customFormat="1" x14ac:dyDescent="0.2">
      <c r="A24" s="58" t="s">
        <v>27</v>
      </c>
      <c r="B24" s="78">
        <v>4000000</v>
      </c>
      <c r="C24" s="57">
        <v>6.3E-2</v>
      </c>
      <c r="D24" s="106">
        <v>38609</v>
      </c>
      <c r="E24" s="59">
        <v>44088</v>
      </c>
      <c r="F24" s="55">
        <v>43722</v>
      </c>
      <c r="G24" s="56">
        <v>43904</v>
      </c>
      <c r="H24" s="57">
        <v>3.4259999999999999E-2</v>
      </c>
      <c r="I24" s="86">
        <v>102.210499</v>
      </c>
      <c r="J24" s="121"/>
    </row>
    <row r="25" spans="1:10" s="43" customFormat="1" x14ac:dyDescent="0.2">
      <c r="A25" s="58" t="s">
        <v>28</v>
      </c>
      <c r="B25" s="78">
        <v>3000000</v>
      </c>
      <c r="C25" s="57">
        <v>6.3200000000000006E-2</v>
      </c>
      <c r="D25" s="106">
        <v>38616</v>
      </c>
      <c r="E25" s="59">
        <v>44095</v>
      </c>
      <c r="F25" s="55">
        <v>43729</v>
      </c>
      <c r="G25" s="56">
        <v>43911</v>
      </c>
      <c r="H25" s="57">
        <v>3.4540000000000001E-2</v>
      </c>
      <c r="I25" s="86">
        <v>102.25723600000001</v>
      </c>
      <c r="J25" s="121"/>
    </row>
    <row r="26" spans="1:10" s="43" customFormat="1" x14ac:dyDescent="0.2">
      <c r="A26" s="58" t="s">
        <v>29</v>
      </c>
      <c r="B26" s="78">
        <v>3800000</v>
      </c>
      <c r="C26" s="57">
        <v>6.3500000000000001E-2</v>
      </c>
      <c r="D26" s="106">
        <v>38623</v>
      </c>
      <c r="E26" s="59">
        <v>44102</v>
      </c>
      <c r="F26" s="55">
        <v>43736</v>
      </c>
      <c r="G26" s="56">
        <v>43918</v>
      </c>
      <c r="H26" s="57">
        <v>3.4779999999999998E-2</v>
      </c>
      <c r="I26" s="86">
        <v>102.31507000000001</v>
      </c>
      <c r="J26" s="121"/>
    </row>
    <row r="27" spans="1:10" s="43" customFormat="1" x14ac:dyDescent="0.2">
      <c r="A27" s="58" t="s">
        <v>30</v>
      </c>
      <c r="B27" s="78">
        <v>3000000</v>
      </c>
      <c r="C27" s="57">
        <v>6.3700000000000007E-2</v>
      </c>
      <c r="D27" s="106">
        <v>38637</v>
      </c>
      <c r="E27" s="59">
        <v>44116</v>
      </c>
      <c r="F27" s="55">
        <v>43750</v>
      </c>
      <c r="G27" s="56">
        <v>43933</v>
      </c>
      <c r="H27" s="57">
        <v>3.5152999999999997E-2</v>
      </c>
      <c r="I27" s="86">
        <v>102.40898300000001</v>
      </c>
      <c r="J27" s="121"/>
    </row>
    <row r="28" spans="1:10" s="43" customFormat="1" x14ac:dyDescent="0.2">
      <c r="A28" s="58" t="s">
        <v>31</v>
      </c>
      <c r="B28" s="78">
        <v>3800000</v>
      </c>
      <c r="C28" s="57">
        <v>6.4000000000000001E-2</v>
      </c>
      <c r="D28" s="106">
        <v>38644</v>
      </c>
      <c r="E28" s="59">
        <v>44123</v>
      </c>
      <c r="F28" s="55">
        <v>43757</v>
      </c>
      <c r="G28" s="56">
        <v>43940</v>
      </c>
      <c r="H28" s="57">
        <v>3.5340000000000003E-2</v>
      </c>
      <c r="I28" s="86">
        <v>102.471416</v>
      </c>
      <c r="J28" s="121"/>
    </row>
    <row r="29" spans="1:10" s="43" customFormat="1" x14ac:dyDescent="0.2">
      <c r="A29" s="58" t="s">
        <v>32</v>
      </c>
      <c r="B29" s="78">
        <v>3000000</v>
      </c>
      <c r="C29" s="57">
        <v>6.4199999999999993E-2</v>
      </c>
      <c r="D29" s="106">
        <v>38651</v>
      </c>
      <c r="E29" s="59">
        <v>44130</v>
      </c>
      <c r="F29" s="55">
        <v>43764</v>
      </c>
      <c r="G29" s="56">
        <v>43947</v>
      </c>
      <c r="H29" s="57">
        <v>3.5528999999999998E-2</v>
      </c>
      <c r="I29" s="86">
        <v>102.525301</v>
      </c>
      <c r="J29" s="121"/>
    </row>
    <row r="30" spans="1:10" s="43" customFormat="1" x14ac:dyDescent="0.2">
      <c r="A30" s="58" t="s">
        <v>34</v>
      </c>
      <c r="B30" s="78">
        <v>5000000</v>
      </c>
      <c r="C30" s="57">
        <v>6.4399999999999999E-2</v>
      </c>
      <c r="D30" s="106">
        <v>38665</v>
      </c>
      <c r="E30" s="59">
        <v>44144</v>
      </c>
      <c r="F30" s="55">
        <v>43778</v>
      </c>
      <c r="G30" s="56">
        <v>43960</v>
      </c>
      <c r="H30" s="57">
        <v>3.5929000000000003E-2</v>
      </c>
      <c r="I30" s="86">
        <v>102.611994</v>
      </c>
      <c r="J30" s="121"/>
    </row>
    <row r="31" spans="1:10" s="43" customFormat="1" x14ac:dyDescent="0.2">
      <c r="A31" s="58" t="s">
        <v>35</v>
      </c>
      <c r="B31" s="78">
        <v>3000000</v>
      </c>
      <c r="C31" s="57">
        <v>6.4600000000000005E-2</v>
      </c>
      <c r="D31" s="106">
        <v>38679</v>
      </c>
      <c r="E31" s="59">
        <v>44158</v>
      </c>
      <c r="F31" s="55">
        <v>43792</v>
      </c>
      <c r="G31" s="56">
        <v>43974</v>
      </c>
      <c r="H31" s="57">
        <v>3.6329E-2</v>
      </c>
      <c r="I31" s="86">
        <v>102.698831</v>
      </c>
      <c r="J31" s="121"/>
    </row>
    <row r="32" spans="1:10" s="43" customFormat="1" x14ac:dyDescent="0.2">
      <c r="A32" s="58" t="s">
        <v>33</v>
      </c>
      <c r="B32" s="78">
        <v>2000000</v>
      </c>
      <c r="C32" s="57">
        <v>6.5100000000000005E-2</v>
      </c>
      <c r="D32" s="106">
        <v>38686</v>
      </c>
      <c r="E32" s="59">
        <v>44165</v>
      </c>
      <c r="F32" s="55">
        <v>43799</v>
      </c>
      <c r="G32" s="56">
        <v>43982</v>
      </c>
      <c r="H32" s="57">
        <v>3.6506999999999998E-2</v>
      </c>
      <c r="I32" s="86">
        <v>102.78287400000001</v>
      </c>
      <c r="J32" s="121"/>
    </row>
    <row r="33" spans="1:10" s="43" customFormat="1" x14ac:dyDescent="0.2">
      <c r="A33" s="58" t="s">
        <v>36</v>
      </c>
      <c r="B33" s="78">
        <v>3900000</v>
      </c>
      <c r="C33" s="57">
        <v>6.54E-2</v>
      </c>
      <c r="D33" s="106">
        <v>38693</v>
      </c>
      <c r="E33" s="59">
        <v>44172</v>
      </c>
      <c r="F33" s="55">
        <v>43623</v>
      </c>
      <c r="G33" s="56">
        <v>43806</v>
      </c>
      <c r="H33" s="57">
        <v>3.6556999999999999E-2</v>
      </c>
      <c r="I33" s="86">
        <v>102.85871400000001</v>
      </c>
      <c r="J33" s="121"/>
    </row>
    <row r="34" spans="1:10" s="43" customFormat="1" x14ac:dyDescent="0.2">
      <c r="A34" s="58" t="s">
        <v>37</v>
      </c>
      <c r="B34" s="78">
        <v>2500000</v>
      </c>
      <c r="C34" s="57">
        <v>6.6000000000000003E-2</v>
      </c>
      <c r="D34" s="106">
        <v>38700</v>
      </c>
      <c r="E34" s="59">
        <v>44179</v>
      </c>
      <c r="F34" s="55">
        <v>43630</v>
      </c>
      <c r="G34" s="56">
        <v>43813</v>
      </c>
      <c r="H34" s="57">
        <v>3.6607000000000001E-2</v>
      </c>
      <c r="I34" s="86">
        <v>102.965778</v>
      </c>
      <c r="J34" s="121"/>
    </row>
    <row r="35" spans="1:10" s="43" customFormat="1" x14ac:dyDescent="0.2">
      <c r="A35" s="58" t="s">
        <v>38</v>
      </c>
      <c r="B35" s="78">
        <v>800000</v>
      </c>
      <c r="C35" s="57">
        <v>6.6500000000000004E-2</v>
      </c>
      <c r="D35" s="106">
        <v>38707</v>
      </c>
      <c r="E35" s="59">
        <v>44186</v>
      </c>
      <c r="F35" s="55">
        <v>43637</v>
      </c>
      <c r="G35" s="56">
        <v>43820</v>
      </c>
      <c r="H35" s="57">
        <v>3.6657000000000002E-2</v>
      </c>
      <c r="I35" s="86">
        <v>103.06459599999999</v>
      </c>
      <c r="J35" s="121"/>
    </row>
    <row r="36" spans="1:10" s="43" customFormat="1" x14ac:dyDescent="0.2">
      <c r="A36" s="58" t="s">
        <v>39</v>
      </c>
      <c r="B36" s="78">
        <v>2000000</v>
      </c>
      <c r="C36" s="57">
        <v>6.7500000000000004E-2</v>
      </c>
      <c r="D36" s="106">
        <v>38716</v>
      </c>
      <c r="E36" s="59">
        <v>44195</v>
      </c>
      <c r="F36" s="55">
        <v>43646</v>
      </c>
      <c r="G36" s="56">
        <v>43829</v>
      </c>
      <c r="H36" s="57">
        <v>3.6720999999999997E-2</v>
      </c>
      <c r="I36" s="86">
        <v>103.23165</v>
      </c>
      <c r="J36" s="121"/>
    </row>
    <row r="37" spans="1:10" s="43" customFormat="1" x14ac:dyDescent="0.2">
      <c r="A37" s="58" t="s">
        <v>40</v>
      </c>
      <c r="B37" s="78">
        <v>6700000</v>
      </c>
      <c r="C37" s="57">
        <v>7.6799999999999993E-2</v>
      </c>
      <c r="D37" s="106">
        <v>38756</v>
      </c>
      <c r="E37" s="59">
        <v>44235</v>
      </c>
      <c r="F37" s="55">
        <v>43685</v>
      </c>
      <c r="G37" s="56">
        <v>43869</v>
      </c>
      <c r="H37" s="57">
        <v>3.7005999999999997E-2</v>
      </c>
      <c r="I37" s="86">
        <v>104.583828</v>
      </c>
      <c r="J37" s="121"/>
    </row>
    <row r="38" spans="1:10" s="43" customFormat="1" x14ac:dyDescent="0.2">
      <c r="A38" s="58" t="s">
        <v>41</v>
      </c>
      <c r="B38" s="78">
        <v>100000</v>
      </c>
      <c r="C38" s="57">
        <v>7.6799999999999993E-2</v>
      </c>
      <c r="D38" s="106">
        <v>38770</v>
      </c>
      <c r="E38" s="59">
        <v>44249</v>
      </c>
      <c r="F38" s="55">
        <v>43699</v>
      </c>
      <c r="G38" s="56">
        <v>43883</v>
      </c>
      <c r="H38" s="57">
        <v>3.7104999999999999E-2</v>
      </c>
      <c r="I38" s="86">
        <v>104.714696</v>
      </c>
      <c r="J38" s="121"/>
    </row>
    <row r="39" spans="1:10" s="43" customFormat="1" x14ac:dyDescent="0.2">
      <c r="A39" s="58" t="s">
        <v>42</v>
      </c>
      <c r="B39" s="78">
        <v>200000</v>
      </c>
      <c r="C39" s="57">
        <v>7.7499999999999999E-2</v>
      </c>
      <c r="D39" s="106">
        <v>38784</v>
      </c>
      <c r="E39" s="59">
        <v>44263</v>
      </c>
      <c r="F39" s="55">
        <v>43716</v>
      </c>
      <c r="G39" s="56">
        <v>43898</v>
      </c>
      <c r="H39" s="57">
        <v>3.7205000000000002E-2</v>
      </c>
      <c r="I39" s="86">
        <v>104.952269</v>
      </c>
      <c r="J39" s="121"/>
    </row>
    <row r="40" spans="1:10" s="43" customFormat="1" x14ac:dyDescent="0.2">
      <c r="A40" s="58" t="s">
        <v>52</v>
      </c>
      <c r="B40" s="78">
        <v>2300000</v>
      </c>
      <c r="C40" s="57">
        <v>7.7799999999999994E-2</v>
      </c>
      <c r="D40" s="106">
        <v>38812</v>
      </c>
      <c r="E40" s="59">
        <v>44291</v>
      </c>
      <c r="F40" s="55">
        <v>43743</v>
      </c>
      <c r="G40" s="56">
        <v>43926</v>
      </c>
      <c r="H40" s="57">
        <v>3.7405000000000001E-2</v>
      </c>
      <c r="I40" s="86">
        <v>105.25094</v>
      </c>
      <c r="J40" s="121"/>
    </row>
    <row r="41" spans="1:10" s="43" customFormat="1" x14ac:dyDescent="0.2">
      <c r="A41" s="58" t="s">
        <v>53</v>
      </c>
      <c r="B41" s="78">
        <v>2300000</v>
      </c>
      <c r="C41" s="57">
        <v>7.85E-2</v>
      </c>
      <c r="D41" s="106">
        <v>38819</v>
      </c>
      <c r="E41" s="59">
        <v>44298</v>
      </c>
      <c r="F41" s="55">
        <v>43750</v>
      </c>
      <c r="G41" s="56">
        <v>43933</v>
      </c>
      <c r="H41" s="57">
        <v>3.7455000000000002E-2</v>
      </c>
      <c r="I41" s="86">
        <v>105.40978800000001</v>
      </c>
      <c r="J41" s="121"/>
    </row>
    <row r="42" spans="1:10" s="43" customFormat="1" x14ac:dyDescent="0.2">
      <c r="A42" s="58" t="s">
        <v>54</v>
      </c>
      <c r="B42" s="78">
        <v>400000</v>
      </c>
      <c r="C42" s="57">
        <v>0.08</v>
      </c>
      <c r="D42" s="106">
        <v>38833</v>
      </c>
      <c r="E42" s="59">
        <v>44312</v>
      </c>
      <c r="F42" s="55">
        <v>43764</v>
      </c>
      <c r="G42" s="56">
        <v>43947</v>
      </c>
      <c r="H42" s="57">
        <v>3.7553999999999997E-2</v>
      </c>
      <c r="I42" s="86">
        <v>105.748341</v>
      </c>
      <c r="J42" s="121"/>
    </row>
    <row r="43" spans="1:10" s="43" customFormat="1" x14ac:dyDescent="0.2">
      <c r="A43" s="63" t="s">
        <v>55</v>
      </c>
      <c r="B43" s="78">
        <v>4000000</v>
      </c>
      <c r="C43" s="62">
        <v>9.6000000000000002E-2</v>
      </c>
      <c r="D43" s="105">
        <v>38847</v>
      </c>
      <c r="E43" s="59">
        <v>44326</v>
      </c>
      <c r="F43" s="55">
        <v>43779</v>
      </c>
      <c r="G43" s="56">
        <v>43961</v>
      </c>
      <c r="H43" s="57">
        <v>3.7654E-2</v>
      </c>
      <c r="I43" s="86">
        <v>108.12741800000001</v>
      </c>
      <c r="J43" s="121"/>
    </row>
    <row r="44" spans="1:10" s="43" customFormat="1" x14ac:dyDescent="0.2">
      <c r="A44" s="63" t="s">
        <v>56</v>
      </c>
      <c r="B44" s="78">
        <v>5100000</v>
      </c>
      <c r="C44" s="62">
        <v>9.7500000000000003E-2</v>
      </c>
      <c r="D44" s="105">
        <v>38856</v>
      </c>
      <c r="E44" s="59">
        <v>44335</v>
      </c>
      <c r="F44" s="55">
        <v>43788</v>
      </c>
      <c r="G44" s="56">
        <v>43970</v>
      </c>
      <c r="H44" s="57">
        <v>3.7718000000000002E-2</v>
      </c>
      <c r="I44" s="86">
        <v>108.467513</v>
      </c>
      <c r="J44" s="121"/>
    </row>
    <row r="45" spans="1:10" s="43" customFormat="1" x14ac:dyDescent="0.2">
      <c r="A45" s="63" t="s">
        <v>58</v>
      </c>
      <c r="B45" s="78">
        <v>2300000</v>
      </c>
      <c r="C45" s="62">
        <v>9.7699999999999995E-2</v>
      </c>
      <c r="D45" s="105">
        <v>38861</v>
      </c>
      <c r="E45" s="59">
        <v>44340</v>
      </c>
      <c r="F45" s="55">
        <v>43793</v>
      </c>
      <c r="G45" s="56">
        <v>43975</v>
      </c>
      <c r="H45" s="57">
        <v>3.7754000000000003E-2</v>
      </c>
      <c r="I45" s="86">
        <v>108.568775</v>
      </c>
      <c r="J45" s="121"/>
    </row>
    <row r="46" spans="1:10" s="43" customFormat="1" x14ac:dyDescent="0.2">
      <c r="A46" s="63" t="s">
        <v>57</v>
      </c>
      <c r="B46" s="78">
        <v>9100000</v>
      </c>
      <c r="C46" s="62">
        <v>9.9500000000000005E-2</v>
      </c>
      <c r="D46" s="105">
        <v>38868</v>
      </c>
      <c r="E46" s="59">
        <v>44347</v>
      </c>
      <c r="F46" s="55">
        <v>43799</v>
      </c>
      <c r="G46" s="56">
        <v>43982</v>
      </c>
      <c r="H46" s="57">
        <v>3.7803999999999997E-2</v>
      </c>
      <c r="I46" s="86">
        <v>108.91526399999999</v>
      </c>
      <c r="J46" s="121"/>
    </row>
    <row r="47" spans="1:10" s="43" customFormat="1" x14ac:dyDescent="0.2">
      <c r="A47" s="63" t="s">
        <v>59</v>
      </c>
      <c r="B47" s="78">
        <v>12100000</v>
      </c>
      <c r="C47" s="62">
        <v>9.9500000000000005E-2</v>
      </c>
      <c r="D47" s="105">
        <v>38875</v>
      </c>
      <c r="E47" s="59">
        <v>44354</v>
      </c>
      <c r="F47" s="55">
        <v>43623</v>
      </c>
      <c r="G47" s="56">
        <v>43806</v>
      </c>
      <c r="H47" s="57">
        <v>3.7852999999999998E-2</v>
      </c>
      <c r="I47" s="86">
        <v>109.01641100000001</v>
      </c>
      <c r="J47" s="121"/>
    </row>
    <row r="48" spans="1:10" s="43" customFormat="1" x14ac:dyDescent="0.2">
      <c r="A48" s="63" t="s">
        <v>60</v>
      </c>
      <c r="B48" s="78">
        <v>16900000</v>
      </c>
      <c r="C48" s="62">
        <v>0.10009999999999999</v>
      </c>
      <c r="D48" s="105">
        <v>38884</v>
      </c>
      <c r="E48" s="59">
        <v>44363</v>
      </c>
      <c r="F48" s="55">
        <v>43632</v>
      </c>
      <c r="G48" s="56">
        <v>43815</v>
      </c>
      <c r="H48" s="57">
        <v>3.7918E-2</v>
      </c>
      <c r="I48" s="86">
        <v>109.23506</v>
      </c>
      <c r="J48" s="121"/>
    </row>
    <row r="49" spans="1:10" s="43" customFormat="1" x14ac:dyDescent="0.2">
      <c r="A49" s="63" t="s">
        <v>61</v>
      </c>
      <c r="B49" s="78">
        <v>6300000</v>
      </c>
      <c r="C49" s="62">
        <v>0.1002</v>
      </c>
      <c r="D49" s="105">
        <v>38889</v>
      </c>
      <c r="E49" s="59">
        <v>44368</v>
      </c>
      <c r="F49" s="55">
        <v>43637</v>
      </c>
      <c r="G49" s="56">
        <v>43820</v>
      </c>
      <c r="H49" s="57">
        <v>3.7953000000000001E-2</v>
      </c>
      <c r="I49" s="86">
        <v>109.32283</v>
      </c>
      <c r="J49" s="121"/>
    </row>
    <row r="50" spans="1:10" s="43" customFormat="1" x14ac:dyDescent="0.2">
      <c r="A50" s="63" t="s">
        <v>62</v>
      </c>
      <c r="B50" s="78">
        <v>15100000</v>
      </c>
      <c r="C50" s="62">
        <v>0.10150000000000001</v>
      </c>
      <c r="D50" s="105">
        <v>38896</v>
      </c>
      <c r="E50" s="59">
        <v>44375</v>
      </c>
      <c r="F50" s="55">
        <v>43644</v>
      </c>
      <c r="G50" s="56">
        <v>43827</v>
      </c>
      <c r="H50" s="57">
        <v>3.8003000000000002E-2</v>
      </c>
      <c r="I50" s="86">
        <v>109.621667</v>
      </c>
      <c r="J50" s="121"/>
    </row>
    <row r="51" spans="1:10" s="43" customFormat="1" x14ac:dyDescent="0.2">
      <c r="A51" s="63" t="s">
        <v>63</v>
      </c>
      <c r="B51" s="78">
        <v>15100000</v>
      </c>
      <c r="C51" s="62">
        <v>0.10199999999999999</v>
      </c>
      <c r="D51" s="105">
        <v>38898</v>
      </c>
      <c r="E51" s="59">
        <v>44377</v>
      </c>
      <c r="F51" s="55">
        <v>43646</v>
      </c>
      <c r="G51" s="56">
        <v>43830</v>
      </c>
      <c r="H51" s="57">
        <v>3.8017000000000002E-2</v>
      </c>
      <c r="I51" s="86">
        <v>109.74088500000001</v>
      </c>
      <c r="J51" s="121"/>
    </row>
    <row r="52" spans="1:10" s="43" customFormat="1" x14ac:dyDescent="0.2">
      <c r="A52" s="63" t="s">
        <v>64</v>
      </c>
      <c r="B52" s="78">
        <v>15000000</v>
      </c>
      <c r="C52" s="62">
        <v>0.10249999999999999</v>
      </c>
      <c r="D52" s="105">
        <v>38912</v>
      </c>
      <c r="E52" s="59">
        <v>44391</v>
      </c>
      <c r="F52" s="55">
        <v>43660</v>
      </c>
      <c r="G52" s="56">
        <v>43844</v>
      </c>
      <c r="H52" s="57">
        <v>3.8116999999999998E-2</v>
      </c>
      <c r="I52" s="86">
        <v>110.026994</v>
      </c>
      <c r="J52" s="121"/>
    </row>
    <row r="53" spans="1:10" s="7" customFormat="1" x14ac:dyDescent="0.2">
      <c r="A53" s="63" t="s">
        <v>65</v>
      </c>
      <c r="B53" s="78">
        <v>15000000</v>
      </c>
      <c r="C53" s="62">
        <v>0.10299999999999999</v>
      </c>
      <c r="D53" s="105">
        <v>38926</v>
      </c>
      <c r="E53" s="59">
        <v>44405</v>
      </c>
      <c r="F53" s="55">
        <v>43674</v>
      </c>
      <c r="G53" s="56">
        <v>43858</v>
      </c>
      <c r="H53" s="57">
        <v>3.8217000000000001E-2</v>
      </c>
      <c r="I53" s="86">
        <v>110.31604900000001</v>
      </c>
      <c r="J53" s="121"/>
    </row>
    <row r="54" spans="1:10" s="7" customFormat="1" x14ac:dyDescent="0.2">
      <c r="A54" s="63" t="s">
        <v>66</v>
      </c>
      <c r="B54" s="78">
        <v>10030000</v>
      </c>
      <c r="C54" s="62">
        <v>0.10349999999999999</v>
      </c>
      <c r="D54" s="105" t="s">
        <v>368</v>
      </c>
      <c r="E54" s="59">
        <v>44431</v>
      </c>
      <c r="F54" s="55">
        <v>43700</v>
      </c>
      <c r="G54" s="56">
        <v>43884</v>
      </c>
      <c r="H54" s="57">
        <v>3.8401999999999999E-2</v>
      </c>
      <c r="I54" s="86">
        <v>110.78975199999999</v>
      </c>
      <c r="J54" s="121"/>
    </row>
    <row r="55" spans="1:10" s="7" customFormat="1" x14ac:dyDescent="0.2">
      <c r="A55" s="63" t="s">
        <v>67</v>
      </c>
      <c r="B55" s="78">
        <v>17030000</v>
      </c>
      <c r="C55" s="62">
        <v>0.104</v>
      </c>
      <c r="D55" s="105">
        <v>38958</v>
      </c>
      <c r="E55" s="59">
        <v>44437</v>
      </c>
      <c r="F55" s="55">
        <v>43706</v>
      </c>
      <c r="G55" s="56">
        <v>43890</v>
      </c>
      <c r="H55" s="57">
        <v>3.8445E-2</v>
      </c>
      <c r="I55" s="86">
        <v>110.96402</v>
      </c>
      <c r="J55" s="121"/>
    </row>
    <row r="56" spans="1:10" s="7" customFormat="1" x14ac:dyDescent="0.2">
      <c r="A56" s="63" t="s">
        <v>68</v>
      </c>
      <c r="B56" s="78">
        <v>9900000</v>
      </c>
      <c r="C56" s="62">
        <v>0.1045</v>
      </c>
      <c r="D56" s="105">
        <v>38968</v>
      </c>
      <c r="E56" s="59">
        <v>44447</v>
      </c>
      <c r="F56" s="55">
        <v>43716</v>
      </c>
      <c r="G56" s="56">
        <v>43898</v>
      </c>
      <c r="H56" s="57">
        <v>3.8516000000000002E-2</v>
      </c>
      <c r="I56" s="86">
        <v>111.18593199999999</v>
      </c>
      <c r="J56" s="121"/>
    </row>
    <row r="57" spans="1:10" s="7" customFormat="1" x14ac:dyDescent="0.2">
      <c r="A57" s="63" t="s">
        <v>69</v>
      </c>
      <c r="B57" s="78">
        <v>500000</v>
      </c>
      <c r="C57" s="62">
        <v>0.10349999999999999</v>
      </c>
      <c r="D57" s="105">
        <v>38975</v>
      </c>
      <c r="E57" s="59">
        <v>44454</v>
      </c>
      <c r="F57" s="55">
        <v>43723</v>
      </c>
      <c r="G57" s="56">
        <v>43905</v>
      </c>
      <c r="H57" s="57">
        <v>3.8566000000000003E-2</v>
      </c>
      <c r="I57" s="86">
        <v>111.123018</v>
      </c>
      <c r="J57" s="121"/>
    </row>
    <row r="58" spans="1:10" s="7" customFormat="1" x14ac:dyDescent="0.2">
      <c r="A58" s="63" t="s">
        <v>70</v>
      </c>
      <c r="B58" s="78">
        <v>2000000</v>
      </c>
      <c r="C58" s="62">
        <v>0.1045</v>
      </c>
      <c r="D58" s="105">
        <v>38980</v>
      </c>
      <c r="E58" s="59">
        <v>44459</v>
      </c>
      <c r="F58" s="55">
        <v>43728</v>
      </c>
      <c r="G58" s="56">
        <v>43910</v>
      </c>
      <c r="H58" s="57">
        <v>3.8601000000000003E-2</v>
      </c>
      <c r="I58" s="86">
        <v>111.371897</v>
      </c>
      <c r="J58" s="121"/>
    </row>
    <row r="59" spans="1:10" s="7" customFormat="1" x14ac:dyDescent="0.2">
      <c r="A59" s="63" t="s">
        <v>71</v>
      </c>
      <c r="B59" s="78">
        <v>11700000</v>
      </c>
      <c r="C59" s="62">
        <v>0.105</v>
      </c>
      <c r="D59" s="105">
        <v>38994</v>
      </c>
      <c r="E59" s="59">
        <v>44473</v>
      </c>
      <c r="F59" s="55">
        <v>43742</v>
      </c>
      <c r="G59" s="56">
        <v>43925</v>
      </c>
      <c r="H59" s="57">
        <v>3.8700999999999999E-2</v>
      </c>
      <c r="I59" s="86">
        <v>111.681549</v>
      </c>
      <c r="J59" s="121"/>
    </row>
    <row r="60" spans="1:10" s="7" customFormat="1" x14ac:dyDescent="0.2">
      <c r="A60" s="63" t="s">
        <v>72</v>
      </c>
      <c r="B60" s="78">
        <v>5600000</v>
      </c>
      <c r="C60" s="62">
        <v>0.10970000000000001</v>
      </c>
      <c r="D60" s="105">
        <v>39008</v>
      </c>
      <c r="E60" s="59">
        <v>44487</v>
      </c>
      <c r="F60" s="55">
        <v>43756</v>
      </c>
      <c r="G60" s="56">
        <v>43939</v>
      </c>
      <c r="H60" s="57">
        <v>3.8801000000000002E-2</v>
      </c>
      <c r="I60" s="86">
        <v>112.742727</v>
      </c>
      <c r="J60" s="121"/>
    </row>
    <row r="61" spans="1:10" s="7" customFormat="1" x14ac:dyDescent="0.2">
      <c r="A61" s="63" t="s">
        <v>73</v>
      </c>
      <c r="B61" s="78">
        <v>6000000</v>
      </c>
      <c r="C61" s="62">
        <v>0.10979999999999999</v>
      </c>
      <c r="D61" s="105">
        <v>39022</v>
      </c>
      <c r="E61" s="59">
        <v>44501</v>
      </c>
      <c r="F61" s="55">
        <v>43770</v>
      </c>
      <c r="G61" s="56">
        <v>43952</v>
      </c>
      <c r="H61" s="57">
        <v>3.8900999999999998E-2</v>
      </c>
      <c r="I61" s="86">
        <v>112.99042</v>
      </c>
      <c r="J61" s="121"/>
    </row>
    <row r="62" spans="1:10" s="7" customFormat="1" x14ac:dyDescent="0.2">
      <c r="A62" s="63" t="s">
        <v>74</v>
      </c>
      <c r="B62" s="78">
        <v>10000000</v>
      </c>
      <c r="C62" s="62">
        <v>0.11</v>
      </c>
      <c r="D62" s="105">
        <v>39036</v>
      </c>
      <c r="E62" s="59">
        <v>44515</v>
      </c>
      <c r="F62" s="55">
        <v>43784</v>
      </c>
      <c r="G62" s="56">
        <v>43966</v>
      </c>
      <c r="H62" s="57">
        <v>3.9E-2</v>
      </c>
      <c r="I62" s="86">
        <v>113.26141</v>
      </c>
      <c r="J62" s="121"/>
    </row>
    <row r="63" spans="1:10" s="7" customFormat="1" x14ac:dyDescent="0.2">
      <c r="A63" s="63" t="s">
        <v>80</v>
      </c>
      <c r="B63" s="78">
        <v>9700000</v>
      </c>
      <c r="C63" s="62">
        <v>0.12709999999999999</v>
      </c>
      <c r="D63" s="105">
        <v>39058</v>
      </c>
      <c r="E63" s="59">
        <v>44537</v>
      </c>
      <c r="F63" s="55">
        <v>43623</v>
      </c>
      <c r="G63" s="56">
        <v>43806</v>
      </c>
      <c r="H63" s="57">
        <v>3.9156999999999997E-2</v>
      </c>
      <c r="I63" s="86">
        <v>116.912105</v>
      </c>
      <c r="J63" s="121"/>
    </row>
    <row r="64" spans="1:10" s="7" customFormat="1" x14ac:dyDescent="0.2">
      <c r="A64" s="63" t="s">
        <v>77</v>
      </c>
      <c r="B64" s="78">
        <v>10000000</v>
      </c>
      <c r="C64" s="62">
        <v>0.13</v>
      </c>
      <c r="D64" s="105">
        <v>39064</v>
      </c>
      <c r="E64" s="59">
        <v>44543</v>
      </c>
      <c r="F64" s="55">
        <v>43629</v>
      </c>
      <c r="G64" s="56">
        <v>43812</v>
      </c>
      <c r="H64" s="57">
        <v>3.9199999999999999E-2</v>
      </c>
      <c r="I64" s="86">
        <v>117.595037</v>
      </c>
      <c r="J64" s="121"/>
    </row>
    <row r="65" spans="1:10" s="7" customFormat="1" x14ac:dyDescent="0.2">
      <c r="A65" s="63" t="s">
        <v>78</v>
      </c>
      <c r="B65" s="78">
        <v>7000000</v>
      </c>
      <c r="C65" s="62">
        <v>0.13489999999999999</v>
      </c>
      <c r="D65" s="105">
        <v>39071</v>
      </c>
      <c r="E65" s="59">
        <v>44550</v>
      </c>
      <c r="F65" s="55">
        <v>43636</v>
      </c>
      <c r="G65" s="56">
        <v>43819</v>
      </c>
      <c r="H65" s="57">
        <v>3.925E-2</v>
      </c>
      <c r="I65" s="86">
        <v>118.69904200000001</v>
      </c>
      <c r="J65" s="121"/>
    </row>
    <row r="66" spans="1:10" s="7" customFormat="1" x14ac:dyDescent="0.2">
      <c r="A66" s="63" t="s">
        <v>79</v>
      </c>
      <c r="B66" s="78">
        <v>10005000</v>
      </c>
      <c r="C66" s="62">
        <v>0.13489999999999999</v>
      </c>
      <c r="D66" s="105">
        <v>39080</v>
      </c>
      <c r="E66" s="59">
        <v>44559</v>
      </c>
      <c r="F66" s="55">
        <v>43645</v>
      </c>
      <c r="G66" s="56">
        <v>43828</v>
      </c>
      <c r="H66" s="57">
        <v>3.9314000000000002E-2</v>
      </c>
      <c r="I66" s="86">
        <v>118.897435</v>
      </c>
      <c r="J66" s="121"/>
    </row>
    <row r="67" spans="1:10" s="7" customFormat="1" x14ac:dyDescent="0.2">
      <c r="A67" s="63" t="s">
        <v>75</v>
      </c>
      <c r="B67" s="78">
        <v>9200000</v>
      </c>
      <c r="C67" s="62">
        <v>0.1358</v>
      </c>
      <c r="D67" s="105">
        <v>39092</v>
      </c>
      <c r="E67" s="59">
        <v>44571</v>
      </c>
      <c r="F67" s="55">
        <v>43656</v>
      </c>
      <c r="G67" s="56">
        <v>43840</v>
      </c>
      <c r="H67" s="57">
        <v>3.9399000000000003E-2</v>
      </c>
      <c r="I67" s="86">
        <v>119.336962</v>
      </c>
      <c r="J67" s="121"/>
    </row>
    <row r="68" spans="1:10" s="43" customFormat="1" x14ac:dyDescent="0.2">
      <c r="A68" s="63" t="s">
        <v>76</v>
      </c>
      <c r="B68" s="78">
        <v>15000000</v>
      </c>
      <c r="C68" s="62">
        <v>0.13600000000000001</v>
      </c>
      <c r="D68" s="105">
        <v>39106</v>
      </c>
      <c r="E68" s="59">
        <v>44585</v>
      </c>
      <c r="F68" s="55">
        <v>43670</v>
      </c>
      <c r="G68" s="56">
        <v>43854</v>
      </c>
      <c r="H68" s="57">
        <v>3.9498999999999999E-2</v>
      </c>
      <c r="I68" s="86">
        <v>119.686595</v>
      </c>
      <c r="J68" s="121"/>
    </row>
    <row r="69" spans="1:10" s="43" customFormat="1" x14ac:dyDescent="0.2">
      <c r="A69" s="63" t="s">
        <v>81</v>
      </c>
      <c r="B69" s="78">
        <v>15000000</v>
      </c>
      <c r="C69" s="62">
        <v>0.13589999999999999</v>
      </c>
      <c r="D69" s="105">
        <v>39127</v>
      </c>
      <c r="E69" s="59">
        <v>44606</v>
      </c>
      <c r="F69" s="55">
        <v>43691</v>
      </c>
      <c r="G69" s="56">
        <v>43875</v>
      </c>
      <c r="H69" s="57">
        <v>3.9648000000000003E-2</v>
      </c>
      <c r="I69" s="86">
        <v>120.129091</v>
      </c>
      <c r="J69" s="121"/>
    </row>
    <row r="70" spans="1:10" s="43" customFormat="1" x14ac:dyDescent="0.2">
      <c r="A70" s="63" t="s">
        <v>82</v>
      </c>
      <c r="B70" s="78">
        <v>2827500</v>
      </c>
      <c r="C70" s="62">
        <v>0.1231</v>
      </c>
      <c r="D70" s="105">
        <v>39183</v>
      </c>
      <c r="E70" s="59">
        <v>44662</v>
      </c>
      <c r="F70" s="55">
        <v>43749</v>
      </c>
      <c r="G70" s="56">
        <v>43932</v>
      </c>
      <c r="H70" s="57">
        <v>4.0046999999999999E-2</v>
      </c>
      <c r="I70" s="86">
        <v>118.53977999999999</v>
      </c>
      <c r="J70" s="121"/>
    </row>
    <row r="71" spans="1:10" s="43" customFormat="1" x14ac:dyDescent="0.2">
      <c r="A71" s="63" t="s">
        <v>83</v>
      </c>
      <c r="B71" s="78">
        <v>2520000</v>
      </c>
      <c r="C71" s="62">
        <v>0.09</v>
      </c>
      <c r="D71" s="105">
        <v>39241</v>
      </c>
      <c r="E71" s="59">
        <v>44720</v>
      </c>
      <c r="F71" s="55">
        <v>43624</v>
      </c>
      <c r="G71" s="56">
        <v>43807</v>
      </c>
      <c r="H71" s="57">
        <v>4.0460999999999997E-2</v>
      </c>
      <c r="I71" s="86">
        <v>111.76225100000001</v>
      </c>
      <c r="J71" s="121"/>
    </row>
    <row r="72" spans="1:10" s="43" customFormat="1" x14ac:dyDescent="0.2">
      <c r="A72" s="63" t="s">
        <v>84</v>
      </c>
      <c r="B72" s="78">
        <v>3000000</v>
      </c>
      <c r="C72" s="62">
        <v>7.85E-2</v>
      </c>
      <c r="D72" s="105">
        <v>39311</v>
      </c>
      <c r="E72" s="59">
        <v>44790</v>
      </c>
      <c r="F72" s="55">
        <v>43694</v>
      </c>
      <c r="G72" s="56">
        <v>43878</v>
      </c>
      <c r="H72" s="57">
        <v>4.0959000000000002E-2</v>
      </c>
      <c r="I72" s="86">
        <v>109.543085</v>
      </c>
      <c r="J72" s="121"/>
    </row>
    <row r="73" spans="1:10" s="43" customFormat="1" x14ac:dyDescent="0.2">
      <c r="A73" s="63" t="s">
        <v>85</v>
      </c>
      <c r="B73" s="78">
        <v>3300000</v>
      </c>
      <c r="C73" s="62">
        <v>6.83E-2</v>
      </c>
      <c r="D73" s="105">
        <v>39346</v>
      </c>
      <c r="E73" s="59">
        <v>44825</v>
      </c>
      <c r="F73" s="55">
        <v>43729</v>
      </c>
      <c r="G73" s="56">
        <v>43911</v>
      </c>
      <c r="H73" s="57">
        <v>4.1208000000000002E-2</v>
      </c>
      <c r="I73" s="86">
        <v>107.105918</v>
      </c>
      <c r="J73" s="121"/>
    </row>
    <row r="74" spans="1:10" s="43" customFormat="1" x14ac:dyDescent="0.2">
      <c r="A74" s="63" t="s">
        <v>93</v>
      </c>
      <c r="B74" s="78">
        <v>6600000</v>
      </c>
      <c r="C74" s="62">
        <v>6.5799999999999997E-2</v>
      </c>
      <c r="D74" s="105">
        <v>39430</v>
      </c>
      <c r="E74" s="59">
        <v>44909</v>
      </c>
      <c r="F74" s="55">
        <v>43630</v>
      </c>
      <c r="G74" s="56">
        <v>43813</v>
      </c>
      <c r="H74" s="57">
        <v>4.1806999999999997E-2</v>
      </c>
      <c r="I74" s="86">
        <v>106.777068</v>
      </c>
      <c r="J74" s="121"/>
    </row>
    <row r="75" spans="1:10" s="43" customFormat="1" x14ac:dyDescent="0.2">
      <c r="A75" s="63" t="s">
        <v>95</v>
      </c>
      <c r="B75" s="78">
        <v>14770000</v>
      </c>
      <c r="C75" s="62">
        <v>6.7799999999999999E-2</v>
      </c>
      <c r="D75" s="105">
        <v>39470</v>
      </c>
      <c r="E75" s="59">
        <v>44949</v>
      </c>
      <c r="F75" s="55">
        <v>43669</v>
      </c>
      <c r="G75" s="56">
        <v>43853</v>
      </c>
      <c r="H75" s="57">
        <v>4.2091999999999997E-2</v>
      </c>
      <c r="I75" s="86">
        <v>107.495863</v>
      </c>
      <c r="J75" s="121"/>
    </row>
    <row r="76" spans="1:10" s="43" customFormat="1" x14ac:dyDescent="0.2">
      <c r="A76" s="63" t="s">
        <v>97</v>
      </c>
      <c r="B76" s="78">
        <v>9050000</v>
      </c>
      <c r="C76" s="62">
        <v>6.88E-2</v>
      </c>
      <c r="D76" s="105">
        <v>39526</v>
      </c>
      <c r="E76" s="59">
        <v>45004</v>
      </c>
      <c r="F76" s="55">
        <v>43727</v>
      </c>
      <c r="G76" s="56">
        <v>43909</v>
      </c>
      <c r="H76" s="57">
        <v>4.2484000000000001E-2</v>
      </c>
      <c r="I76" s="86">
        <v>108.020236</v>
      </c>
      <c r="J76" s="121"/>
    </row>
    <row r="77" spans="1:10" s="43" customFormat="1" x14ac:dyDescent="0.2">
      <c r="A77" s="63" t="s">
        <v>99</v>
      </c>
      <c r="B77" s="78">
        <v>6080000</v>
      </c>
      <c r="C77" s="62">
        <v>7.0000000000000007E-2</v>
      </c>
      <c r="D77" s="105">
        <v>39575</v>
      </c>
      <c r="E77" s="59">
        <v>45053</v>
      </c>
      <c r="F77" s="55">
        <v>43776</v>
      </c>
      <c r="G77" s="56">
        <v>43958</v>
      </c>
      <c r="H77" s="57">
        <v>4.2833000000000003E-2</v>
      </c>
      <c r="I77" s="86">
        <v>108.59284599999999</v>
      </c>
      <c r="J77" s="121"/>
    </row>
    <row r="78" spans="1:10" s="43" customFormat="1" x14ac:dyDescent="0.2">
      <c r="A78" s="63" t="s">
        <v>101</v>
      </c>
      <c r="B78" s="78">
        <v>7200000</v>
      </c>
      <c r="C78" s="62">
        <v>7.0499999999999993E-2</v>
      </c>
      <c r="D78" s="105">
        <v>39617</v>
      </c>
      <c r="E78" s="59">
        <v>45095</v>
      </c>
      <c r="F78" s="55">
        <v>43634</v>
      </c>
      <c r="G78" s="56">
        <v>43817</v>
      </c>
      <c r="H78" s="57">
        <v>4.3131999999999997E-2</v>
      </c>
      <c r="I78" s="86">
        <v>108.914429</v>
      </c>
      <c r="J78" s="121"/>
    </row>
    <row r="79" spans="1:10" s="43" customFormat="1" x14ac:dyDescent="0.2">
      <c r="A79" s="63" t="s">
        <v>103</v>
      </c>
      <c r="B79" s="78">
        <v>5685000</v>
      </c>
      <c r="C79" s="62">
        <v>7.0999999999999994E-2</v>
      </c>
      <c r="D79" s="105">
        <v>39652</v>
      </c>
      <c r="E79" s="59">
        <v>45130</v>
      </c>
      <c r="F79" s="55">
        <v>43669</v>
      </c>
      <c r="G79" s="56">
        <v>43853</v>
      </c>
      <c r="H79" s="57">
        <v>4.3381000000000003E-2</v>
      </c>
      <c r="I79" s="86">
        <v>109.215735</v>
      </c>
      <c r="J79" s="121"/>
    </row>
    <row r="80" spans="1:10" s="7" customFormat="1" x14ac:dyDescent="0.2">
      <c r="A80" s="63" t="s">
        <v>106</v>
      </c>
      <c r="B80" s="78">
        <v>10100000</v>
      </c>
      <c r="C80" s="62">
        <v>7.1499999999999994E-2</v>
      </c>
      <c r="D80" s="105">
        <v>39680</v>
      </c>
      <c r="E80" s="59">
        <v>45158</v>
      </c>
      <c r="F80" s="55">
        <v>43697</v>
      </c>
      <c r="G80" s="56">
        <v>43881</v>
      </c>
      <c r="H80" s="57">
        <v>4.3581000000000002E-2</v>
      </c>
      <c r="I80" s="86">
        <v>109.48989</v>
      </c>
      <c r="J80" s="121"/>
    </row>
    <row r="81" spans="1:10" s="7" customFormat="1" x14ac:dyDescent="0.2">
      <c r="A81" s="63" t="s">
        <v>108</v>
      </c>
      <c r="B81" s="78">
        <v>6650000</v>
      </c>
      <c r="C81" s="62">
        <v>7.1999999999999995E-2</v>
      </c>
      <c r="D81" s="105">
        <v>39694</v>
      </c>
      <c r="E81" s="59">
        <v>45172</v>
      </c>
      <c r="F81" s="55">
        <v>43711</v>
      </c>
      <c r="G81" s="56">
        <v>43893</v>
      </c>
      <c r="H81" s="57">
        <v>4.3679999999999997E-2</v>
      </c>
      <c r="I81" s="86">
        <v>109.70862700000001</v>
      </c>
      <c r="J81" s="121"/>
    </row>
    <row r="82" spans="1:10" s="7" customFormat="1" x14ac:dyDescent="0.2">
      <c r="A82" s="63" t="s">
        <v>110</v>
      </c>
      <c r="B82" s="78">
        <v>4680000</v>
      </c>
      <c r="C82" s="62">
        <v>7.2300000000000003E-2</v>
      </c>
      <c r="D82" s="105">
        <v>39703</v>
      </c>
      <c r="E82" s="59">
        <v>45181</v>
      </c>
      <c r="F82" s="55">
        <v>43720</v>
      </c>
      <c r="G82" s="56">
        <v>43902</v>
      </c>
      <c r="H82" s="57">
        <v>4.3743999999999998E-2</v>
      </c>
      <c r="I82" s="86">
        <v>109.847775</v>
      </c>
      <c r="J82" s="121"/>
    </row>
    <row r="83" spans="1:10" s="7" customFormat="1" x14ac:dyDescent="0.2">
      <c r="A83" s="63" t="s">
        <v>112</v>
      </c>
      <c r="B83" s="78">
        <v>5100000</v>
      </c>
      <c r="C83" s="62">
        <v>7.2700000000000001E-2</v>
      </c>
      <c r="D83" s="105">
        <v>39729</v>
      </c>
      <c r="E83" s="59">
        <v>45207</v>
      </c>
      <c r="F83" s="55">
        <v>43746</v>
      </c>
      <c r="G83" s="56">
        <v>43929</v>
      </c>
      <c r="H83" s="57">
        <v>4.3929999999999997E-2</v>
      </c>
      <c r="I83" s="86">
        <v>110.093468</v>
      </c>
      <c r="J83" s="121"/>
    </row>
    <row r="84" spans="1:10" s="7" customFormat="1" x14ac:dyDescent="0.2">
      <c r="A84" s="63" t="s">
        <v>114</v>
      </c>
      <c r="B84" s="78">
        <v>6100000</v>
      </c>
      <c r="C84" s="62">
        <v>7.2999999999999995E-2</v>
      </c>
      <c r="D84" s="105">
        <v>39757</v>
      </c>
      <c r="E84" s="59">
        <v>45235</v>
      </c>
      <c r="F84" s="55">
        <v>43774</v>
      </c>
      <c r="G84" s="56">
        <v>43956</v>
      </c>
      <c r="H84" s="57">
        <v>4.4129000000000002E-2</v>
      </c>
      <c r="I84" s="86">
        <v>110.311565</v>
      </c>
      <c r="J84" s="121"/>
    </row>
    <row r="85" spans="1:10" s="7" customFormat="1" x14ac:dyDescent="0.2">
      <c r="A85" s="63" t="s">
        <v>116</v>
      </c>
      <c r="B85" s="78">
        <v>10100000</v>
      </c>
      <c r="C85" s="62">
        <v>7.3300000000000004E-2</v>
      </c>
      <c r="D85" s="105">
        <v>39771</v>
      </c>
      <c r="E85" s="59">
        <v>45249</v>
      </c>
      <c r="F85" s="55">
        <v>43788</v>
      </c>
      <c r="G85" s="56">
        <v>43970</v>
      </c>
      <c r="H85" s="57">
        <v>4.4228999999999997E-2</v>
      </c>
      <c r="I85" s="86">
        <v>110.476313</v>
      </c>
      <c r="J85" s="121"/>
    </row>
    <row r="86" spans="1:10" s="7" customFormat="1" x14ac:dyDescent="0.2">
      <c r="A86" s="64" t="s">
        <v>118</v>
      </c>
      <c r="B86" s="78">
        <v>5100000</v>
      </c>
      <c r="C86" s="62">
        <v>7.3499999999999996E-2</v>
      </c>
      <c r="D86" s="105">
        <v>39787</v>
      </c>
      <c r="E86" s="59">
        <v>45265</v>
      </c>
      <c r="F86" s="55">
        <v>43621</v>
      </c>
      <c r="G86" s="56">
        <v>43804</v>
      </c>
      <c r="H86" s="57">
        <v>4.4343E-2</v>
      </c>
      <c r="I86" s="86">
        <v>110.61217499999999</v>
      </c>
      <c r="J86" s="121"/>
    </row>
    <row r="87" spans="1:10" s="7" customFormat="1" x14ac:dyDescent="0.2">
      <c r="A87" s="64" t="s">
        <v>120</v>
      </c>
      <c r="B87" s="78">
        <v>5000000</v>
      </c>
      <c r="C87" s="62">
        <v>7.8E-2</v>
      </c>
      <c r="D87" s="105">
        <v>39799</v>
      </c>
      <c r="E87" s="59">
        <v>45277</v>
      </c>
      <c r="F87" s="55">
        <v>43633</v>
      </c>
      <c r="G87" s="56">
        <v>43816</v>
      </c>
      <c r="H87" s="57">
        <v>4.4428000000000002E-2</v>
      </c>
      <c r="I87" s="86">
        <v>112.30566899999999</v>
      </c>
      <c r="J87" s="121"/>
    </row>
    <row r="88" spans="1:10" s="7" customFormat="1" x14ac:dyDescent="0.2">
      <c r="A88" s="64" t="s">
        <v>122</v>
      </c>
      <c r="B88" s="78">
        <v>8000000</v>
      </c>
      <c r="C88" s="62">
        <v>8.3000000000000004E-2</v>
      </c>
      <c r="D88" s="105">
        <v>39806</v>
      </c>
      <c r="E88" s="59">
        <v>45284</v>
      </c>
      <c r="F88" s="55">
        <v>43640</v>
      </c>
      <c r="G88" s="56">
        <v>43823</v>
      </c>
      <c r="H88" s="57">
        <v>4.4477999999999997E-2</v>
      </c>
      <c r="I88" s="86">
        <v>114.17844100000001</v>
      </c>
      <c r="J88" s="121"/>
    </row>
    <row r="89" spans="1:10" s="7" customFormat="1" x14ac:dyDescent="0.2">
      <c r="A89" s="64" t="s">
        <v>124</v>
      </c>
      <c r="B89" s="78">
        <v>4000000</v>
      </c>
      <c r="C89" s="62">
        <v>9.2999999999999999E-2</v>
      </c>
      <c r="D89" s="105">
        <v>39813</v>
      </c>
      <c r="E89" s="59">
        <v>45291</v>
      </c>
      <c r="F89" s="55">
        <v>43646</v>
      </c>
      <c r="G89" s="56">
        <v>43830</v>
      </c>
      <c r="H89" s="57">
        <v>4.4527999999999998E-2</v>
      </c>
      <c r="I89" s="86">
        <v>117.91286100000001</v>
      </c>
      <c r="J89" s="121"/>
    </row>
    <row r="90" spans="1:10" s="7" customFormat="1" x14ac:dyDescent="0.2">
      <c r="A90" s="64" t="s">
        <v>126</v>
      </c>
      <c r="B90" s="78">
        <v>5000000</v>
      </c>
      <c r="C90" s="62">
        <v>0.10299999999999999</v>
      </c>
      <c r="D90" s="105">
        <v>39820</v>
      </c>
      <c r="E90" s="59">
        <v>45298</v>
      </c>
      <c r="F90" s="55">
        <v>43653</v>
      </c>
      <c r="G90" s="56">
        <v>43837</v>
      </c>
      <c r="H90" s="57">
        <v>4.4578E-2</v>
      </c>
      <c r="I90" s="86">
        <v>121.678634</v>
      </c>
      <c r="J90" s="121"/>
    </row>
    <row r="91" spans="1:10" s="7" customFormat="1" x14ac:dyDescent="0.2">
      <c r="A91" s="64" t="s">
        <v>128</v>
      </c>
      <c r="B91" s="78">
        <v>6100000</v>
      </c>
      <c r="C91" s="62">
        <v>0.105</v>
      </c>
      <c r="D91" s="105">
        <v>39834</v>
      </c>
      <c r="E91" s="59">
        <v>45312</v>
      </c>
      <c r="F91" s="55">
        <v>43667</v>
      </c>
      <c r="G91" s="56">
        <v>43851</v>
      </c>
      <c r="H91" s="57">
        <v>4.4678000000000002E-2</v>
      </c>
      <c r="I91" s="86">
        <v>122.565774</v>
      </c>
      <c r="J91" s="121"/>
    </row>
    <row r="92" spans="1:10" s="7" customFormat="1" x14ac:dyDescent="0.2">
      <c r="A92" s="64" t="s">
        <v>130</v>
      </c>
      <c r="B92" s="78">
        <v>2600000</v>
      </c>
      <c r="C92" s="62">
        <v>0.1075</v>
      </c>
      <c r="D92" s="105">
        <v>39841</v>
      </c>
      <c r="E92" s="59">
        <v>45319</v>
      </c>
      <c r="F92" s="55">
        <v>43674</v>
      </c>
      <c r="G92" s="56">
        <v>43858</v>
      </c>
      <c r="H92" s="57">
        <v>4.4727000000000003E-2</v>
      </c>
      <c r="I92" s="86">
        <v>123.57769399999999</v>
      </c>
      <c r="J92" s="121"/>
    </row>
    <row r="93" spans="1:10" s="7" customFormat="1" x14ac:dyDescent="0.2">
      <c r="A93" s="64" t="s">
        <v>132</v>
      </c>
      <c r="B93" s="78">
        <v>3000000</v>
      </c>
      <c r="C93" s="62">
        <v>0.1075</v>
      </c>
      <c r="D93" s="105">
        <v>39850</v>
      </c>
      <c r="E93" s="59">
        <v>45328</v>
      </c>
      <c r="F93" s="55">
        <v>43683</v>
      </c>
      <c r="G93" s="56">
        <v>43867</v>
      </c>
      <c r="H93" s="57">
        <v>4.4791999999999998E-2</v>
      </c>
      <c r="I93" s="86">
        <v>123.675027</v>
      </c>
      <c r="J93" s="121"/>
    </row>
    <row r="94" spans="1:10" s="7" customFormat="1" x14ac:dyDescent="0.2">
      <c r="A94" s="64" t="s">
        <v>134</v>
      </c>
      <c r="B94" s="78">
        <v>100000</v>
      </c>
      <c r="C94" s="62">
        <v>0.1075</v>
      </c>
      <c r="D94" s="105">
        <v>39857</v>
      </c>
      <c r="E94" s="59">
        <v>45335</v>
      </c>
      <c r="F94" s="55">
        <v>43690</v>
      </c>
      <c r="G94" s="56">
        <v>43874</v>
      </c>
      <c r="H94" s="57">
        <v>4.4840999999999999E-2</v>
      </c>
      <c r="I94" s="86">
        <v>123.75128100000001</v>
      </c>
      <c r="J94" s="121"/>
    </row>
    <row r="95" spans="1:10" s="7" customFormat="1" x14ac:dyDescent="0.2">
      <c r="A95" s="64" t="s">
        <v>136</v>
      </c>
      <c r="B95" s="78">
        <v>3300000</v>
      </c>
      <c r="C95" s="62">
        <v>0.1075</v>
      </c>
      <c r="D95" s="105">
        <v>39864</v>
      </c>
      <c r="E95" s="59">
        <v>45342</v>
      </c>
      <c r="F95" s="55">
        <v>43697</v>
      </c>
      <c r="G95" s="56">
        <v>43881</v>
      </c>
      <c r="H95" s="57">
        <v>4.4891E-2</v>
      </c>
      <c r="I95" s="86">
        <v>123.826999</v>
      </c>
      <c r="J95" s="121"/>
    </row>
    <row r="96" spans="1:10" s="7" customFormat="1" x14ac:dyDescent="0.2">
      <c r="A96" s="64" t="s">
        <v>139</v>
      </c>
      <c r="B96" s="78">
        <v>5200000</v>
      </c>
      <c r="C96" s="62">
        <v>0.11</v>
      </c>
      <c r="D96" s="105">
        <v>39871</v>
      </c>
      <c r="E96" s="59">
        <v>45349</v>
      </c>
      <c r="F96" s="55">
        <v>43704</v>
      </c>
      <c r="G96" s="56">
        <v>43888</v>
      </c>
      <c r="H96" s="57">
        <v>4.4941000000000002E-2</v>
      </c>
      <c r="I96" s="86">
        <v>124.85806599999999</v>
      </c>
      <c r="J96" s="121"/>
    </row>
    <row r="97" spans="1:10" s="7" customFormat="1" x14ac:dyDescent="0.2">
      <c r="A97" s="64" t="s">
        <v>141</v>
      </c>
      <c r="B97" s="78">
        <v>2600000</v>
      </c>
      <c r="C97" s="62">
        <v>0.11</v>
      </c>
      <c r="D97" s="105">
        <v>39876</v>
      </c>
      <c r="E97" s="59">
        <v>45355</v>
      </c>
      <c r="F97" s="55">
        <v>43712</v>
      </c>
      <c r="G97" s="56">
        <v>43894</v>
      </c>
      <c r="H97" s="57">
        <v>4.4984000000000003E-2</v>
      </c>
      <c r="I97" s="86">
        <v>124.94108199999999</v>
      </c>
      <c r="J97" s="121"/>
    </row>
    <row r="98" spans="1:10" s="7" customFormat="1" x14ac:dyDescent="0.2">
      <c r="A98" s="64" t="s">
        <v>142</v>
      </c>
      <c r="B98" s="78">
        <v>5000000</v>
      </c>
      <c r="C98" s="62">
        <v>0.1124</v>
      </c>
      <c r="D98" s="105">
        <v>39883</v>
      </c>
      <c r="E98" s="59">
        <v>45362</v>
      </c>
      <c r="F98" s="55">
        <v>43719</v>
      </c>
      <c r="G98" s="56">
        <v>43901</v>
      </c>
      <c r="H98" s="57">
        <v>4.5033999999999998E-2</v>
      </c>
      <c r="I98" s="86">
        <v>125.94597899999999</v>
      </c>
      <c r="J98" s="121"/>
    </row>
    <row r="99" spans="1:10" s="7" customFormat="1" x14ac:dyDescent="0.2">
      <c r="A99" s="64" t="s">
        <v>144</v>
      </c>
      <c r="B99" s="78">
        <v>7500000</v>
      </c>
      <c r="C99" s="62">
        <v>0.115</v>
      </c>
      <c r="D99" s="105">
        <v>39890</v>
      </c>
      <c r="E99" s="59">
        <v>45369</v>
      </c>
      <c r="F99" s="55">
        <v>43726</v>
      </c>
      <c r="G99" s="56">
        <v>43908</v>
      </c>
      <c r="H99" s="57">
        <v>4.5083999999999999E-2</v>
      </c>
      <c r="I99" s="86">
        <v>127.035471</v>
      </c>
      <c r="J99" s="121"/>
    </row>
    <row r="100" spans="1:10" s="7" customFormat="1" x14ac:dyDescent="0.2">
      <c r="A100" s="64" t="s">
        <v>146</v>
      </c>
      <c r="B100" s="78">
        <v>8100000</v>
      </c>
      <c r="C100" s="62">
        <v>0.11749999999999999</v>
      </c>
      <c r="D100" s="105">
        <v>39897</v>
      </c>
      <c r="E100" s="59">
        <v>45376</v>
      </c>
      <c r="F100" s="55">
        <v>43733</v>
      </c>
      <c r="G100" s="56">
        <v>43915</v>
      </c>
      <c r="H100" s="57">
        <v>4.5133E-2</v>
      </c>
      <c r="I100" s="86">
        <v>128.094438</v>
      </c>
      <c r="J100" s="121"/>
    </row>
    <row r="101" spans="1:10" s="7" customFormat="1" x14ac:dyDescent="0.2">
      <c r="A101" s="64" t="s">
        <v>148</v>
      </c>
      <c r="B101" s="78">
        <v>3950000</v>
      </c>
      <c r="C101" s="62">
        <v>0.1193</v>
      </c>
      <c r="D101" s="104">
        <v>39918</v>
      </c>
      <c r="E101" s="59">
        <v>45397</v>
      </c>
      <c r="F101" s="55">
        <v>43753</v>
      </c>
      <c r="G101" s="56">
        <v>43936</v>
      </c>
      <c r="H101" s="57">
        <v>4.5282999999999997E-2</v>
      </c>
      <c r="I101" s="86">
        <v>129.06325899999999</v>
      </c>
      <c r="J101" s="121"/>
    </row>
    <row r="102" spans="1:10" s="7" customFormat="1" x14ac:dyDescent="0.2">
      <c r="A102" s="65" t="s">
        <v>150</v>
      </c>
      <c r="B102" s="78">
        <v>11200000</v>
      </c>
      <c r="C102" s="62">
        <v>0.11990000000000001</v>
      </c>
      <c r="D102" s="105">
        <v>39946</v>
      </c>
      <c r="E102" s="59">
        <v>45425</v>
      </c>
      <c r="F102" s="55">
        <v>43782</v>
      </c>
      <c r="G102" s="56">
        <v>43964</v>
      </c>
      <c r="H102" s="57">
        <v>4.5482000000000002E-2</v>
      </c>
      <c r="I102" s="86">
        <v>129.69071</v>
      </c>
      <c r="J102" s="121"/>
    </row>
    <row r="103" spans="1:10" s="7" customFormat="1" x14ac:dyDescent="0.2">
      <c r="A103" s="65" t="s">
        <v>152</v>
      </c>
      <c r="B103" s="78">
        <v>5100000</v>
      </c>
      <c r="C103" s="66">
        <v>0.12</v>
      </c>
      <c r="D103" s="104">
        <v>39974</v>
      </c>
      <c r="E103" s="59">
        <v>45453</v>
      </c>
      <c r="F103" s="55">
        <v>43626</v>
      </c>
      <c r="G103" s="56">
        <v>43809</v>
      </c>
      <c r="H103" s="57">
        <v>4.5682E-2</v>
      </c>
      <c r="I103" s="86">
        <v>130.08315099999999</v>
      </c>
      <c r="J103" s="121"/>
    </row>
    <row r="104" spans="1:10" s="7" customFormat="1" x14ac:dyDescent="0.2">
      <c r="A104" s="65" t="s">
        <v>153</v>
      </c>
      <c r="B104" s="78">
        <v>8600000</v>
      </c>
      <c r="C104" s="62">
        <v>0.12</v>
      </c>
      <c r="D104" s="104">
        <v>39981</v>
      </c>
      <c r="E104" s="59">
        <v>45460</v>
      </c>
      <c r="F104" s="55">
        <v>43633</v>
      </c>
      <c r="G104" s="56">
        <v>43816</v>
      </c>
      <c r="H104" s="57">
        <v>4.5732000000000002E-2</v>
      </c>
      <c r="I104" s="86">
        <v>130.17150100000001</v>
      </c>
      <c r="J104" s="121"/>
    </row>
    <row r="105" spans="1:10" s="7" customFormat="1" x14ac:dyDescent="0.2">
      <c r="A105" s="65" t="s">
        <v>157</v>
      </c>
      <c r="B105" s="78">
        <v>6400000</v>
      </c>
      <c r="C105" s="62">
        <v>0.12039999999999999</v>
      </c>
      <c r="D105" s="105">
        <v>39995</v>
      </c>
      <c r="E105" s="59">
        <v>45474</v>
      </c>
      <c r="F105" s="55">
        <v>43647</v>
      </c>
      <c r="G105" s="56">
        <v>43831</v>
      </c>
      <c r="H105" s="57">
        <v>4.5831999999999998E-2</v>
      </c>
      <c r="I105" s="86">
        <v>130.52489199999999</v>
      </c>
      <c r="J105" s="121"/>
    </row>
    <row r="106" spans="1:10" s="7" customFormat="1" x14ac:dyDescent="0.2">
      <c r="A106" s="65" t="s">
        <v>158</v>
      </c>
      <c r="B106" s="78">
        <v>700000</v>
      </c>
      <c r="C106" s="62">
        <v>0.1203</v>
      </c>
      <c r="D106" s="105">
        <v>40030</v>
      </c>
      <c r="E106" s="59">
        <v>45509</v>
      </c>
      <c r="F106" s="55">
        <v>43682</v>
      </c>
      <c r="G106" s="56">
        <v>43866</v>
      </c>
      <c r="H106" s="57">
        <v>4.6080999999999997E-2</v>
      </c>
      <c r="I106" s="86">
        <v>130.92274</v>
      </c>
      <c r="J106" s="121"/>
    </row>
    <row r="107" spans="1:10" s="7" customFormat="1" x14ac:dyDescent="0.2">
      <c r="A107" s="65" t="s">
        <v>162</v>
      </c>
      <c r="B107" s="78">
        <v>600000</v>
      </c>
      <c r="C107" s="62">
        <v>0.11</v>
      </c>
      <c r="D107" s="105">
        <v>40072</v>
      </c>
      <c r="E107" s="59">
        <v>45551</v>
      </c>
      <c r="F107" s="55">
        <v>43724</v>
      </c>
      <c r="G107" s="56">
        <v>43906</v>
      </c>
      <c r="H107" s="57">
        <v>4.6379999999999998E-2</v>
      </c>
      <c r="I107" s="86">
        <v>127.05197699999999</v>
      </c>
      <c r="J107" s="121"/>
    </row>
    <row r="108" spans="1:10" s="7" customFormat="1" x14ac:dyDescent="0.2">
      <c r="A108" s="65" t="s">
        <v>164</v>
      </c>
      <c r="B108" s="78">
        <v>550000</v>
      </c>
      <c r="C108" s="62">
        <v>0.11</v>
      </c>
      <c r="D108" s="105">
        <v>40086</v>
      </c>
      <c r="E108" s="59">
        <v>45565</v>
      </c>
      <c r="F108" s="55">
        <v>43738</v>
      </c>
      <c r="G108" s="56">
        <v>43921</v>
      </c>
      <c r="H108" s="57">
        <v>4.648E-2</v>
      </c>
      <c r="I108" s="86">
        <v>127.202112</v>
      </c>
      <c r="J108" s="121"/>
    </row>
    <row r="109" spans="1:10" s="7" customFormat="1" x14ac:dyDescent="0.2">
      <c r="A109" s="65" t="s">
        <v>167</v>
      </c>
      <c r="B109" s="78">
        <v>700000</v>
      </c>
      <c r="C109" s="62">
        <v>0.1</v>
      </c>
      <c r="D109" s="105">
        <v>40100</v>
      </c>
      <c r="E109" s="59">
        <v>45579</v>
      </c>
      <c r="F109" s="55">
        <v>43752</v>
      </c>
      <c r="G109" s="56">
        <v>43935</v>
      </c>
      <c r="H109" s="57">
        <v>4.6579000000000002E-2</v>
      </c>
      <c r="I109" s="86">
        <v>123.033939</v>
      </c>
      <c r="J109" s="121"/>
    </row>
    <row r="110" spans="1:10" s="7" customFormat="1" x14ac:dyDescent="0.2">
      <c r="A110" s="65" t="s">
        <v>169</v>
      </c>
      <c r="B110" s="78">
        <v>300000</v>
      </c>
      <c r="C110" s="62">
        <v>0.1</v>
      </c>
      <c r="D110" s="105">
        <v>40114</v>
      </c>
      <c r="E110" s="59">
        <v>45593</v>
      </c>
      <c r="F110" s="55">
        <v>43766</v>
      </c>
      <c r="G110" s="56">
        <v>43949</v>
      </c>
      <c r="H110" s="57">
        <v>4.6678999999999998E-2</v>
      </c>
      <c r="I110" s="86">
        <v>123.148314</v>
      </c>
      <c r="J110" s="121"/>
    </row>
    <row r="111" spans="1:10" s="7" customFormat="1" x14ac:dyDescent="0.2">
      <c r="A111" s="65" t="s">
        <v>171</v>
      </c>
      <c r="B111" s="78">
        <v>3000000</v>
      </c>
      <c r="C111" s="62">
        <v>0.08</v>
      </c>
      <c r="D111" s="105">
        <v>40123</v>
      </c>
      <c r="E111" s="59">
        <v>45602</v>
      </c>
      <c r="F111" s="55">
        <v>43775</v>
      </c>
      <c r="G111" s="56">
        <v>43957</v>
      </c>
      <c r="H111" s="57">
        <v>4.6743E-2</v>
      </c>
      <c r="I111" s="86">
        <v>114.499025</v>
      </c>
      <c r="J111" s="121"/>
    </row>
    <row r="112" spans="1:10" s="7" customFormat="1" x14ac:dyDescent="0.2">
      <c r="A112" s="65" t="s">
        <v>173</v>
      </c>
      <c r="B112" s="78">
        <v>1000000</v>
      </c>
      <c r="C112" s="62">
        <v>0.08</v>
      </c>
      <c r="D112" s="105">
        <v>40135</v>
      </c>
      <c r="E112" s="59">
        <v>45614</v>
      </c>
      <c r="F112" s="55">
        <v>43787</v>
      </c>
      <c r="G112" s="56">
        <v>43969</v>
      </c>
      <c r="H112" s="57">
        <v>4.6829000000000003E-2</v>
      </c>
      <c r="I112" s="86">
        <v>114.546718</v>
      </c>
      <c r="J112" s="121"/>
    </row>
    <row r="113" spans="1:10" s="7" customFormat="1" x14ac:dyDescent="0.2">
      <c r="A113" s="65" t="s">
        <v>175</v>
      </c>
      <c r="B113" s="78">
        <v>100000</v>
      </c>
      <c r="C113" s="62">
        <v>0.08</v>
      </c>
      <c r="D113" s="105">
        <v>40142</v>
      </c>
      <c r="E113" s="59">
        <v>45621</v>
      </c>
      <c r="F113" s="55">
        <v>43794</v>
      </c>
      <c r="G113" s="56">
        <v>43976</v>
      </c>
      <c r="H113" s="57">
        <v>4.6878999999999997E-2</v>
      </c>
      <c r="I113" s="86">
        <v>114.57451399999999</v>
      </c>
      <c r="J113" s="121"/>
    </row>
    <row r="114" spans="1:10" s="7" customFormat="1" x14ac:dyDescent="0.2">
      <c r="A114" s="65" t="s">
        <v>178</v>
      </c>
      <c r="B114" s="78">
        <v>3800000</v>
      </c>
      <c r="C114" s="62">
        <v>7.0000000000000007E-2</v>
      </c>
      <c r="D114" s="105">
        <v>40165</v>
      </c>
      <c r="E114" s="59">
        <v>45644</v>
      </c>
      <c r="F114" s="55">
        <v>43634</v>
      </c>
      <c r="G114" s="56">
        <v>43817</v>
      </c>
      <c r="H114" s="57">
        <v>4.7048E-2</v>
      </c>
      <c r="I114" s="86">
        <v>110.205611</v>
      </c>
      <c r="J114" s="121"/>
    </row>
    <row r="115" spans="1:10" s="7" customFormat="1" x14ac:dyDescent="0.2">
      <c r="A115" s="65" t="s">
        <v>182</v>
      </c>
      <c r="B115" s="78">
        <v>1000000</v>
      </c>
      <c r="C115" s="62">
        <v>7.0000000000000007E-2</v>
      </c>
      <c r="D115" s="105">
        <v>40184</v>
      </c>
      <c r="E115" s="59">
        <v>45663</v>
      </c>
      <c r="F115" s="55">
        <v>43652</v>
      </c>
      <c r="G115" s="56">
        <v>43836</v>
      </c>
      <c r="H115" s="57">
        <v>4.7188000000000001E-2</v>
      </c>
      <c r="I115" s="86">
        <v>110.22807299999999</v>
      </c>
      <c r="J115" s="121"/>
    </row>
    <row r="116" spans="1:10" s="7" customFormat="1" x14ac:dyDescent="0.2">
      <c r="A116" s="65" t="s">
        <v>190</v>
      </c>
      <c r="B116" s="78">
        <v>1000000</v>
      </c>
      <c r="C116" s="62">
        <v>7.0000000000000007E-2</v>
      </c>
      <c r="D116" s="105">
        <v>40282</v>
      </c>
      <c r="E116" s="60">
        <v>45761</v>
      </c>
      <c r="F116" s="55">
        <v>43752</v>
      </c>
      <c r="G116" s="56">
        <v>43935</v>
      </c>
      <c r="H116" s="57">
        <v>4.7912999999999997E-2</v>
      </c>
      <c r="I116" s="86">
        <v>110.344249</v>
      </c>
      <c r="J116" s="121"/>
    </row>
    <row r="117" spans="1:10" s="7" customFormat="1" x14ac:dyDescent="0.2">
      <c r="A117" s="65" t="s">
        <v>192</v>
      </c>
      <c r="B117" s="78">
        <v>1000000</v>
      </c>
      <c r="C117" s="62">
        <v>7.0000000000000007E-2</v>
      </c>
      <c r="D117" s="105">
        <v>40289</v>
      </c>
      <c r="E117" s="59">
        <v>45768</v>
      </c>
      <c r="F117" s="55">
        <v>43759</v>
      </c>
      <c r="G117" s="56">
        <v>43942</v>
      </c>
      <c r="H117" s="57">
        <v>4.7965000000000001E-2</v>
      </c>
      <c r="I117" s="86">
        <v>110.35149</v>
      </c>
      <c r="J117" s="121"/>
    </row>
    <row r="118" spans="1:10" s="7" customFormat="1" x14ac:dyDescent="0.2">
      <c r="A118" s="65" t="s">
        <v>195</v>
      </c>
      <c r="B118" s="78">
        <v>700000</v>
      </c>
      <c r="C118" s="62">
        <v>7.4999999999999997E-2</v>
      </c>
      <c r="D118" s="105">
        <v>40317</v>
      </c>
      <c r="E118" s="59">
        <v>45796</v>
      </c>
      <c r="F118" s="55">
        <v>43788</v>
      </c>
      <c r="G118" s="56">
        <v>43970</v>
      </c>
      <c r="H118" s="57">
        <v>4.8172E-2</v>
      </c>
      <c r="I118" s="86">
        <v>112.76385399999999</v>
      </c>
      <c r="J118" s="121"/>
    </row>
    <row r="119" spans="1:10" s="7" customFormat="1" x14ac:dyDescent="0.2">
      <c r="A119" s="65" t="s">
        <v>198</v>
      </c>
      <c r="B119" s="78">
        <v>400000</v>
      </c>
      <c r="C119" s="62">
        <v>7.7499999999999999E-2</v>
      </c>
      <c r="D119" s="105">
        <v>40331</v>
      </c>
      <c r="E119" s="59">
        <v>45810</v>
      </c>
      <c r="F119" s="55">
        <v>43618</v>
      </c>
      <c r="G119" s="56">
        <v>43801</v>
      </c>
      <c r="H119" s="57">
        <v>4.8275999999999999E-2</v>
      </c>
      <c r="I119" s="86">
        <v>113.981303</v>
      </c>
      <c r="J119" s="121"/>
    </row>
    <row r="120" spans="1:10" s="7" customFormat="1" x14ac:dyDescent="0.2">
      <c r="A120" s="65" t="s">
        <v>206</v>
      </c>
      <c r="B120" s="78">
        <v>1000000</v>
      </c>
      <c r="C120" s="62">
        <v>0.08</v>
      </c>
      <c r="D120" s="105">
        <v>40387</v>
      </c>
      <c r="E120" s="60">
        <v>45866</v>
      </c>
      <c r="F120" s="55">
        <v>43674</v>
      </c>
      <c r="G120" s="56">
        <v>43858</v>
      </c>
      <c r="H120" s="57">
        <v>4.8689999999999997E-2</v>
      </c>
      <c r="I120" s="86">
        <v>115.318111</v>
      </c>
      <c r="J120" s="121"/>
    </row>
    <row r="121" spans="1:10" s="7" customFormat="1" x14ac:dyDescent="0.2">
      <c r="A121" s="65" t="s">
        <v>211</v>
      </c>
      <c r="B121" s="78">
        <v>5000000</v>
      </c>
      <c r="C121" s="62">
        <v>8.2500000000000004E-2</v>
      </c>
      <c r="D121" s="105">
        <v>40436</v>
      </c>
      <c r="E121" s="59">
        <v>45915</v>
      </c>
      <c r="F121" s="55">
        <v>43723</v>
      </c>
      <c r="G121" s="56">
        <v>43905</v>
      </c>
      <c r="H121" s="57">
        <v>4.9052999999999999E-2</v>
      </c>
      <c r="I121" s="86">
        <v>116.673248</v>
      </c>
      <c r="J121" s="121"/>
    </row>
    <row r="122" spans="1:10" s="7" customFormat="1" x14ac:dyDescent="0.2">
      <c r="A122" s="65" t="s">
        <v>212</v>
      </c>
      <c r="B122" s="78">
        <v>22200000</v>
      </c>
      <c r="C122" s="62">
        <v>8.9499999999999996E-2</v>
      </c>
      <c r="D122" s="105">
        <v>40443</v>
      </c>
      <c r="E122" s="59">
        <v>45922</v>
      </c>
      <c r="F122" s="55">
        <v>43730</v>
      </c>
      <c r="G122" s="56">
        <v>43912</v>
      </c>
      <c r="H122" s="57">
        <v>4.9104000000000002E-2</v>
      </c>
      <c r="I122" s="86">
        <v>120.19411700000001</v>
      </c>
      <c r="J122" s="121"/>
    </row>
    <row r="123" spans="1:10" s="7" customFormat="1" x14ac:dyDescent="0.2">
      <c r="A123" s="65" t="s">
        <v>213</v>
      </c>
      <c r="B123" s="78">
        <v>25600000</v>
      </c>
      <c r="C123" s="62">
        <v>0.09</v>
      </c>
      <c r="D123" s="105">
        <v>40457</v>
      </c>
      <c r="E123" s="59">
        <v>45936</v>
      </c>
      <c r="F123" s="55">
        <v>43744</v>
      </c>
      <c r="G123" s="56">
        <v>43927</v>
      </c>
      <c r="H123" s="57">
        <v>4.9208000000000002E-2</v>
      </c>
      <c r="I123" s="86">
        <v>120.506483</v>
      </c>
      <c r="J123" s="121"/>
    </row>
    <row r="124" spans="1:10" s="7" customFormat="1" x14ac:dyDescent="0.2">
      <c r="A124" s="65" t="s">
        <v>214</v>
      </c>
      <c r="B124" s="78">
        <v>10000000</v>
      </c>
      <c r="C124" s="62">
        <v>0.09</v>
      </c>
      <c r="D124" s="105">
        <v>40464</v>
      </c>
      <c r="E124" s="59">
        <v>45943</v>
      </c>
      <c r="F124" s="55">
        <v>43751</v>
      </c>
      <c r="G124" s="56">
        <v>43934</v>
      </c>
      <c r="H124" s="57">
        <v>4.9259999999999998E-2</v>
      </c>
      <c r="I124" s="86">
        <v>120.53595300000001</v>
      </c>
      <c r="J124" s="121"/>
    </row>
    <row r="125" spans="1:10" s="7" customFormat="1" x14ac:dyDescent="0.2">
      <c r="A125" s="65" t="s">
        <v>216</v>
      </c>
      <c r="B125" s="78">
        <v>2100000</v>
      </c>
      <c r="C125" s="62">
        <v>0.09</v>
      </c>
      <c r="D125" s="105">
        <v>40471</v>
      </c>
      <c r="E125" s="59">
        <v>45950</v>
      </c>
      <c r="F125" s="55">
        <v>43758</v>
      </c>
      <c r="G125" s="56">
        <v>43941</v>
      </c>
      <c r="H125" s="57">
        <v>4.9312000000000002E-2</v>
      </c>
      <c r="I125" s="86">
        <v>120.565355</v>
      </c>
      <c r="J125" s="121"/>
    </row>
    <row r="126" spans="1:10" s="7" customFormat="1" x14ac:dyDescent="0.2">
      <c r="A126" s="65" t="s">
        <v>217</v>
      </c>
      <c r="B126" s="78">
        <v>12600000</v>
      </c>
      <c r="C126" s="62">
        <v>0.09</v>
      </c>
      <c r="D126" s="105">
        <v>40478</v>
      </c>
      <c r="E126" s="59">
        <v>45957</v>
      </c>
      <c r="F126" s="55">
        <v>43765</v>
      </c>
      <c r="G126" s="56">
        <v>43948</v>
      </c>
      <c r="H126" s="57">
        <v>4.9362999999999997E-2</v>
      </c>
      <c r="I126" s="86">
        <v>120.595259</v>
      </c>
      <c r="J126" s="121"/>
    </row>
    <row r="127" spans="1:10" s="7" customFormat="1" x14ac:dyDescent="0.2">
      <c r="A127" s="65" t="s">
        <v>218</v>
      </c>
      <c r="B127" s="78">
        <v>15200000</v>
      </c>
      <c r="C127" s="62">
        <v>0.09</v>
      </c>
      <c r="D127" s="105">
        <v>40485</v>
      </c>
      <c r="E127" s="59">
        <v>45964</v>
      </c>
      <c r="F127" s="55">
        <v>43772</v>
      </c>
      <c r="G127" s="56">
        <v>43954</v>
      </c>
      <c r="H127" s="57">
        <v>4.9415000000000001E-2</v>
      </c>
      <c r="I127" s="86">
        <v>120.62328100000001</v>
      </c>
      <c r="J127" s="121"/>
    </row>
    <row r="128" spans="1:10" s="7" customFormat="1" x14ac:dyDescent="0.2">
      <c r="A128" s="65" t="s">
        <v>219</v>
      </c>
      <c r="B128" s="78">
        <v>19200000</v>
      </c>
      <c r="C128" s="62">
        <v>0.09</v>
      </c>
      <c r="D128" s="105">
        <v>40492</v>
      </c>
      <c r="E128" s="59">
        <v>45971</v>
      </c>
      <c r="F128" s="55">
        <v>43779</v>
      </c>
      <c r="G128" s="56">
        <v>43961</v>
      </c>
      <c r="H128" s="57">
        <v>4.9466999999999997E-2</v>
      </c>
      <c r="I128" s="86">
        <v>120.65281</v>
      </c>
      <c r="J128" s="121"/>
    </row>
    <row r="129" spans="1:10" s="7" customFormat="1" x14ac:dyDescent="0.2">
      <c r="A129" s="65" t="s">
        <v>220</v>
      </c>
      <c r="B129" s="78">
        <v>11500000</v>
      </c>
      <c r="C129" s="62">
        <v>0.09</v>
      </c>
      <c r="D129" s="105">
        <v>40506</v>
      </c>
      <c r="E129" s="59">
        <v>45985</v>
      </c>
      <c r="F129" s="55">
        <v>43793</v>
      </c>
      <c r="G129" s="56">
        <v>43975</v>
      </c>
      <c r="H129" s="57">
        <v>4.9570000000000003E-2</v>
      </c>
      <c r="I129" s="86">
        <v>120.71225</v>
      </c>
      <c r="J129" s="121"/>
    </row>
    <row r="130" spans="1:10" s="7" customFormat="1" x14ac:dyDescent="0.2">
      <c r="A130" s="65" t="s">
        <v>221</v>
      </c>
      <c r="B130" s="78">
        <v>14000000</v>
      </c>
      <c r="C130" s="62">
        <v>0.09</v>
      </c>
      <c r="D130" s="105">
        <v>40520</v>
      </c>
      <c r="E130" s="59">
        <v>45999</v>
      </c>
      <c r="F130" s="55">
        <v>43624</v>
      </c>
      <c r="G130" s="56">
        <v>43807</v>
      </c>
      <c r="H130" s="57">
        <v>4.9671E-2</v>
      </c>
      <c r="I130" s="86">
        <v>120.767405</v>
      </c>
      <c r="J130" s="121"/>
    </row>
    <row r="131" spans="1:10" s="7" customFormat="1" x14ac:dyDescent="0.2">
      <c r="A131" s="65" t="s">
        <v>222</v>
      </c>
      <c r="B131" s="78">
        <v>24800000</v>
      </c>
      <c r="C131" s="62">
        <v>0.09</v>
      </c>
      <c r="D131" s="105">
        <v>40527</v>
      </c>
      <c r="E131" s="59">
        <v>46006</v>
      </c>
      <c r="F131" s="55">
        <v>43631</v>
      </c>
      <c r="G131" s="56">
        <v>43814</v>
      </c>
      <c r="H131" s="57">
        <v>4.9721000000000001E-2</v>
      </c>
      <c r="I131" s="86">
        <v>120.793233</v>
      </c>
      <c r="J131" s="121"/>
    </row>
    <row r="132" spans="1:10" s="7" customFormat="1" x14ac:dyDescent="0.2">
      <c r="A132" s="65" t="s">
        <v>223</v>
      </c>
      <c r="B132" s="78">
        <v>25000000</v>
      </c>
      <c r="C132" s="62">
        <v>8.9899999999999994E-2</v>
      </c>
      <c r="D132" s="105">
        <v>40534</v>
      </c>
      <c r="E132" s="59">
        <v>46013</v>
      </c>
      <c r="F132" s="55">
        <v>43638</v>
      </c>
      <c r="G132" s="56">
        <v>43821</v>
      </c>
      <c r="H132" s="57">
        <v>4.9771000000000003E-2</v>
      </c>
      <c r="I132" s="86">
        <v>120.767242</v>
      </c>
      <c r="J132" s="121"/>
    </row>
    <row r="133" spans="1:10" s="7" customFormat="1" x14ac:dyDescent="0.2">
      <c r="A133" s="65" t="s">
        <v>224</v>
      </c>
      <c r="B133" s="78">
        <v>2370000</v>
      </c>
      <c r="C133" s="62">
        <v>8.9499999999999996E-2</v>
      </c>
      <c r="D133" s="105">
        <v>40597</v>
      </c>
      <c r="E133" s="59">
        <v>46076</v>
      </c>
      <c r="F133" s="55">
        <v>43700</v>
      </c>
      <c r="G133" s="56">
        <v>43884</v>
      </c>
      <c r="H133" s="57">
        <v>5.0220000000000001E-2</v>
      </c>
      <c r="I133" s="86">
        <v>120.780672</v>
      </c>
      <c r="J133" s="121"/>
    </row>
    <row r="134" spans="1:10" s="7" customFormat="1" x14ac:dyDescent="0.2">
      <c r="A134" s="65" t="s">
        <v>225</v>
      </c>
      <c r="B134" s="78">
        <v>6100000</v>
      </c>
      <c r="C134" s="62">
        <v>0.08</v>
      </c>
      <c r="D134" s="105">
        <v>40618</v>
      </c>
      <c r="E134" s="59">
        <v>46097</v>
      </c>
      <c r="F134" s="55">
        <v>43724</v>
      </c>
      <c r="G134" s="56">
        <v>43906</v>
      </c>
      <c r="H134" s="57">
        <v>5.0368999999999997E-2</v>
      </c>
      <c r="I134" s="86">
        <v>115.801993</v>
      </c>
      <c r="J134" s="121"/>
    </row>
    <row r="135" spans="1:10" s="7" customFormat="1" x14ac:dyDescent="0.2">
      <c r="A135" s="65" t="s">
        <v>226</v>
      </c>
      <c r="B135" s="78">
        <v>700000</v>
      </c>
      <c r="C135" s="62">
        <v>0.08</v>
      </c>
      <c r="D135" s="105">
        <v>40632</v>
      </c>
      <c r="E135" s="59">
        <v>46111</v>
      </c>
      <c r="F135" s="55">
        <v>43738</v>
      </c>
      <c r="G135" s="56">
        <v>43920</v>
      </c>
      <c r="H135" s="57">
        <v>5.0469E-2</v>
      </c>
      <c r="I135" s="86">
        <v>115.826493</v>
      </c>
      <c r="J135" s="121"/>
    </row>
    <row r="136" spans="1:10" s="7" customFormat="1" x14ac:dyDescent="0.2">
      <c r="A136" s="65" t="s">
        <v>227</v>
      </c>
      <c r="B136" s="78">
        <v>2000000</v>
      </c>
      <c r="C136" s="62">
        <v>7.9000000000000001E-2</v>
      </c>
      <c r="D136" s="105">
        <v>40674</v>
      </c>
      <c r="E136" s="59">
        <v>46153</v>
      </c>
      <c r="F136" s="55">
        <v>43780</v>
      </c>
      <c r="G136" s="56">
        <v>43962</v>
      </c>
      <c r="H136" s="57">
        <v>5.0768000000000001E-2</v>
      </c>
      <c r="I136" s="86">
        <v>115.355475</v>
      </c>
      <c r="J136" s="121"/>
    </row>
    <row r="137" spans="1:10" s="7" customFormat="1" x14ac:dyDescent="0.2">
      <c r="A137" s="65" t="s">
        <v>228</v>
      </c>
      <c r="B137" s="78">
        <v>300000</v>
      </c>
      <c r="C137" s="62">
        <v>7.0000000000000007E-2</v>
      </c>
      <c r="D137" s="105">
        <v>40716</v>
      </c>
      <c r="E137" s="59">
        <v>46195</v>
      </c>
      <c r="F137" s="55">
        <v>43638</v>
      </c>
      <c r="G137" s="56">
        <v>43821</v>
      </c>
      <c r="H137" s="57">
        <v>5.1067000000000001E-2</v>
      </c>
      <c r="I137" s="86">
        <v>110.437476</v>
      </c>
      <c r="J137" s="121"/>
    </row>
    <row r="138" spans="1:10" s="7" customFormat="1" x14ac:dyDescent="0.2">
      <c r="A138" s="65" t="s">
        <v>229</v>
      </c>
      <c r="B138" s="78">
        <v>2700000</v>
      </c>
      <c r="C138" s="62">
        <v>6.7199999999999996E-2</v>
      </c>
      <c r="D138" s="105">
        <v>40751</v>
      </c>
      <c r="E138" s="59">
        <v>46230</v>
      </c>
      <c r="F138" s="55">
        <v>43673</v>
      </c>
      <c r="G138" s="56">
        <v>43857</v>
      </c>
      <c r="H138" s="57">
        <v>5.1317000000000002E-2</v>
      </c>
      <c r="I138" s="86">
        <v>108.853025</v>
      </c>
      <c r="J138" s="121"/>
    </row>
    <row r="139" spans="1:10" s="7" customFormat="1" x14ac:dyDescent="0.2">
      <c r="A139" s="65" t="s">
        <v>230</v>
      </c>
      <c r="B139" s="78">
        <v>2400000</v>
      </c>
      <c r="C139" s="62">
        <v>6.4000000000000001E-2</v>
      </c>
      <c r="D139" s="105">
        <v>40765</v>
      </c>
      <c r="E139" s="59">
        <v>46244</v>
      </c>
      <c r="F139" s="55">
        <v>43687</v>
      </c>
      <c r="G139" s="56">
        <v>43871</v>
      </c>
      <c r="H139" s="57">
        <v>5.1416000000000003E-2</v>
      </c>
      <c r="I139" s="86">
        <v>107.04318499999999</v>
      </c>
      <c r="J139" s="121"/>
    </row>
    <row r="140" spans="1:10" s="7" customFormat="1" x14ac:dyDescent="0.2">
      <c r="A140" s="65" t="s">
        <v>231</v>
      </c>
      <c r="B140" s="78">
        <v>2700000</v>
      </c>
      <c r="C140" s="62">
        <v>0.06</v>
      </c>
      <c r="D140" s="105">
        <v>40779</v>
      </c>
      <c r="E140" s="59">
        <v>46258</v>
      </c>
      <c r="F140" s="55">
        <v>43701</v>
      </c>
      <c r="G140" s="56">
        <v>43885</v>
      </c>
      <c r="H140" s="57">
        <v>5.1515999999999999E-2</v>
      </c>
      <c r="I140" s="86">
        <v>104.766537</v>
      </c>
      <c r="J140" s="121"/>
    </row>
    <row r="141" spans="1:10" s="7" customFormat="1" x14ac:dyDescent="0.2">
      <c r="A141" s="65" t="s">
        <v>232</v>
      </c>
      <c r="B141" s="78">
        <v>4200000</v>
      </c>
      <c r="C141" s="62">
        <v>5.8000000000000003E-2</v>
      </c>
      <c r="D141" s="105">
        <v>40793</v>
      </c>
      <c r="E141" s="59">
        <v>46272</v>
      </c>
      <c r="F141" s="55">
        <v>43715</v>
      </c>
      <c r="G141" s="56">
        <v>43897</v>
      </c>
      <c r="H141" s="57">
        <v>5.1616000000000002E-2</v>
      </c>
      <c r="I141" s="86">
        <v>103.59934699999999</v>
      </c>
      <c r="J141" s="121"/>
    </row>
    <row r="142" spans="1:10" s="7" customFormat="1" x14ac:dyDescent="0.2">
      <c r="A142" s="65" t="s">
        <v>233</v>
      </c>
      <c r="B142" s="78">
        <v>4100000</v>
      </c>
      <c r="C142" s="62">
        <v>5.8000000000000003E-2</v>
      </c>
      <c r="D142" s="105">
        <v>40814</v>
      </c>
      <c r="E142" s="59">
        <v>46293</v>
      </c>
      <c r="F142" s="55">
        <v>43736</v>
      </c>
      <c r="G142" s="56">
        <v>43918</v>
      </c>
      <c r="H142" s="57">
        <v>5.1764999999999999E-2</v>
      </c>
      <c r="I142" s="86">
        <v>103.539259</v>
      </c>
      <c r="J142" s="121"/>
    </row>
    <row r="143" spans="1:10" s="1" customFormat="1" x14ac:dyDescent="0.2">
      <c r="A143" s="65" t="s">
        <v>234</v>
      </c>
      <c r="B143" s="78">
        <v>8500000</v>
      </c>
      <c r="C143" s="62">
        <v>5.8000000000000003E-2</v>
      </c>
      <c r="D143" s="105">
        <v>40821</v>
      </c>
      <c r="E143" s="59">
        <v>46300</v>
      </c>
      <c r="F143" s="55">
        <v>43743</v>
      </c>
      <c r="G143" s="56">
        <v>43926</v>
      </c>
      <c r="H143" s="57">
        <v>5.1815E-2</v>
      </c>
      <c r="I143" s="86">
        <v>103.51936600000001</v>
      </c>
      <c r="J143" s="121"/>
    </row>
    <row r="144" spans="1:10" s="1" customFormat="1" x14ac:dyDescent="0.2">
      <c r="A144" s="65" t="s">
        <v>235</v>
      </c>
      <c r="B144" s="78">
        <v>2000000</v>
      </c>
      <c r="C144" s="62">
        <v>5.8000000000000003E-2</v>
      </c>
      <c r="D144" s="105">
        <v>40828</v>
      </c>
      <c r="E144" s="59">
        <v>46307</v>
      </c>
      <c r="F144" s="55">
        <v>43750</v>
      </c>
      <c r="G144" s="56">
        <v>43933</v>
      </c>
      <c r="H144" s="57">
        <v>5.1865000000000001E-2</v>
      </c>
      <c r="I144" s="86">
        <v>103.49901199999999</v>
      </c>
      <c r="J144" s="121"/>
    </row>
    <row r="145" spans="1:10" s="1" customFormat="1" x14ac:dyDescent="0.2">
      <c r="A145" s="65" t="s">
        <v>237</v>
      </c>
      <c r="B145" s="78">
        <v>2000000</v>
      </c>
      <c r="C145" s="62">
        <v>5.8000000000000003E-2</v>
      </c>
      <c r="D145" s="105">
        <v>40835</v>
      </c>
      <c r="E145" s="59">
        <v>46314</v>
      </c>
      <c r="F145" s="55">
        <v>43757</v>
      </c>
      <c r="G145" s="56">
        <v>43940</v>
      </c>
      <c r="H145" s="57">
        <v>5.1915000000000003E-2</v>
      </c>
      <c r="I145" s="86">
        <v>103.478632</v>
      </c>
      <c r="J145" s="121"/>
    </row>
    <row r="146" spans="1:10" s="1" customFormat="1" x14ac:dyDescent="0.2">
      <c r="A146" s="65" t="s">
        <v>236</v>
      </c>
      <c r="B146" s="78">
        <v>4500000</v>
      </c>
      <c r="C146" s="62">
        <v>5.8000000000000003E-2</v>
      </c>
      <c r="D146" s="105">
        <v>40844</v>
      </c>
      <c r="E146" s="59">
        <v>46323</v>
      </c>
      <c r="F146" s="55">
        <v>43766</v>
      </c>
      <c r="G146" s="56">
        <v>43949</v>
      </c>
      <c r="H146" s="57">
        <v>5.1978999999999997E-2</v>
      </c>
      <c r="I146" s="86">
        <v>103.452556</v>
      </c>
      <c r="J146" s="121"/>
    </row>
    <row r="147" spans="1:10" s="7" customFormat="1" x14ac:dyDescent="0.2">
      <c r="A147" s="65" t="s">
        <v>238</v>
      </c>
      <c r="B147" s="78">
        <v>1400000</v>
      </c>
      <c r="C147" s="62">
        <v>5.8000000000000003E-2</v>
      </c>
      <c r="D147" s="105">
        <v>40856</v>
      </c>
      <c r="E147" s="59">
        <v>46335</v>
      </c>
      <c r="F147" s="55">
        <v>43778</v>
      </c>
      <c r="G147" s="56">
        <v>43960</v>
      </c>
      <c r="H147" s="57">
        <v>5.2065E-2</v>
      </c>
      <c r="I147" s="86">
        <v>103.41718299999999</v>
      </c>
      <c r="J147" s="121"/>
    </row>
    <row r="148" spans="1:10" s="7" customFormat="1" x14ac:dyDescent="0.2">
      <c r="A148" s="65" t="s">
        <v>240</v>
      </c>
      <c r="B148" s="78">
        <v>13500000</v>
      </c>
      <c r="C148" s="62">
        <v>6.3200000000000006E-2</v>
      </c>
      <c r="D148" s="105">
        <v>40884</v>
      </c>
      <c r="E148" s="59">
        <v>46363</v>
      </c>
      <c r="F148" s="55">
        <v>43623</v>
      </c>
      <c r="G148" s="56">
        <v>43806</v>
      </c>
      <c r="H148" s="57">
        <v>5.2263999999999998E-2</v>
      </c>
      <c r="I148" s="86">
        <v>106.35563</v>
      </c>
      <c r="J148" s="121"/>
    </row>
    <row r="149" spans="1:10" s="7" customFormat="1" x14ac:dyDescent="0.2">
      <c r="A149" s="65" t="s">
        <v>239</v>
      </c>
      <c r="B149" s="78">
        <v>11300000</v>
      </c>
      <c r="C149" s="62">
        <v>6.5000000000000002E-2</v>
      </c>
      <c r="D149" s="105">
        <v>40891</v>
      </c>
      <c r="E149" s="59">
        <v>46370</v>
      </c>
      <c r="F149" s="55">
        <v>43630</v>
      </c>
      <c r="G149" s="56">
        <v>43813</v>
      </c>
      <c r="H149" s="57">
        <v>5.2313999999999999E-2</v>
      </c>
      <c r="I149" s="86">
        <v>107.386827</v>
      </c>
      <c r="J149" s="121"/>
    </row>
    <row r="150" spans="1:10" s="7" customFormat="1" x14ac:dyDescent="0.2">
      <c r="A150" s="65" t="s">
        <v>241</v>
      </c>
      <c r="B150" s="78">
        <v>11100000</v>
      </c>
      <c r="C150" s="62">
        <v>6.6400000000000001E-2</v>
      </c>
      <c r="D150" s="105">
        <v>40898</v>
      </c>
      <c r="E150" s="59">
        <v>46377</v>
      </c>
      <c r="F150" s="55">
        <v>43637</v>
      </c>
      <c r="G150" s="56">
        <v>43820</v>
      </c>
      <c r="H150" s="57">
        <v>5.2364000000000001E-2</v>
      </c>
      <c r="I150" s="86">
        <v>108.188818</v>
      </c>
      <c r="J150" s="121"/>
    </row>
    <row r="151" spans="1:10" s="7" customFormat="1" x14ac:dyDescent="0.2">
      <c r="A151" s="65" t="s">
        <v>242</v>
      </c>
      <c r="B151" s="78">
        <v>10000000</v>
      </c>
      <c r="C151" s="62">
        <v>7.0000000000000007E-2</v>
      </c>
      <c r="D151" s="105">
        <v>40907</v>
      </c>
      <c r="E151" s="59">
        <v>46386</v>
      </c>
      <c r="F151" s="55">
        <v>43646</v>
      </c>
      <c r="G151" s="56">
        <v>43829</v>
      </c>
      <c r="H151" s="57">
        <v>5.2428000000000002E-2</v>
      </c>
      <c r="I151" s="86">
        <v>110.278328</v>
      </c>
      <c r="J151" s="121"/>
    </row>
    <row r="152" spans="1:10" s="7" customFormat="1" x14ac:dyDescent="0.2">
      <c r="A152" s="63" t="s">
        <v>94</v>
      </c>
      <c r="B152" s="78">
        <v>5100000</v>
      </c>
      <c r="C152" s="62">
        <v>6.9699999999999998E-2</v>
      </c>
      <c r="D152" s="105">
        <v>39430</v>
      </c>
      <c r="E152" s="59">
        <v>46735</v>
      </c>
      <c r="F152" s="55">
        <v>43630</v>
      </c>
      <c r="G152" s="56">
        <v>43813</v>
      </c>
      <c r="H152" s="57">
        <v>5.4913999999999998E-2</v>
      </c>
      <c r="I152" s="86">
        <v>109.50235000000001</v>
      </c>
      <c r="J152" s="121"/>
    </row>
    <row r="153" spans="1:10" s="7" customFormat="1" x14ac:dyDescent="0.2">
      <c r="A153" s="63" t="s">
        <v>96</v>
      </c>
      <c r="B153" s="78">
        <v>18130000</v>
      </c>
      <c r="C153" s="62">
        <v>7.0999999999999994E-2</v>
      </c>
      <c r="D153" s="105">
        <v>39470</v>
      </c>
      <c r="E153" s="59">
        <v>46775</v>
      </c>
      <c r="F153" s="55">
        <v>43669</v>
      </c>
      <c r="G153" s="56">
        <v>43853</v>
      </c>
      <c r="H153" s="57">
        <v>5.5198999999999998E-2</v>
      </c>
      <c r="I153" s="86">
        <v>110.245818</v>
      </c>
      <c r="J153" s="121"/>
    </row>
    <row r="154" spans="1:10" s="7" customFormat="1" x14ac:dyDescent="0.2">
      <c r="A154" s="63" t="s">
        <v>98</v>
      </c>
      <c r="B154" s="78">
        <v>10550000</v>
      </c>
      <c r="C154" s="62">
        <v>7.1999999999999995E-2</v>
      </c>
      <c r="D154" s="105">
        <v>39526</v>
      </c>
      <c r="E154" s="59">
        <v>46831</v>
      </c>
      <c r="F154" s="55">
        <v>43727</v>
      </c>
      <c r="G154" s="56">
        <v>43909</v>
      </c>
      <c r="H154" s="57">
        <v>5.5598000000000002E-2</v>
      </c>
      <c r="I154" s="86">
        <v>110.77774100000001</v>
      </c>
      <c r="J154" s="121"/>
    </row>
    <row r="155" spans="1:10" s="7" customFormat="1" x14ac:dyDescent="0.2">
      <c r="A155" s="63" t="s">
        <v>100</v>
      </c>
      <c r="B155" s="78">
        <v>5720000</v>
      </c>
      <c r="C155" s="62">
        <v>7.2300000000000003E-2</v>
      </c>
      <c r="D155" s="105">
        <v>39575</v>
      </c>
      <c r="E155" s="59">
        <v>46880</v>
      </c>
      <c r="F155" s="55">
        <v>43776</v>
      </c>
      <c r="G155" s="56">
        <v>43958</v>
      </c>
      <c r="H155" s="57">
        <v>5.5946999999999997E-2</v>
      </c>
      <c r="I155" s="86">
        <v>110.87370300000001</v>
      </c>
      <c r="J155" s="121"/>
    </row>
    <row r="156" spans="1:10" s="7" customFormat="1" x14ac:dyDescent="0.2">
      <c r="A156" s="63" t="s">
        <v>102</v>
      </c>
      <c r="B156" s="78">
        <v>7230000</v>
      </c>
      <c r="C156" s="62">
        <v>7.2499999999999995E-2</v>
      </c>
      <c r="D156" s="105">
        <v>39617</v>
      </c>
      <c r="E156" s="59">
        <v>46922</v>
      </c>
      <c r="F156" s="55">
        <v>43634</v>
      </c>
      <c r="G156" s="56">
        <v>43817</v>
      </c>
      <c r="H156" s="57">
        <v>5.6245999999999997E-2</v>
      </c>
      <c r="I156" s="86">
        <v>110.90828500000001</v>
      </c>
      <c r="J156" s="121"/>
    </row>
    <row r="157" spans="1:10" s="7" customFormat="1" x14ac:dyDescent="0.2">
      <c r="A157" s="63" t="s">
        <v>104</v>
      </c>
      <c r="B157" s="78">
        <v>6115000</v>
      </c>
      <c r="C157" s="62">
        <v>7.2999999999999995E-2</v>
      </c>
      <c r="D157" s="105">
        <v>39652</v>
      </c>
      <c r="E157" s="59">
        <v>46957</v>
      </c>
      <c r="F157" s="55">
        <v>43669</v>
      </c>
      <c r="G157" s="56">
        <v>43853</v>
      </c>
      <c r="H157" s="57">
        <v>5.6494999999999997E-2</v>
      </c>
      <c r="I157" s="86">
        <v>111.157836</v>
      </c>
      <c r="J157" s="121"/>
    </row>
    <row r="158" spans="1:10" s="7" customFormat="1" x14ac:dyDescent="0.2">
      <c r="A158" s="63" t="s">
        <v>107</v>
      </c>
      <c r="B158" s="78">
        <v>10000000</v>
      </c>
      <c r="C158" s="62">
        <v>7.3499999999999996E-2</v>
      </c>
      <c r="D158" s="105">
        <v>39680</v>
      </c>
      <c r="E158" s="59">
        <v>46985</v>
      </c>
      <c r="F158" s="55">
        <v>43697</v>
      </c>
      <c r="G158" s="56">
        <v>43881</v>
      </c>
      <c r="H158" s="57">
        <v>5.6695000000000002E-2</v>
      </c>
      <c r="I158" s="86">
        <v>111.42694299999999</v>
      </c>
      <c r="J158" s="121"/>
    </row>
    <row r="159" spans="1:10" s="7" customFormat="1" x14ac:dyDescent="0.2">
      <c r="A159" s="63" t="s">
        <v>109</v>
      </c>
      <c r="B159" s="78">
        <v>6150000</v>
      </c>
      <c r="C159" s="62">
        <v>7.3899999999999993E-2</v>
      </c>
      <c r="D159" s="105">
        <v>39694</v>
      </c>
      <c r="E159" s="59">
        <v>46999</v>
      </c>
      <c r="F159" s="55">
        <v>43711</v>
      </c>
      <c r="G159" s="56">
        <v>43893</v>
      </c>
      <c r="H159" s="57">
        <v>5.6794999999999998E-2</v>
      </c>
      <c r="I159" s="86">
        <v>111.66273200000001</v>
      </c>
      <c r="J159" s="121"/>
    </row>
    <row r="160" spans="1:10" s="7" customFormat="1" x14ac:dyDescent="0.2">
      <c r="A160" s="63" t="s">
        <v>111</v>
      </c>
      <c r="B160" s="78">
        <v>5100000</v>
      </c>
      <c r="C160" s="62">
        <v>7.4200000000000002E-2</v>
      </c>
      <c r="D160" s="105">
        <v>39703</v>
      </c>
      <c r="E160" s="59">
        <v>47008</v>
      </c>
      <c r="F160" s="55">
        <v>43720</v>
      </c>
      <c r="G160" s="56">
        <v>43902</v>
      </c>
      <c r="H160" s="57">
        <v>5.6859E-2</v>
      </c>
      <c r="I160" s="86">
        <v>111.846681</v>
      </c>
      <c r="J160" s="121"/>
    </row>
    <row r="161" spans="1:10" s="7" customFormat="1" x14ac:dyDescent="0.2">
      <c r="A161" s="63" t="s">
        <v>113</v>
      </c>
      <c r="B161" s="78">
        <v>7500000</v>
      </c>
      <c r="C161" s="62">
        <v>7.46E-2</v>
      </c>
      <c r="D161" s="105">
        <v>39729</v>
      </c>
      <c r="E161" s="59">
        <v>47034</v>
      </c>
      <c r="F161" s="55">
        <v>43746</v>
      </c>
      <c r="G161" s="56">
        <v>43929</v>
      </c>
      <c r="H161" s="57">
        <v>5.7043999999999997E-2</v>
      </c>
      <c r="I161" s="86">
        <v>112.0626</v>
      </c>
      <c r="J161" s="121"/>
    </row>
    <row r="162" spans="1:10" s="7" customFormat="1" x14ac:dyDescent="0.2">
      <c r="A162" s="63" t="s">
        <v>115</v>
      </c>
      <c r="B162" s="78">
        <v>4315000</v>
      </c>
      <c r="C162" s="62">
        <v>7.4999999999999997E-2</v>
      </c>
      <c r="D162" s="105">
        <v>39757</v>
      </c>
      <c r="E162" s="59">
        <v>47062</v>
      </c>
      <c r="F162" s="55">
        <v>43774</v>
      </c>
      <c r="G162" s="56">
        <v>43956</v>
      </c>
      <c r="H162" s="57">
        <v>5.7243000000000002E-2</v>
      </c>
      <c r="I162" s="86">
        <v>112.27585000000001</v>
      </c>
      <c r="J162" s="121"/>
    </row>
    <row r="163" spans="1:10" s="7" customFormat="1" x14ac:dyDescent="0.2">
      <c r="A163" s="63" t="s">
        <v>117</v>
      </c>
      <c r="B163" s="78">
        <v>4100000</v>
      </c>
      <c r="C163" s="62">
        <v>7.5300000000000006E-2</v>
      </c>
      <c r="D163" s="105">
        <v>39771</v>
      </c>
      <c r="E163" s="59">
        <v>47076</v>
      </c>
      <c r="F163" s="55">
        <v>43788</v>
      </c>
      <c r="G163" s="56">
        <v>43970</v>
      </c>
      <c r="H163" s="57">
        <v>5.7342999999999998E-2</v>
      </c>
      <c r="I163" s="86">
        <v>112.45323399999999</v>
      </c>
      <c r="J163" s="121"/>
    </row>
    <row r="164" spans="1:10" s="7" customFormat="1" x14ac:dyDescent="0.2">
      <c r="A164" s="64" t="s">
        <v>119</v>
      </c>
      <c r="B164" s="78">
        <v>1500000</v>
      </c>
      <c r="C164" s="62">
        <v>7.5499999999999998E-2</v>
      </c>
      <c r="D164" s="105">
        <v>39787</v>
      </c>
      <c r="E164" s="59">
        <v>47092</v>
      </c>
      <c r="F164" s="55">
        <v>43621</v>
      </c>
      <c r="G164" s="56">
        <v>43804</v>
      </c>
      <c r="H164" s="57">
        <v>5.7457000000000001E-2</v>
      </c>
      <c r="I164" s="86">
        <v>112.555333</v>
      </c>
      <c r="J164" s="121"/>
    </row>
    <row r="165" spans="1:10" s="7" customFormat="1" x14ac:dyDescent="0.2">
      <c r="A165" s="64" t="s">
        <v>121</v>
      </c>
      <c r="B165" s="78">
        <v>5052000</v>
      </c>
      <c r="C165" s="62">
        <v>8.5000000000000006E-2</v>
      </c>
      <c r="D165" s="105">
        <v>39799</v>
      </c>
      <c r="E165" s="59">
        <v>47104</v>
      </c>
      <c r="F165" s="55">
        <v>43633</v>
      </c>
      <c r="G165" s="56">
        <v>43816</v>
      </c>
      <c r="H165" s="57">
        <v>5.7542000000000003E-2</v>
      </c>
      <c r="I165" s="86">
        <v>119.15016</v>
      </c>
      <c r="J165" s="121"/>
    </row>
    <row r="166" spans="1:10" s="7" customFormat="1" x14ac:dyDescent="0.2">
      <c r="A166" s="64" t="s">
        <v>123</v>
      </c>
      <c r="B166" s="78">
        <v>6000000</v>
      </c>
      <c r="C166" s="62">
        <v>9.5000000000000001E-2</v>
      </c>
      <c r="D166" s="105">
        <v>39806</v>
      </c>
      <c r="E166" s="59">
        <v>47111</v>
      </c>
      <c r="F166" s="55">
        <v>43640</v>
      </c>
      <c r="G166" s="56">
        <v>43823</v>
      </c>
      <c r="H166" s="57">
        <v>5.7591999999999997E-2</v>
      </c>
      <c r="I166" s="86">
        <v>126.125485</v>
      </c>
      <c r="J166" s="121"/>
    </row>
    <row r="167" spans="1:10" s="7" customFormat="1" x14ac:dyDescent="0.2">
      <c r="A167" s="64" t="s">
        <v>125</v>
      </c>
      <c r="B167" s="78">
        <v>2110000</v>
      </c>
      <c r="C167" s="62">
        <v>0.105</v>
      </c>
      <c r="D167" s="105">
        <v>39813</v>
      </c>
      <c r="E167" s="59">
        <v>47118</v>
      </c>
      <c r="F167" s="55">
        <v>43646</v>
      </c>
      <c r="G167" s="56">
        <v>43830</v>
      </c>
      <c r="H167" s="57">
        <v>5.7641999999999999E-2</v>
      </c>
      <c r="I167" s="86">
        <v>133.11873800000001</v>
      </c>
      <c r="J167" s="121"/>
    </row>
    <row r="168" spans="1:10" s="7" customFormat="1" x14ac:dyDescent="0.2">
      <c r="A168" s="64" t="s">
        <v>127</v>
      </c>
      <c r="B168" s="78">
        <v>4000000</v>
      </c>
      <c r="C168" s="62">
        <v>0.115</v>
      </c>
      <c r="D168" s="105">
        <v>39820</v>
      </c>
      <c r="E168" s="59">
        <v>47125</v>
      </c>
      <c r="F168" s="55">
        <v>43653</v>
      </c>
      <c r="G168" s="56">
        <v>43837</v>
      </c>
      <c r="H168" s="57">
        <v>5.7692E-2</v>
      </c>
      <c r="I168" s="86">
        <v>140.13178300000001</v>
      </c>
      <c r="J168" s="121"/>
    </row>
    <row r="169" spans="1:10" s="7" customFormat="1" x14ac:dyDescent="0.2">
      <c r="A169" s="64" t="s">
        <v>129</v>
      </c>
      <c r="B169" s="78">
        <v>3700000</v>
      </c>
      <c r="C169" s="62">
        <v>0.11749999999999999</v>
      </c>
      <c r="D169" s="105">
        <v>39834</v>
      </c>
      <c r="E169" s="59">
        <v>47139</v>
      </c>
      <c r="F169" s="55">
        <v>43667</v>
      </c>
      <c r="G169" s="56">
        <v>43851</v>
      </c>
      <c r="H169" s="57">
        <v>5.7792000000000003E-2</v>
      </c>
      <c r="I169" s="86">
        <v>141.92469600000001</v>
      </c>
      <c r="J169" s="121"/>
    </row>
    <row r="170" spans="1:10" s="7" customFormat="1" x14ac:dyDescent="0.2">
      <c r="A170" s="64" t="s">
        <v>131</v>
      </c>
      <c r="B170" s="78">
        <v>4800000</v>
      </c>
      <c r="C170" s="62">
        <v>0.12</v>
      </c>
      <c r="D170" s="105">
        <v>39841</v>
      </c>
      <c r="E170" s="59">
        <v>47146</v>
      </c>
      <c r="F170" s="55">
        <v>43674</v>
      </c>
      <c r="G170" s="56">
        <v>43858</v>
      </c>
      <c r="H170" s="57">
        <v>5.7841999999999998E-2</v>
      </c>
      <c r="I170" s="86">
        <v>143.70380800000001</v>
      </c>
      <c r="J170" s="121"/>
    </row>
    <row r="171" spans="1:10" s="7" customFormat="1" x14ac:dyDescent="0.2">
      <c r="A171" s="64" t="s">
        <v>133</v>
      </c>
      <c r="B171" s="78">
        <v>4000000</v>
      </c>
      <c r="C171" s="62">
        <v>0.121</v>
      </c>
      <c r="D171" s="105">
        <v>39850</v>
      </c>
      <c r="E171" s="59">
        <v>47155</v>
      </c>
      <c r="F171" s="55">
        <v>43683</v>
      </c>
      <c r="G171" s="56">
        <v>43867</v>
      </c>
      <c r="H171" s="57">
        <v>5.7905999999999999E-2</v>
      </c>
      <c r="I171" s="86">
        <v>144.438592</v>
      </c>
      <c r="J171" s="121"/>
    </row>
    <row r="172" spans="1:10" s="7" customFormat="1" x14ac:dyDescent="0.2">
      <c r="A172" s="64" t="s">
        <v>135</v>
      </c>
      <c r="B172" s="78">
        <v>5300000</v>
      </c>
      <c r="C172" s="62">
        <v>0.1234</v>
      </c>
      <c r="D172" s="105">
        <v>39857</v>
      </c>
      <c r="E172" s="59">
        <v>47162</v>
      </c>
      <c r="F172" s="55">
        <v>43690</v>
      </c>
      <c r="G172" s="56">
        <v>43874</v>
      </c>
      <c r="H172" s="57">
        <v>5.7956000000000001E-2</v>
      </c>
      <c r="I172" s="86">
        <v>146.15596099999999</v>
      </c>
      <c r="J172" s="121"/>
    </row>
    <row r="173" spans="1:10" s="7" customFormat="1" x14ac:dyDescent="0.2">
      <c r="A173" s="64" t="s">
        <v>137</v>
      </c>
      <c r="B173" s="78">
        <v>3400000</v>
      </c>
      <c r="C173" s="62">
        <v>0.1234</v>
      </c>
      <c r="D173" s="105">
        <v>39864</v>
      </c>
      <c r="E173" s="59">
        <v>47169</v>
      </c>
      <c r="F173" s="55">
        <v>43697</v>
      </c>
      <c r="G173" s="56">
        <v>43881</v>
      </c>
      <c r="H173" s="57">
        <v>5.8005000000000001E-2</v>
      </c>
      <c r="I173" s="86">
        <v>146.18351100000001</v>
      </c>
      <c r="J173" s="121"/>
    </row>
    <row r="174" spans="1:10" s="7" customFormat="1" x14ac:dyDescent="0.2">
      <c r="A174" s="64" t="s">
        <v>138</v>
      </c>
      <c r="B174" s="78">
        <v>2600000</v>
      </c>
      <c r="C174" s="62">
        <v>0.125</v>
      </c>
      <c r="D174" s="105">
        <v>39871</v>
      </c>
      <c r="E174" s="59">
        <v>47176</v>
      </c>
      <c r="F174" s="55">
        <v>43704</v>
      </c>
      <c r="G174" s="56">
        <v>43888</v>
      </c>
      <c r="H174" s="57">
        <v>5.8055000000000002E-2</v>
      </c>
      <c r="I174" s="86">
        <v>147.341902</v>
      </c>
      <c r="J174" s="121"/>
    </row>
    <row r="175" spans="1:10" s="7" customFormat="1" x14ac:dyDescent="0.2">
      <c r="A175" s="64" t="s">
        <v>140</v>
      </c>
      <c r="B175" s="78">
        <v>2800000</v>
      </c>
      <c r="C175" s="62">
        <v>0.125</v>
      </c>
      <c r="D175" s="105">
        <v>39876</v>
      </c>
      <c r="E175" s="59">
        <v>47181</v>
      </c>
      <c r="F175" s="55">
        <v>43712</v>
      </c>
      <c r="G175" s="56">
        <v>43894</v>
      </c>
      <c r="H175" s="57">
        <v>5.8090999999999997E-2</v>
      </c>
      <c r="I175" s="86">
        <v>147.383376</v>
      </c>
      <c r="J175" s="121"/>
    </row>
    <row r="176" spans="1:10" s="7" customFormat="1" x14ac:dyDescent="0.2">
      <c r="A176" s="64" t="s">
        <v>143</v>
      </c>
      <c r="B176" s="78">
        <v>400000</v>
      </c>
      <c r="C176" s="62">
        <v>0.126</v>
      </c>
      <c r="D176" s="105">
        <v>39883</v>
      </c>
      <c r="E176" s="59">
        <v>47188</v>
      </c>
      <c r="F176" s="55">
        <v>43719</v>
      </c>
      <c r="G176" s="56">
        <v>43901</v>
      </c>
      <c r="H176" s="57">
        <v>5.8140999999999998E-2</v>
      </c>
      <c r="I176" s="86">
        <v>148.121723</v>
      </c>
      <c r="J176" s="121"/>
    </row>
    <row r="177" spans="1:10" s="7" customFormat="1" x14ac:dyDescent="0.2">
      <c r="A177" s="64" t="s">
        <v>145</v>
      </c>
      <c r="B177" s="78">
        <v>2500000</v>
      </c>
      <c r="C177" s="62">
        <v>0.126</v>
      </c>
      <c r="D177" s="105">
        <v>39890</v>
      </c>
      <c r="E177" s="59">
        <v>47195</v>
      </c>
      <c r="F177" s="55">
        <v>43726</v>
      </c>
      <c r="G177" s="56">
        <v>43908</v>
      </c>
      <c r="H177" s="57">
        <v>5.8191E-2</v>
      </c>
      <c r="I177" s="86">
        <v>148.15176</v>
      </c>
      <c r="J177" s="121"/>
    </row>
    <row r="178" spans="1:10" s="7" customFormat="1" x14ac:dyDescent="0.2">
      <c r="A178" s="64" t="s">
        <v>147</v>
      </c>
      <c r="B178" s="78">
        <v>3800000</v>
      </c>
      <c r="C178" s="62">
        <v>0.127</v>
      </c>
      <c r="D178" s="105">
        <v>39897</v>
      </c>
      <c r="E178" s="59">
        <v>47202</v>
      </c>
      <c r="F178" s="55">
        <v>43733</v>
      </c>
      <c r="G178" s="56">
        <v>43915</v>
      </c>
      <c r="H178" s="57">
        <v>5.8241000000000001E-2</v>
      </c>
      <c r="I178" s="86">
        <v>148.89303799999999</v>
      </c>
      <c r="J178" s="121"/>
    </row>
    <row r="179" spans="1:10" s="7" customFormat="1" x14ac:dyDescent="0.2">
      <c r="A179" s="64" t="s">
        <v>149</v>
      </c>
      <c r="B179" s="78">
        <v>2400000</v>
      </c>
      <c r="C179" s="62">
        <v>0.12809999999999999</v>
      </c>
      <c r="D179" s="104">
        <v>39918</v>
      </c>
      <c r="E179" s="59">
        <v>47223</v>
      </c>
      <c r="F179" s="55">
        <v>43753</v>
      </c>
      <c r="G179" s="56">
        <v>43936</v>
      </c>
      <c r="H179" s="57">
        <v>5.8389999999999997E-2</v>
      </c>
      <c r="I179" s="86">
        <v>149.764264</v>
      </c>
      <c r="J179" s="121"/>
    </row>
    <row r="180" spans="1:10" s="7" customFormat="1" x14ac:dyDescent="0.2">
      <c r="A180" s="65" t="s">
        <v>151</v>
      </c>
      <c r="B180" s="78">
        <v>6200000</v>
      </c>
      <c r="C180" s="62">
        <v>0.12970000000000001</v>
      </c>
      <c r="D180" s="105">
        <v>39946</v>
      </c>
      <c r="E180" s="59">
        <v>47251</v>
      </c>
      <c r="F180" s="55">
        <v>43782</v>
      </c>
      <c r="G180" s="56">
        <v>43964</v>
      </c>
      <c r="H180" s="57">
        <v>5.8590000000000003E-2</v>
      </c>
      <c r="I180" s="86">
        <v>151.05029099999999</v>
      </c>
      <c r="J180" s="121"/>
    </row>
    <row r="181" spans="1:10" s="7" customFormat="1" x14ac:dyDescent="0.2">
      <c r="A181" s="65" t="s">
        <v>154</v>
      </c>
      <c r="B181" s="78">
        <v>4700000</v>
      </c>
      <c r="C181" s="62">
        <v>0.13</v>
      </c>
      <c r="D181" s="104">
        <v>39981</v>
      </c>
      <c r="E181" s="59">
        <v>47286</v>
      </c>
      <c r="F181" s="55">
        <v>43633</v>
      </c>
      <c r="G181" s="56">
        <v>43816</v>
      </c>
      <c r="H181" s="57">
        <v>5.8839000000000002E-2</v>
      </c>
      <c r="I181" s="86">
        <v>151.407231</v>
      </c>
      <c r="J181" s="121"/>
    </row>
    <row r="182" spans="1:10" s="7" customFormat="1" x14ac:dyDescent="0.2">
      <c r="A182" s="65" t="s">
        <v>156</v>
      </c>
      <c r="B182" s="78">
        <v>6500000</v>
      </c>
      <c r="C182" s="62">
        <v>0.13</v>
      </c>
      <c r="D182" s="105">
        <v>39995</v>
      </c>
      <c r="E182" s="59">
        <v>47300</v>
      </c>
      <c r="F182" s="55">
        <v>43647</v>
      </c>
      <c r="G182" s="56">
        <v>43831</v>
      </c>
      <c r="H182" s="57">
        <v>5.8938999999999998E-2</v>
      </c>
      <c r="I182" s="86">
        <v>151.46922799999999</v>
      </c>
      <c r="J182" s="121"/>
    </row>
    <row r="183" spans="1:10" s="7" customFormat="1" x14ac:dyDescent="0.2">
      <c r="A183" s="65" t="s">
        <v>155</v>
      </c>
      <c r="B183" s="78">
        <v>15750000</v>
      </c>
      <c r="C183" s="62">
        <v>0.13</v>
      </c>
      <c r="D183" s="105">
        <v>40009</v>
      </c>
      <c r="E183" s="59">
        <v>47314</v>
      </c>
      <c r="F183" s="55">
        <v>43661</v>
      </c>
      <c r="G183" s="56">
        <v>43845</v>
      </c>
      <c r="H183" s="57">
        <v>5.9038E-2</v>
      </c>
      <c r="I183" s="86">
        <v>151.52273199999999</v>
      </c>
      <c r="J183" s="121"/>
    </row>
    <row r="184" spans="1:10" s="7" customFormat="1" x14ac:dyDescent="0.2">
      <c r="A184" s="65" t="s">
        <v>159</v>
      </c>
      <c r="B184" s="78">
        <v>11448000</v>
      </c>
      <c r="C184" s="62">
        <v>0.13</v>
      </c>
      <c r="D184" s="105">
        <v>40030</v>
      </c>
      <c r="E184" s="59">
        <v>47335</v>
      </c>
      <c r="F184" s="55">
        <v>43682</v>
      </c>
      <c r="G184" s="56">
        <v>43866</v>
      </c>
      <c r="H184" s="57">
        <v>5.9187999999999998E-2</v>
      </c>
      <c r="I184" s="86">
        <v>151.60177200000001</v>
      </c>
      <c r="J184" s="121"/>
    </row>
    <row r="185" spans="1:10" s="7" customFormat="1" x14ac:dyDescent="0.2">
      <c r="A185" s="65" t="s">
        <v>160</v>
      </c>
      <c r="B185" s="78">
        <v>13043000</v>
      </c>
      <c r="C185" s="62">
        <v>0.13</v>
      </c>
      <c r="D185" s="105">
        <v>40044</v>
      </c>
      <c r="E185" s="59">
        <v>47349</v>
      </c>
      <c r="F185" s="55">
        <v>43696</v>
      </c>
      <c r="G185" s="56">
        <v>43880</v>
      </c>
      <c r="H185" s="57">
        <v>5.9288E-2</v>
      </c>
      <c r="I185" s="86">
        <v>151.654619</v>
      </c>
      <c r="J185" s="121"/>
    </row>
    <row r="186" spans="1:10" s="7" customFormat="1" x14ac:dyDescent="0.2">
      <c r="A186" s="65" t="s">
        <v>161</v>
      </c>
      <c r="B186" s="78">
        <v>10000000</v>
      </c>
      <c r="C186" s="62">
        <v>0.12</v>
      </c>
      <c r="D186" s="105">
        <v>40058</v>
      </c>
      <c r="E186" s="59">
        <v>47363</v>
      </c>
      <c r="F186" s="55">
        <v>43710</v>
      </c>
      <c r="G186" s="56">
        <v>43892</v>
      </c>
      <c r="H186" s="57">
        <v>5.9387000000000002E-2</v>
      </c>
      <c r="I186" s="86">
        <v>144.37523400000001</v>
      </c>
      <c r="J186" s="121"/>
    </row>
    <row r="187" spans="1:10" s="7" customFormat="1" x14ac:dyDescent="0.2">
      <c r="A187" s="65" t="s">
        <v>163</v>
      </c>
      <c r="B187" s="78">
        <v>12000000</v>
      </c>
      <c r="C187" s="62">
        <v>0.12</v>
      </c>
      <c r="D187" s="105">
        <v>40072</v>
      </c>
      <c r="E187" s="59">
        <v>47377</v>
      </c>
      <c r="F187" s="55">
        <v>43724</v>
      </c>
      <c r="G187" s="56">
        <v>43906</v>
      </c>
      <c r="H187" s="57">
        <v>5.9486999999999998E-2</v>
      </c>
      <c r="I187" s="86">
        <v>144.411866</v>
      </c>
      <c r="J187" s="121"/>
    </row>
    <row r="188" spans="1:10" s="7" customFormat="1" x14ac:dyDescent="0.2">
      <c r="A188" s="65" t="s">
        <v>165</v>
      </c>
      <c r="B188" s="78">
        <v>14000000</v>
      </c>
      <c r="C188" s="62">
        <v>0.12</v>
      </c>
      <c r="D188" s="105">
        <v>40086</v>
      </c>
      <c r="E188" s="59">
        <v>47391</v>
      </c>
      <c r="F188" s="55">
        <v>43738</v>
      </c>
      <c r="G188" s="56">
        <v>43921</v>
      </c>
      <c r="H188" s="57">
        <v>5.9587000000000001E-2</v>
      </c>
      <c r="I188" s="86">
        <v>144.45176499999999</v>
      </c>
      <c r="J188" s="121"/>
    </row>
    <row r="189" spans="1:10" s="7" customFormat="1" x14ac:dyDescent="0.2">
      <c r="A189" s="65" t="s">
        <v>166</v>
      </c>
      <c r="B189" s="78">
        <v>10000000</v>
      </c>
      <c r="C189" s="62">
        <v>0.11</v>
      </c>
      <c r="D189" s="104">
        <v>40088</v>
      </c>
      <c r="E189" s="59">
        <v>47393</v>
      </c>
      <c r="F189" s="55">
        <v>43740</v>
      </c>
      <c r="G189" s="56">
        <v>43923</v>
      </c>
      <c r="H189" s="57">
        <v>5.9601000000000001E-2</v>
      </c>
      <c r="I189" s="86">
        <v>137.095035</v>
      </c>
      <c r="J189" s="121"/>
    </row>
    <row r="190" spans="1:10" s="7" customFormat="1" x14ac:dyDescent="0.2">
      <c r="A190" s="65" t="s">
        <v>168</v>
      </c>
      <c r="B190" s="78">
        <v>14300000</v>
      </c>
      <c r="C190" s="62">
        <v>0.11</v>
      </c>
      <c r="D190" s="105">
        <v>40100</v>
      </c>
      <c r="E190" s="59">
        <v>47405</v>
      </c>
      <c r="F190" s="55">
        <v>43752</v>
      </c>
      <c r="G190" s="56">
        <v>43935</v>
      </c>
      <c r="H190" s="57">
        <v>5.9686999999999997E-2</v>
      </c>
      <c r="I190" s="86">
        <v>137.11042699999999</v>
      </c>
      <c r="J190" s="121"/>
    </row>
    <row r="191" spans="1:10" s="7" customFormat="1" x14ac:dyDescent="0.2">
      <c r="A191" s="65" t="s">
        <v>170</v>
      </c>
      <c r="B191" s="78">
        <v>16000000</v>
      </c>
      <c r="C191" s="62">
        <v>0.11</v>
      </c>
      <c r="D191" s="105">
        <v>40114</v>
      </c>
      <c r="E191" s="59">
        <v>47419</v>
      </c>
      <c r="F191" s="55">
        <v>43766</v>
      </c>
      <c r="G191" s="56">
        <v>43949</v>
      </c>
      <c r="H191" s="57">
        <v>5.9785999999999999E-2</v>
      </c>
      <c r="I191" s="86">
        <v>137.12974500000001</v>
      </c>
      <c r="J191" s="121"/>
    </row>
    <row r="192" spans="1:10" s="7" customFormat="1" x14ac:dyDescent="0.2">
      <c r="A192" s="65" t="s">
        <v>172</v>
      </c>
      <c r="B192" s="78">
        <v>3000000</v>
      </c>
      <c r="C192" s="62">
        <v>0.09</v>
      </c>
      <c r="D192" s="105">
        <v>40123</v>
      </c>
      <c r="E192" s="59">
        <v>47428</v>
      </c>
      <c r="F192" s="55">
        <v>43775</v>
      </c>
      <c r="G192" s="56">
        <v>43957</v>
      </c>
      <c r="H192" s="57">
        <v>5.985E-2</v>
      </c>
      <c r="I192" s="86">
        <v>122.326965</v>
      </c>
      <c r="J192" s="121"/>
    </row>
    <row r="193" spans="1:10" s="7" customFormat="1" x14ac:dyDescent="0.2">
      <c r="A193" s="65" t="s">
        <v>174</v>
      </c>
      <c r="B193" s="78">
        <v>11000000</v>
      </c>
      <c r="C193" s="62">
        <v>0.09</v>
      </c>
      <c r="D193" s="105">
        <v>40135</v>
      </c>
      <c r="E193" s="59">
        <v>47440</v>
      </c>
      <c r="F193" s="55">
        <v>43787</v>
      </c>
      <c r="G193" s="56">
        <v>43969</v>
      </c>
      <c r="H193" s="57">
        <v>5.9936000000000003E-2</v>
      </c>
      <c r="I193" s="86">
        <v>122.312208</v>
      </c>
      <c r="J193" s="121"/>
    </row>
    <row r="194" spans="1:10" s="7" customFormat="1" x14ac:dyDescent="0.2">
      <c r="A194" s="65" t="s">
        <v>176</v>
      </c>
      <c r="B194" s="78">
        <v>7000000</v>
      </c>
      <c r="C194" s="62">
        <v>0.09</v>
      </c>
      <c r="D194" s="105">
        <v>40151</v>
      </c>
      <c r="E194" s="59">
        <v>47447</v>
      </c>
      <c r="F194" s="55">
        <v>43794</v>
      </c>
      <c r="G194" s="56">
        <v>43976</v>
      </c>
      <c r="H194" s="57">
        <v>5.9985999999999998E-2</v>
      </c>
      <c r="I194" s="86">
        <v>122.3038</v>
      </c>
      <c r="J194" s="121"/>
    </row>
    <row r="195" spans="1:10" s="7" customFormat="1" x14ac:dyDescent="0.2">
      <c r="A195" s="65" t="s">
        <v>177</v>
      </c>
      <c r="B195" s="78">
        <v>5800000</v>
      </c>
      <c r="C195" s="62">
        <v>0.08</v>
      </c>
      <c r="D195" s="105">
        <v>40165</v>
      </c>
      <c r="E195" s="59">
        <v>47456</v>
      </c>
      <c r="F195" s="55">
        <v>43620</v>
      </c>
      <c r="G195" s="56">
        <v>43803</v>
      </c>
      <c r="H195" s="57">
        <v>6.0019000000000003E-2</v>
      </c>
      <c r="I195" s="86">
        <v>114.87267199999999</v>
      </c>
      <c r="J195" s="121"/>
    </row>
    <row r="196" spans="1:10" s="7" customFormat="1" x14ac:dyDescent="0.2">
      <c r="A196" s="65" t="s">
        <v>179</v>
      </c>
      <c r="B196" s="78">
        <v>8000000</v>
      </c>
      <c r="C196" s="62">
        <v>0.08</v>
      </c>
      <c r="D196" s="105">
        <v>40171</v>
      </c>
      <c r="E196" s="59">
        <v>47470</v>
      </c>
      <c r="F196" s="55">
        <v>43634</v>
      </c>
      <c r="G196" s="56">
        <v>43817</v>
      </c>
      <c r="H196" s="57">
        <v>6.0058E-2</v>
      </c>
      <c r="I196" s="86">
        <v>114.87848</v>
      </c>
      <c r="J196" s="121"/>
    </row>
    <row r="197" spans="1:10" s="7" customFormat="1" x14ac:dyDescent="0.2">
      <c r="A197" s="65" t="s">
        <v>180</v>
      </c>
      <c r="B197" s="78">
        <v>5000000</v>
      </c>
      <c r="C197" s="62">
        <v>0.08</v>
      </c>
      <c r="D197" s="105">
        <v>40142</v>
      </c>
      <c r="E197" s="59">
        <v>47476</v>
      </c>
      <c r="F197" s="55">
        <v>43640</v>
      </c>
      <c r="G197" s="56">
        <v>43823</v>
      </c>
      <c r="H197" s="57">
        <v>6.0074000000000002E-2</v>
      </c>
      <c r="I197" s="86">
        <v>114.88168</v>
      </c>
      <c r="J197" s="121"/>
    </row>
    <row r="198" spans="1:10" s="7" customFormat="1" x14ac:dyDescent="0.2">
      <c r="A198" s="65" t="s">
        <v>181</v>
      </c>
      <c r="B198" s="78">
        <v>10000000</v>
      </c>
      <c r="C198" s="62">
        <v>0.08</v>
      </c>
      <c r="D198" s="105">
        <v>40177</v>
      </c>
      <c r="E198" s="59">
        <v>47482</v>
      </c>
      <c r="F198" s="55">
        <v>43646</v>
      </c>
      <c r="G198" s="56">
        <v>43829</v>
      </c>
      <c r="H198" s="57">
        <v>6.0089999999999998E-2</v>
      </c>
      <c r="I198" s="86">
        <v>114.88495899999999</v>
      </c>
      <c r="J198" s="121"/>
    </row>
    <row r="199" spans="1:10" s="7" customFormat="1" x14ac:dyDescent="0.2">
      <c r="A199" s="65" t="s">
        <v>183</v>
      </c>
      <c r="B199" s="78">
        <v>11000000</v>
      </c>
      <c r="C199" s="62">
        <v>0.08</v>
      </c>
      <c r="D199" s="105">
        <v>40184</v>
      </c>
      <c r="E199" s="59">
        <v>47489</v>
      </c>
      <c r="F199" s="55">
        <v>43652</v>
      </c>
      <c r="G199" s="56">
        <v>43836</v>
      </c>
      <c r="H199" s="57">
        <v>6.0109999999999997E-2</v>
      </c>
      <c r="I199" s="86">
        <v>114.88723899999999</v>
      </c>
      <c r="J199" s="121"/>
    </row>
    <row r="200" spans="1:10" s="7" customFormat="1" x14ac:dyDescent="0.2">
      <c r="A200" s="65" t="s">
        <v>184</v>
      </c>
      <c r="B200" s="78">
        <v>10000000</v>
      </c>
      <c r="C200" s="62">
        <v>0.08</v>
      </c>
      <c r="D200" s="105">
        <v>40198</v>
      </c>
      <c r="E200" s="59">
        <v>47503</v>
      </c>
      <c r="F200" s="55">
        <v>43666</v>
      </c>
      <c r="G200" s="56">
        <v>43850</v>
      </c>
      <c r="H200" s="57">
        <v>6.0148E-2</v>
      </c>
      <c r="I200" s="86">
        <v>114.894638</v>
      </c>
      <c r="J200" s="121"/>
    </row>
    <row r="201" spans="1:10" s="7" customFormat="1" x14ac:dyDescent="0.2">
      <c r="A201" s="65" t="s">
        <v>185</v>
      </c>
      <c r="B201" s="78">
        <v>8100000</v>
      </c>
      <c r="C201" s="62">
        <v>0.08</v>
      </c>
      <c r="D201" s="105">
        <v>40212</v>
      </c>
      <c r="E201" s="59">
        <v>47517</v>
      </c>
      <c r="F201" s="55">
        <v>43680</v>
      </c>
      <c r="G201" s="56">
        <v>43864</v>
      </c>
      <c r="H201" s="57">
        <v>6.0186000000000003E-2</v>
      </c>
      <c r="I201" s="86">
        <v>114.902458</v>
      </c>
      <c r="J201" s="121"/>
    </row>
    <row r="202" spans="1:10" s="7" customFormat="1" x14ac:dyDescent="0.2">
      <c r="A202" s="65" t="s">
        <v>186</v>
      </c>
      <c r="B202" s="78">
        <v>8300000</v>
      </c>
      <c r="C202" s="62">
        <v>0.08</v>
      </c>
      <c r="D202" s="105">
        <v>40226</v>
      </c>
      <c r="E202" s="59">
        <v>47531</v>
      </c>
      <c r="F202" s="55">
        <v>43694</v>
      </c>
      <c r="G202" s="56">
        <v>43878</v>
      </c>
      <c r="H202" s="57">
        <v>6.0225000000000001E-2</v>
      </c>
      <c r="I202" s="86">
        <v>114.90987199999999</v>
      </c>
      <c r="J202" s="121"/>
    </row>
    <row r="203" spans="1:10" s="7" customFormat="1" x14ac:dyDescent="0.2">
      <c r="A203" s="65" t="s">
        <v>189</v>
      </c>
      <c r="B203" s="78">
        <v>6930000</v>
      </c>
      <c r="C203" s="62">
        <v>0.08</v>
      </c>
      <c r="D203" s="105">
        <v>40240</v>
      </c>
      <c r="E203" s="59">
        <v>47545</v>
      </c>
      <c r="F203" s="55">
        <v>43711</v>
      </c>
      <c r="G203" s="56">
        <v>43893</v>
      </c>
      <c r="H203" s="57">
        <v>6.0262999999999997E-2</v>
      </c>
      <c r="I203" s="86">
        <v>114.92438900000001</v>
      </c>
      <c r="J203" s="121"/>
    </row>
    <row r="204" spans="1:10" s="7" customFormat="1" x14ac:dyDescent="0.2">
      <c r="A204" s="65" t="s">
        <v>187</v>
      </c>
      <c r="B204" s="78">
        <v>16100000</v>
      </c>
      <c r="C204" s="62">
        <v>0.08</v>
      </c>
      <c r="D204" s="105">
        <v>40247</v>
      </c>
      <c r="E204" s="59">
        <v>47552</v>
      </c>
      <c r="F204" s="55">
        <v>43718</v>
      </c>
      <c r="G204" s="56">
        <v>43900</v>
      </c>
      <c r="H204" s="57">
        <v>6.0282000000000002E-2</v>
      </c>
      <c r="I204" s="86">
        <v>114.929136</v>
      </c>
      <c r="J204" s="121"/>
    </row>
    <row r="205" spans="1:10" s="7" customFormat="1" x14ac:dyDescent="0.2">
      <c r="A205" s="65" t="s">
        <v>188</v>
      </c>
      <c r="B205" s="78">
        <v>13015000</v>
      </c>
      <c r="C205" s="62">
        <v>0.08</v>
      </c>
      <c r="D205" s="105">
        <v>40261</v>
      </c>
      <c r="E205" s="59">
        <v>47566</v>
      </c>
      <c r="F205" s="55">
        <v>43732</v>
      </c>
      <c r="G205" s="56">
        <v>43914</v>
      </c>
      <c r="H205" s="57">
        <v>6.0321E-2</v>
      </c>
      <c r="I205" s="86">
        <v>114.938124</v>
      </c>
      <c r="J205" s="121"/>
    </row>
    <row r="206" spans="1:10" s="7" customFormat="1" x14ac:dyDescent="0.2">
      <c r="A206" s="65" t="s">
        <v>191</v>
      </c>
      <c r="B206" s="78">
        <v>17000000</v>
      </c>
      <c r="C206" s="62">
        <v>0.08</v>
      </c>
      <c r="D206" s="105">
        <v>40282</v>
      </c>
      <c r="E206" s="59">
        <v>47587</v>
      </c>
      <c r="F206" s="55">
        <v>43752</v>
      </c>
      <c r="G206" s="56">
        <v>43935</v>
      </c>
      <c r="H206" s="57">
        <v>6.0378000000000001E-2</v>
      </c>
      <c r="I206" s="86">
        <v>114.951412</v>
      </c>
      <c r="J206" s="121"/>
    </row>
    <row r="207" spans="1:10" s="7" customFormat="1" x14ac:dyDescent="0.2">
      <c r="A207" s="65" t="s">
        <v>193</v>
      </c>
      <c r="B207" s="78">
        <v>2000000</v>
      </c>
      <c r="C207" s="62">
        <v>0.08</v>
      </c>
      <c r="D207" s="105">
        <v>40289</v>
      </c>
      <c r="E207" s="59">
        <v>47594</v>
      </c>
      <c r="F207" s="55">
        <v>43759</v>
      </c>
      <c r="G207" s="56">
        <v>43942</v>
      </c>
      <c r="H207" s="57">
        <v>6.0396999999999999E-2</v>
      </c>
      <c r="I207" s="86">
        <v>114.956678</v>
      </c>
      <c r="J207" s="121"/>
    </row>
    <row r="208" spans="1:10" s="7" customFormat="1" x14ac:dyDescent="0.2">
      <c r="A208" s="65" t="s">
        <v>194</v>
      </c>
      <c r="B208" s="78">
        <v>5100000</v>
      </c>
      <c r="C208" s="62">
        <v>0.08</v>
      </c>
      <c r="D208" s="105">
        <v>40296</v>
      </c>
      <c r="E208" s="59">
        <v>47601</v>
      </c>
      <c r="F208" s="55">
        <v>43766</v>
      </c>
      <c r="G208" s="56">
        <v>43949</v>
      </c>
      <c r="H208" s="57">
        <v>6.0415999999999997E-2</v>
      </c>
      <c r="I208" s="86">
        <v>114.962051</v>
      </c>
      <c r="J208" s="121"/>
    </row>
    <row r="209" spans="1:10" s="7" customFormat="1" x14ac:dyDescent="0.2">
      <c r="A209" s="65" t="s">
        <v>196</v>
      </c>
      <c r="B209" s="78">
        <v>10100000</v>
      </c>
      <c r="C209" s="62">
        <v>8.2500000000000004E-2</v>
      </c>
      <c r="D209" s="105">
        <v>40317</v>
      </c>
      <c r="E209" s="59">
        <v>47622</v>
      </c>
      <c r="F209" s="55">
        <v>43788</v>
      </c>
      <c r="G209" s="56">
        <v>43970</v>
      </c>
      <c r="H209" s="57">
        <v>6.0474E-2</v>
      </c>
      <c r="I209" s="86">
        <v>116.899283</v>
      </c>
      <c r="J209" s="121"/>
    </row>
    <row r="210" spans="1:10" s="7" customFormat="1" x14ac:dyDescent="0.2">
      <c r="A210" s="65" t="s">
        <v>197</v>
      </c>
      <c r="B210" s="78">
        <v>11000000</v>
      </c>
      <c r="C210" s="62">
        <v>8.5000000000000006E-2</v>
      </c>
      <c r="D210" s="105">
        <v>40324</v>
      </c>
      <c r="E210" s="59">
        <v>47629</v>
      </c>
      <c r="F210" s="55">
        <v>43795</v>
      </c>
      <c r="G210" s="56">
        <v>43977</v>
      </c>
      <c r="H210" s="57">
        <v>6.0492999999999998E-2</v>
      </c>
      <c r="I210" s="86">
        <v>118.82847099999999</v>
      </c>
      <c r="J210" s="121"/>
    </row>
    <row r="211" spans="1:10" s="7" customFormat="1" x14ac:dyDescent="0.2">
      <c r="A211" s="65" t="s">
        <v>199</v>
      </c>
      <c r="B211" s="78">
        <v>300000</v>
      </c>
      <c r="C211" s="62">
        <v>8.7499999999999994E-2</v>
      </c>
      <c r="D211" s="105">
        <v>40331</v>
      </c>
      <c r="E211" s="60">
        <v>47636</v>
      </c>
      <c r="F211" s="55">
        <v>43618</v>
      </c>
      <c r="G211" s="56">
        <v>43801</v>
      </c>
      <c r="H211" s="57">
        <v>6.0512000000000003E-2</v>
      </c>
      <c r="I211" s="86">
        <v>120.756884</v>
      </c>
      <c r="J211" s="121"/>
    </row>
    <row r="212" spans="1:10" s="7" customFormat="1" x14ac:dyDescent="0.2">
      <c r="A212" s="65" t="s">
        <v>200</v>
      </c>
      <c r="B212" s="78">
        <v>21000000</v>
      </c>
      <c r="C212" s="62">
        <v>0.09</v>
      </c>
      <c r="D212" s="105">
        <v>40340</v>
      </c>
      <c r="E212" s="60">
        <v>47645</v>
      </c>
      <c r="F212" s="55">
        <v>43627</v>
      </c>
      <c r="G212" s="56">
        <v>43810</v>
      </c>
      <c r="H212" s="57">
        <v>6.0537000000000001E-2</v>
      </c>
      <c r="I212" s="86">
        <v>122.692801</v>
      </c>
      <c r="J212" s="121"/>
    </row>
    <row r="213" spans="1:10" s="7" customFormat="1" x14ac:dyDescent="0.2">
      <c r="A213" s="65" t="s">
        <v>201</v>
      </c>
      <c r="B213" s="78">
        <v>7000000</v>
      </c>
      <c r="C213" s="62">
        <v>9.2499999999999999E-2</v>
      </c>
      <c r="D213" s="105">
        <v>40345</v>
      </c>
      <c r="E213" s="60">
        <v>47650</v>
      </c>
      <c r="F213" s="55">
        <v>43632</v>
      </c>
      <c r="G213" s="56">
        <v>43815</v>
      </c>
      <c r="H213" s="57">
        <v>6.0551000000000001E-2</v>
      </c>
      <c r="I213" s="86">
        <v>124.627427</v>
      </c>
      <c r="J213" s="121"/>
    </row>
    <row r="214" spans="1:10" s="7" customFormat="1" x14ac:dyDescent="0.2">
      <c r="A214" s="65" t="s">
        <v>202</v>
      </c>
      <c r="B214" s="78">
        <v>14200000</v>
      </c>
      <c r="C214" s="62">
        <v>9.5000000000000001E-2</v>
      </c>
      <c r="D214" s="105">
        <v>40352</v>
      </c>
      <c r="E214" s="60">
        <v>47657</v>
      </c>
      <c r="F214" s="55">
        <v>43639</v>
      </c>
      <c r="G214" s="56">
        <v>43822</v>
      </c>
      <c r="H214" s="57">
        <v>6.0569999999999999E-2</v>
      </c>
      <c r="I214" s="86">
        <v>126.57013499999999</v>
      </c>
      <c r="J214" s="121"/>
    </row>
    <row r="215" spans="1:10" s="7" customFormat="1" x14ac:dyDescent="0.2">
      <c r="A215" s="65" t="s">
        <v>203</v>
      </c>
      <c r="B215" s="78">
        <v>20000000</v>
      </c>
      <c r="C215" s="62">
        <v>0.1</v>
      </c>
      <c r="D215" s="105">
        <v>40366</v>
      </c>
      <c r="E215" s="60">
        <v>47671</v>
      </c>
      <c r="F215" s="55">
        <v>43653</v>
      </c>
      <c r="G215" s="56">
        <v>43837</v>
      </c>
      <c r="H215" s="57">
        <v>6.0608000000000002E-2</v>
      </c>
      <c r="I215" s="86">
        <v>130.47385399999999</v>
      </c>
      <c r="J215" s="121"/>
    </row>
    <row r="216" spans="1:10" s="7" customFormat="1" x14ac:dyDescent="0.2">
      <c r="A216" s="65" t="s">
        <v>204</v>
      </c>
      <c r="B216" s="78">
        <v>12100000</v>
      </c>
      <c r="C216" s="62">
        <v>0.1</v>
      </c>
      <c r="D216" s="105">
        <v>40373</v>
      </c>
      <c r="E216" s="60">
        <v>47678</v>
      </c>
      <c r="F216" s="55">
        <v>43660</v>
      </c>
      <c r="G216" s="56">
        <v>43844</v>
      </c>
      <c r="H216" s="57">
        <v>6.0627E-2</v>
      </c>
      <c r="I216" s="86">
        <v>130.49392399999999</v>
      </c>
      <c r="J216" s="121"/>
    </row>
    <row r="217" spans="1:10" s="7" customFormat="1" x14ac:dyDescent="0.2">
      <c r="A217" s="65" t="s">
        <v>205</v>
      </c>
      <c r="B217" s="78">
        <v>28935000</v>
      </c>
      <c r="C217" s="62">
        <v>0.1</v>
      </c>
      <c r="D217" s="105">
        <v>40387</v>
      </c>
      <c r="E217" s="60">
        <v>47692</v>
      </c>
      <c r="F217" s="55">
        <v>43674</v>
      </c>
      <c r="G217" s="56">
        <v>43858</v>
      </c>
      <c r="H217" s="57">
        <v>6.0665999999999998E-2</v>
      </c>
      <c r="I217" s="86">
        <v>130.53350399999999</v>
      </c>
      <c r="J217" s="121"/>
    </row>
    <row r="218" spans="1:10" s="7" customFormat="1" x14ac:dyDescent="0.2">
      <c r="A218" s="65" t="s">
        <v>207</v>
      </c>
      <c r="B218" s="78">
        <v>10000000</v>
      </c>
      <c r="C218" s="62">
        <v>0.1</v>
      </c>
      <c r="D218" s="105">
        <v>40394</v>
      </c>
      <c r="E218" s="59">
        <v>47699</v>
      </c>
      <c r="F218" s="55">
        <v>43681</v>
      </c>
      <c r="G218" s="56">
        <v>43865</v>
      </c>
      <c r="H218" s="57">
        <v>6.0685000000000003E-2</v>
      </c>
      <c r="I218" s="86">
        <v>130.55393799999999</v>
      </c>
      <c r="J218" s="121"/>
    </row>
    <row r="219" spans="1:10" s="7" customFormat="1" x14ac:dyDescent="0.2">
      <c r="A219" s="65" t="s">
        <v>208</v>
      </c>
      <c r="B219" s="78">
        <v>2160000</v>
      </c>
      <c r="C219" s="62">
        <v>0.1</v>
      </c>
      <c r="D219" s="105">
        <v>40401</v>
      </c>
      <c r="E219" s="59">
        <v>47706</v>
      </c>
      <c r="F219" s="55">
        <v>43688</v>
      </c>
      <c r="G219" s="56">
        <v>43872</v>
      </c>
      <c r="H219" s="57">
        <v>6.0704000000000001E-2</v>
      </c>
      <c r="I219" s="86">
        <v>130.57449600000001</v>
      </c>
      <c r="J219" s="121"/>
    </row>
    <row r="220" spans="1:10" s="7" customFormat="1" x14ac:dyDescent="0.2">
      <c r="A220" s="65" t="s">
        <v>209</v>
      </c>
      <c r="B220" s="78">
        <v>20100000</v>
      </c>
      <c r="C220" s="62">
        <v>0.14000000000000001</v>
      </c>
      <c r="D220" s="105">
        <v>40401</v>
      </c>
      <c r="E220" s="59">
        <v>51359</v>
      </c>
      <c r="F220" s="55">
        <v>43688</v>
      </c>
      <c r="G220" s="56">
        <v>43872</v>
      </c>
      <c r="H220" s="57">
        <v>7.0141999999999996E-2</v>
      </c>
      <c r="I220" s="86">
        <v>175.65931399999999</v>
      </c>
      <c r="J220" s="121"/>
    </row>
    <row r="221" spans="1:10" s="7" customFormat="1" x14ac:dyDescent="0.2">
      <c r="A221"/>
      <c r="B221"/>
      <c r="C221"/>
      <c r="D221"/>
      <c r="E221"/>
      <c r="F221" s="28"/>
      <c r="G221" s="28"/>
      <c r="H221"/>
      <c r="I221" s="18"/>
      <c r="J221" s="120"/>
    </row>
    <row r="222" spans="1:10" x14ac:dyDescent="0.2">
      <c r="A222" s="1" t="s">
        <v>46</v>
      </c>
      <c r="B222" s="1"/>
      <c r="C222" s="1"/>
      <c r="D222" s="1"/>
      <c r="E222" s="1"/>
      <c r="F222" s="1"/>
      <c r="G222" s="1"/>
      <c r="H222" s="1"/>
      <c r="I222" s="1"/>
      <c r="J222" s="122"/>
    </row>
    <row r="223" spans="1:10" s="1" customFormat="1" x14ac:dyDescent="0.2">
      <c r="A223" s="1" t="s">
        <v>51</v>
      </c>
      <c r="J223" s="122"/>
    </row>
    <row r="224" spans="1:10" s="1" customFormat="1" x14ac:dyDescent="0.2">
      <c r="A224" s="134" t="s">
        <v>50</v>
      </c>
      <c r="B224" s="134"/>
      <c r="C224" s="134"/>
      <c r="D224" s="134"/>
      <c r="E224" s="134"/>
      <c r="F224" s="134"/>
      <c r="G224" s="134"/>
      <c r="H224" s="134"/>
      <c r="I224" s="134"/>
      <c r="J224" s="122"/>
    </row>
    <row r="225" spans="1:11" s="1" customFormat="1" x14ac:dyDescent="0.2">
      <c r="A225" s="42" t="s">
        <v>87</v>
      </c>
      <c r="E225" s="7"/>
      <c r="F225" s="7"/>
      <c r="G225" s="7"/>
      <c r="H225"/>
      <c r="I225" s="20"/>
      <c r="J225" s="123"/>
    </row>
    <row r="226" spans="1:11" x14ac:dyDescent="0.2">
      <c r="A226" s="1" t="s">
        <v>88</v>
      </c>
      <c r="B226" s="1"/>
      <c r="C226" s="1"/>
      <c r="D226" s="1"/>
      <c r="E226" s="1"/>
      <c r="F226" s="1"/>
      <c r="G226" s="1"/>
      <c r="H226" s="1"/>
      <c r="I226" s="1"/>
      <c r="J226" s="122"/>
    </row>
    <row r="227" spans="1:11" s="1" customFormat="1" x14ac:dyDescent="0.2">
      <c r="A227" s="1" t="s">
        <v>86</v>
      </c>
      <c r="E227" s="7"/>
      <c r="F227" s="7"/>
      <c r="G227" s="7"/>
      <c r="H227"/>
      <c r="I227" s="20"/>
      <c r="J227" s="123"/>
    </row>
    <row r="228" spans="1:11" x14ac:dyDescent="0.2">
      <c r="A228" s="1" t="s">
        <v>44</v>
      </c>
      <c r="B228" s="1"/>
      <c r="C228" s="1"/>
      <c r="D228" s="1"/>
      <c r="E228" s="1"/>
      <c r="F228" s="7"/>
      <c r="G228" s="7"/>
      <c r="I228" s="20"/>
      <c r="J228" s="123"/>
    </row>
    <row r="229" spans="1:11" x14ac:dyDescent="0.2">
      <c r="A229" s="46" t="s">
        <v>538</v>
      </c>
      <c r="B229" s="1"/>
      <c r="C229" s="1"/>
      <c r="D229" s="1"/>
      <c r="E229" s="1"/>
      <c r="F229" s="7"/>
      <c r="G229" s="7"/>
      <c r="I229" s="20"/>
      <c r="J229" s="123"/>
    </row>
    <row r="230" spans="1:11" x14ac:dyDescent="0.2">
      <c r="A230" s="1"/>
      <c r="B230" s="1"/>
      <c r="C230" s="1"/>
      <c r="D230" s="1"/>
      <c r="E230" s="1"/>
      <c r="F230" s="7"/>
      <c r="G230" s="7"/>
      <c r="I230" s="20"/>
      <c r="J230" s="123"/>
    </row>
    <row r="231" spans="1:11" x14ac:dyDescent="0.2">
      <c r="B231" s="8"/>
      <c r="C231" s="8"/>
      <c r="D231" s="8"/>
      <c r="E231" s="8"/>
      <c r="F231" s="7"/>
      <c r="G231" s="7"/>
      <c r="I231" s="12"/>
    </row>
    <row r="232" spans="1:11" x14ac:dyDescent="0.2">
      <c r="B232" s="1"/>
      <c r="C232" s="1"/>
      <c r="D232" s="1"/>
      <c r="E232" s="1"/>
    </row>
    <row r="233" spans="1:11" x14ac:dyDescent="0.2">
      <c r="A233" s="1"/>
      <c r="B233" s="1"/>
      <c r="C233" s="1"/>
      <c r="D233" s="1"/>
      <c r="E233" s="1"/>
      <c r="F233" s="32"/>
      <c r="G233" s="32"/>
      <c r="H233" s="1"/>
      <c r="I233" s="9"/>
      <c r="J233" s="123"/>
    </row>
    <row r="234" spans="1:11" s="1" customFormat="1" x14ac:dyDescent="0.2">
      <c r="A234"/>
      <c r="B234"/>
      <c r="C234"/>
      <c r="D234"/>
      <c r="E234"/>
      <c r="F234" s="28"/>
      <c r="G234" s="28"/>
      <c r="H234"/>
      <c r="I234" s="18"/>
      <c r="J234" s="120"/>
      <c r="K234" s="9"/>
    </row>
    <row r="235" spans="1:11" x14ac:dyDescent="0.2">
      <c r="A235" s="110"/>
    </row>
  </sheetData>
  <sheetProtection password="BC80" sheet="1" objects="1" scenarios="1"/>
  <sortState ref="A9:I232">
    <sortCondition ref="E9:E232"/>
  </sortState>
  <mergeCells count="1">
    <mergeCell ref="A224:I224"/>
  </mergeCells>
  <phoneticPr fontId="0" type="noConversion"/>
  <conditionalFormatting sqref="J9:J220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4"/>
  <sheetViews>
    <sheetView workbookViewId="0">
      <pane ySplit="8" topLeftCell="A235" activePane="bottomLeft" state="frozen"/>
      <selection activeCell="F108" sqref="F108"/>
      <selection pane="bottomLeft" activeCell="J248" sqref="J248"/>
    </sheetView>
  </sheetViews>
  <sheetFormatPr defaultRowHeight="12.75" x14ac:dyDescent="0.2"/>
  <cols>
    <col min="1" max="1" width="15.28515625" customWidth="1"/>
    <col min="2" max="2" width="15.140625" bestFit="1" customWidth="1"/>
    <col min="3" max="5" width="15.140625" customWidth="1"/>
    <col min="6" max="6" width="14.7109375" customWidth="1"/>
    <col min="7" max="7" width="14" customWidth="1"/>
    <col min="8" max="8" width="14.42578125" style="28" customWidth="1"/>
    <col min="9" max="9" width="11.28515625" customWidth="1"/>
    <col min="10" max="10" width="10.42578125" style="18" bestFit="1" customWidth="1"/>
  </cols>
  <sheetData>
    <row r="1" spans="1:11" x14ac:dyDescent="0.2">
      <c r="A1" s="8" t="s">
        <v>12</v>
      </c>
      <c r="B1" s="3"/>
      <c r="C1" s="3"/>
      <c r="D1" s="3"/>
      <c r="E1" s="3"/>
      <c r="F1" s="3"/>
      <c r="G1" s="3"/>
      <c r="I1" s="18"/>
    </row>
    <row r="2" spans="1:11" x14ac:dyDescent="0.2">
      <c r="B2" s="3" t="s">
        <v>9</v>
      </c>
      <c r="C2" s="44">
        <f>ValueDateHA</f>
        <v>43799</v>
      </c>
      <c r="D2" s="3"/>
      <c r="E2" s="17"/>
      <c r="F2" s="29"/>
      <c r="G2" s="18"/>
      <c r="H2" s="18"/>
      <c r="I2" s="18"/>
    </row>
    <row r="3" spans="1:11" ht="6" customHeight="1" x14ac:dyDescent="0.2">
      <c r="A3" s="1"/>
      <c r="B3" s="3"/>
      <c r="C3" s="3"/>
      <c r="D3" s="3"/>
      <c r="E3" s="3"/>
      <c r="F3" s="3"/>
      <c r="G3" s="3"/>
      <c r="H3" s="30"/>
      <c r="I3" s="18"/>
    </row>
    <row r="4" spans="1:11" x14ac:dyDescent="0.2">
      <c r="A4" s="5" t="s">
        <v>246</v>
      </c>
      <c r="B4" s="3"/>
      <c r="C4" s="3"/>
      <c r="D4" s="3"/>
      <c r="E4" s="3"/>
      <c r="F4" s="3"/>
      <c r="G4" s="3"/>
      <c r="I4" s="18"/>
    </row>
    <row r="5" spans="1:11" ht="5.25" customHeight="1" x14ac:dyDescent="0.2"/>
    <row r="6" spans="1:11" x14ac:dyDescent="0.2">
      <c r="A6" s="47" t="s">
        <v>363</v>
      </c>
      <c r="B6" s="49" t="s">
        <v>353</v>
      </c>
      <c r="C6" s="52" t="s">
        <v>365</v>
      </c>
      <c r="D6" s="97" t="s">
        <v>366</v>
      </c>
      <c r="E6" s="49" t="s">
        <v>1</v>
      </c>
      <c r="F6" s="48" t="s">
        <v>2</v>
      </c>
      <c r="G6" s="49" t="s">
        <v>3</v>
      </c>
      <c r="H6" s="49" t="s">
        <v>4</v>
      </c>
      <c r="I6" s="50" t="s">
        <v>11</v>
      </c>
    </row>
    <row r="7" spans="1:11" x14ac:dyDescent="0.2">
      <c r="A7" s="72" t="s">
        <v>364</v>
      </c>
      <c r="B7" s="52" t="s">
        <v>355</v>
      </c>
      <c r="C7" s="52" t="s">
        <v>352</v>
      </c>
      <c r="D7" s="52" t="s">
        <v>5</v>
      </c>
      <c r="E7" s="52" t="s">
        <v>5</v>
      </c>
      <c r="F7" s="69" t="s">
        <v>5</v>
      </c>
      <c r="G7" s="52" t="s">
        <v>5</v>
      </c>
      <c r="H7" s="52" t="s">
        <v>1</v>
      </c>
      <c r="I7" s="53">
        <v>100</v>
      </c>
    </row>
    <row r="8" spans="1:11" ht="0.75" customHeight="1" x14ac:dyDescent="0.2">
      <c r="A8" s="24"/>
      <c r="B8" s="83"/>
      <c r="C8" s="23"/>
      <c r="D8" s="102"/>
      <c r="E8" s="31"/>
      <c r="F8" s="21"/>
      <c r="G8" s="2"/>
      <c r="H8" s="2"/>
      <c r="I8" s="19"/>
    </row>
    <row r="9" spans="1:11" x14ac:dyDescent="0.2">
      <c r="A9" s="70" t="s">
        <v>465</v>
      </c>
      <c r="B9" s="78">
        <v>2000000</v>
      </c>
      <c r="C9" s="54">
        <v>3.7999999999999999E-2</v>
      </c>
      <c r="D9" s="105">
        <v>42711</v>
      </c>
      <c r="E9" s="71">
        <v>43806</v>
      </c>
      <c r="F9" s="55">
        <v>43623</v>
      </c>
      <c r="G9" s="56">
        <v>43806</v>
      </c>
      <c r="H9" s="57">
        <v>2.4729999999999999E-3</v>
      </c>
      <c r="I9" s="86">
        <v>100.067858</v>
      </c>
      <c r="J9" s="115"/>
    </row>
    <row r="10" spans="1:11" x14ac:dyDescent="0.2">
      <c r="A10" s="70" t="s">
        <v>304</v>
      </c>
      <c r="B10" s="78">
        <v>200000</v>
      </c>
      <c r="C10" s="54">
        <v>3.7900000000000003E-2</v>
      </c>
      <c r="D10" s="105">
        <v>41619</v>
      </c>
      <c r="E10" s="71">
        <v>43810</v>
      </c>
      <c r="F10" s="55">
        <v>43627</v>
      </c>
      <c r="G10" s="56">
        <v>43810</v>
      </c>
      <c r="H10" s="57">
        <v>3.8869999999999998E-3</v>
      </c>
      <c r="I10" s="86">
        <v>100.10200500000001</v>
      </c>
      <c r="J10" s="115"/>
    </row>
    <row r="11" spans="1:11" x14ac:dyDescent="0.2">
      <c r="A11" s="70" t="s">
        <v>308</v>
      </c>
      <c r="B11" s="78">
        <v>100000</v>
      </c>
      <c r="C11" s="54">
        <v>3.5499999999999997E-2</v>
      </c>
      <c r="D11" s="105">
        <v>41626</v>
      </c>
      <c r="E11" s="71">
        <v>43817</v>
      </c>
      <c r="F11" s="55">
        <v>43634</v>
      </c>
      <c r="G11" s="56">
        <v>43817</v>
      </c>
      <c r="H11" s="57">
        <v>6.3600000000000002E-3</v>
      </c>
      <c r="I11" s="86">
        <v>100.14276599999999</v>
      </c>
      <c r="J11" s="115"/>
    </row>
    <row r="12" spans="1:11" x14ac:dyDescent="0.2">
      <c r="A12" s="70" t="s">
        <v>312</v>
      </c>
      <c r="B12" s="78">
        <v>10000000</v>
      </c>
      <c r="C12" s="54">
        <v>3.5000000000000003E-2</v>
      </c>
      <c r="D12" s="105">
        <v>41639</v>
      </c>
      <c r="E12" s="71">
        <v>43830</v>
      </c>
      <c r="F12" s="55">
        <v>43646</v>
      </c>
      <c r="G12" s="56">
        <v>43830</v>
      </c>
      <c r="H12" s="57">
        <v>1.0789999999999999E-2</v>
      </c>
      <c r="I12" s="86">
        <v>100.20243600000001</v>
      </c>
      <c r="J12" s="115"/>
    </row>
    <row r="13" spans="1:11" x14ac:dyDescent="0.2">
      <c r="A13" s="70" t="s">
        <v>243</v>
      </c>
      <c r="B13" s="78">
        <v>800000</v>
      </c>
      <c r="C13" s="54">
        <v>5.45E-2</v>
      </c>
      <c r="D13" s="105">
        <v>40954</v>
      </c>
      <c r="E13" s="71">
        <v>43876</v>
      </c>
      <c r="F13" s="55">
        <v>43692</v>
      </c>
      <c r="G13" s="56">
        <v>43876</v>
      </c>
      <c r="H13" s="57">
        <v>2.0379999999999999E-2</v>
      </c>
      <c r="I13" s="86">
        <v>100.70416400000001</v>
      </c>
      <c r="J13" s="115"/>
    </row>
    <row r="14" spans="1:11" x14ac:dyDescent="0.2">
      <c r="A14" s="70" t="s">
        <v>324</v>
      </c>
      <c r="B14" s="78">
        <v>9400000</v>
      </c>
      <c r="C14" s="54">
        <v>3.4000000000000002E-2</v>
      </c>
      <c r="D14" s="105">
        <v>41703</v>
      </c>
      <c r="E14" s="71">
        <v>43895</v>
      </c>
      <c r="F14" s="55">
        <v>43713</v>
      </c>
      <c r="G14" s="56">
        <v>43895</v>
      </c>
      <c r="H14" s="57">
        <v>2.3959999999999999E-2</v>
      </c>
      <c r="I14" s="86">
        <v>100.258084</v>
      </c>
      <c r="J14" s="115"/>
    </row>
    <row r="15" spans="1:11" x14ac:dyDescent="0.2">
      <c r="A15" s="70" t="s">
        <v>326</v>
      </c>
      <c r="B15" s="78">
        <v>5000000</v>
      </c>
      <c r="C15" s="54">
        <v>3.4500000000000003E-2</v>
      </c>
      <c r="D15" s="105">
        <v>41717</v>
      </c>
      <c r="E15" s="71">
        <v>43909</v>
      </c>
      <c r="F15" s="55">
        <v>43727</v>
      </c>
      <c r="G15" s="56">
        <v>43909</v>
      </c>
      <c r="H15" s="57">
        <v>2.5033E-2</v>
      </c>
      <c r="I15" s="86">
        <v>100.278819</v>
      </c>
      <c r="J15" s="115"/>
    </row>
    <row r="16" spans="1:11" x14ac:dyDescent="0.2">
      <c r="A16" s="70" t="s">
        <v>330</v>
      </c>
      <c r="B16" s="78">
        <v>5000000</v>
      </c>
      <c r="C16" s="54">
        <v>3.5000000000000003E-2</v>
      </c>
      <c r="D16" s="105">
        <v>41724</v>
      </c>
      <c r="E16" s="71">
        <v>43916</v>
      </c>
      <c r="F16" s="55">
        <v>43734</v>
      </c>
      <c r="G16" s="56">
        <v>43916</v>
      </c>
      <c r="H16" s="57">
        <v>2.5569999999999999E-2</v>
      </c>
      <c r="I16" s="86">
        <v>100.295541</v>
      </c>
      <c r="J16" s="115"/>
      <c r="K16" s="28"/>
    </row>
    <row r="17" spans="1:11" x14ac:dyDescent="0.2">
      <c r="A17" s="70" t="s">
        <v>336</v>
      </c>
      <c r="B17" s="78">
        <v>2500000</v>
      </c>
      <c r="C17" s="54">
        <v>3.4500000000000003E-2</v>
      </c>
      <c r="D17" s="105">
        <v>41773</v>
      </c>
      <c r="E17" s="71">
        <v>43965</v>
      </c>
      <c r="F17" s="55">
        <v>43783</v>
      </c>
      <c r="G17" s="56">
        <v>43965</v>
      </c>
      <c r="H17" s="57">
        <v>2.9533E-2</v>
      </c>
      <c r="I17" s="86">
        <v>100.221491</v>
      </c>
      <c r="J17" s="115"/>
    </row>
    <row r="18" spans="1:11" x14ac:dyDescent="0.2">
      <c r="A18" s="70" t="s">
        <v>339</v>
      </c>
      <c r="B18" s="78">
        <v>7500000</v>
      </c>
      <c r="C18" s="54">
        <v>3.4500000000000003E-2</v>
      </c>
      <c r="D18" s="105">
        <v>41794</v>
      </c>
      <c r="E18" s="71">
        <v>43986</v>
      </c>
      <c r="F18" s="55">
        <v>43620</v>
      </c>
      <c r="G18" s="56">
        <v>43803</v>
      </c>
      <c r="H18" s="57">
        <v>3.0932999999999999E-2</v>
      </c>
      <c r="I18" s="86">
        <v>100.179159</v>
      </c>
      <c r="J18" s="115"/>
      <c r="K18" s="28"/>
    </row>
    <row r="19" spans="1:11" x14ac:dyDescent="0.2">
      <c r="A19" s="70" t="s">
        <v>340</v>
      </c>
      <c r="B19" s="78">
        <v>10000000</v>
      </c>
      <c r="C19" s="54">
        <v>3.4500000000000003E-2</v>
      </c>
      <c r="D19" s="105">
        <v>41801</v>
      </c>
      <c r="E19" s="71">
        <v>43993</v>
      </c>
      <c r="F19" s="55">
        <v>43627</v>
      </c>
      <c r="G19" s="56">
        <v>43810</v>
      </c>
      <c r="H19" s="57">
        <v>3.1167E-2</v>
      </c>
      <c r="I19" s="86">
        <v>100.17312099999999</v>
      </c>
      <c r="J19" s="115"/>
    </row>
    <row r="20" spans="1:11" x14ac:dyDescent="0.2">
      <c r="A20" s="70" t="s">
        <v>343</v>
      </c>
      <c r="B20" s="78">
        <v>7500000</v>
      </c>
      <c r="C20" s="54">
        <v>3.4700000000000002E-2</v>
      </c>
      <c r="D20" s="105">
        <v>41829</v>
      </c>
      <c r="E20" s="71">
        <v>44021</v>
      </c>
      <c r="F20" s="55">
        <v>43655</v>
      </c>
      <c r="G20" s="56">
        <v>43839</v>
      </c>
      <c r="H20" s="57">
        <v>3.2140000000000002E-2</v>
      </c>
      <c r="I20" s="86">
        <v>100.15074</v>
      </c>
      <c r="J20" s="115"/>
    </row>
    <row r="21" spans="1:11" x14ac:dyDescent="0.2">
      <c r="A21" s="70" t="s">
        <v>371</v>
      </c>
      <c r="B21" s="78">
        <v>7500000</v>
      </c>
      <c r="C21" s="54">
        <v>3.7999999999999999E-2</v>
      </c>
      <c r="D21" s="105">
        <v>42039</v>
      </c>
      <c r="E21" s="71">
        <v>44231</v>
      </c>
      <c r="F21" s="55">
        <v>43681</v>
      </c>
      <c r="G21" s="56">
        <v>43865</v>
      </c>
      <c r="H21" s="57">
        <v>3.6977000000000003E-2</v>
      </c>
      <c r="I21" s="86">
        <v>100.112993</v>
      </c>
      <c r="J21" s="115"/>
    </row>
    <row r="22" spans="1:11" x14ac:dyDescent="0.2">
      <c r="A22" s="70" t="s">
        <v>280</v>
      </c>
      <c r="B22" s="78">
        <v>100000</v>
      </c>
      <c r="C22" s="54">
        <v>5.4399999999999997E-2</v>
      </c>
      <c r="D22" s="105">
        <v>41346</v>
      </c>
      <c r="E22" s="71">
        <v>44268</v>
      </c>
      <c r="F22" s="55">
        <v>43721</v>
      </c>
      <c r="G22" s="56">
        <v>43903</v>
      </c>
      <c r="H22" s="57">
        <v>3.7241000000000003E-2</v>
      </c>
      <c r="I22" s="86">
        <v>102.128687</v>
      </c>
      <c r="J22" s="115"/>
    </row>
    <row r="23" spans="1:11" x14ac:dyDescent="0.2">
      <c r="A23" s="70" t="s">
        <v>379</v>
      </c>
      <c r="B23" s="78">
        <v>5000000</v>
      </c>
      <c r="C23" s="54">
        <v>3.7999999999999999E-2</v>
      </c>
      <c r="D23" s="105">
        <v>42158</v>
      </c>
      <c r="E23" s="71">
        <v>44350</v>
      </c>
      <c r="F23" s="55">
        <v>43619</v>
      </c>
      <c r="G23" s="56">
        <v>43802</v>
      </c>
      <c r="H23" s="57">
        <v>3.7824999999999998E-2</v>
      </c>
      <c r="I23" s="86">
        <v>100.02513399999999</v>
      </c>
      <c r="J23" s="115"/>
    </row>
    <row r="24" spans="1:11" x14ac:dyDescent="0.2">
      <c r="A24" s="70" t="s">
        <v>286</v>
      </c>
      <c r="B24" s="78">
        <v>1100000</v>
      </c>
      <c r="C24" s="54">
        <v>5.2499999999999998E-2</v>
      </c>
      <c r="D24" s="105">
        <v>41430</v>
      </c>
      <c r="E24" s="71">
        <v>44352</v>
      </c>
      <c r="F24" s="55">
        <v>43621</v>
      </c>
      <c r="G24" s="56">
        <v>43804</v>
      </c>
      <c r="H24" s="57">
        <v>3.7838999999999998E-2</v>
      </c>
      <c r="I24" s="86">
        <v>102.136584</v>
      </c>
      <c r="J24" s="115"/>
    </row>
    <row r="25" spans="1:11" x14ac:dyDescent="0.2">
      <c r="A25" s="70" t="s">
        <v>289</v>
      </c>
      <c r="B25" s="78">
        <v>1100000</v>
      </c>
      <c r="C25" s="54">
        <v>5.0500000000000003E-2</v>
      </c>
      <c r="D25" s="105">
        <v>41465</v>
      </c>
      <c r="E25" s="71">
        <v>44387</v>
      </c>
      <c r="F25" s="55">
        <v>43656</v>
      </c>
      <c r="G25" s="56">
        <v>43840</v>
      </c>
      <c r="H25" s="57">
        <v>3.8087999999999997E-2</v>
      </c>
      <c r="I25" s="86">
        <v>101.918121</v>
      </c>
      <c r="J25" s="115"/>
    </row>
    <row r="26" spans="1:11" x14ac:dyDescent="0.2">
      <c r="A26" s="70" t="s">
        <v>292</v>
      </c>
      <c r="B26" s="78">
        <v>3200000</v>
      </c>
      <c r="C26" s="54">
        <v>4.99E-2</v>
      </c>
      <c r="D26" s="105">
        <v>41500</v>
      </c>
      <c r="E26" s="71">
        <v>44422</v>
      </c>
      <c r="F26" s="55">
        <v>43691</v>
      </c>
      <c r="G26" s="56">
        <v>43875</v>
      </c>
      <c r="H26" s="57">
        <v>3.8337999999999997E-2</v>
      </c>
      <c r="I26" s="86">
        <v>101.88668</v>
      </c>
      <c r="J26" s="115"/>
    </row>
    <row r="27" spans="1:11" x14ac:dyDescent="0.2">
      <c r="A27" s="70" t="s">
        <v>295</v>
      </c>
      <c r="B27" s="78">
        <v>200000</v>
      </c>
      <c r="C27" s="54">
        <v>4.8899999999999999E-2</v>
      </c>
      <c r="D27" s="105">
        <v>41528</v>
      </c>
      <c r="E27" s="71">
        <v>44450</v>
      </c>
      <c r="F27" s="55">
        <v>43719</v>
      </c>
      <c r="G27" s="56">
        <v>43901</v>
      </c>
      <c r="H27" s="57">
        <v>3.8537000000000002E-2</v>
      </c>
      <c r="I27" s="86">
        <v>101.760847</v>
      </c>
      <c r="J27" s="115"/>
    </row>
    <row r="28" spans="1:11" x14ac:dyDescent="0.2">
      <c r="A28" s="70" t="s">
        <v>298</v>
      </c>
      <c r="B28" s="78">
        <v>200000</v>
      </c>
      <c r="C28" s="54">
        <v>4.82E-2</v>
      </c>
      <c r="D28" s="105">
        <v>41549</v>
      </c>
      <c r="E28" s="71">
        <v>44471</v>
      </c>
      <c r="F28" s="55">
        <v>43740</v>
      </c>
      <c r="G28" s="56">
        <v>43923</v>
      </c>
      <c r="H28" s="57">
        <v>3.8686999999999999E-2</v>
      </c>
      <c r="I28" s="86">
        <v>101.66788</v>
      </c>
      <c r="J28" s="115"/>
    </row>
    <row r="29" spans="1:11" x14ac:dyDescent="0.2">
      <c r="A29" s="70" t="s">
        <v>301</v>
      </c>
      <c r="B29" s="78">
        <v>2600000</v>
      </c>
      <c r="C29" s="54">
        <v>4.4999999999999998E-2</v>
      </c>
      <c r="D29" s="105">
        <v>41584</v>
      </c>
      <c r="E29" s="71">
        <v>44506</v>
      </c>
      <c r="F29" s="55">
        <v>43775</v>
      </c>
      <c r="G29" s="56">
        <v>43957</v>
      </c>
      <c r="H29" s="57">
        <v>3.8935999999999998E-2</v>
      </c>
      <c r="I29" s="86">
        <v>101.116812</v>
      </c>
      <c r="J29" s="115"/>
    </row>
    <row r="30" spans="1:11" x14ac:dyDescent="0.2">
      <c r="A30" s="70" t="s">
        <v>305</v>
      </c>
      <c r="B30" s="78">
        <v>1100000</v>
      </c>
      <c r="C30" s="54">
        <v>4.3499999999999997E-2</v>
      </c>
      <c r="D30" s="105">
        <v>41619</v>
      </c>
      <c r="E30" s="71">
        <v>44541</v>
      </c>
      <c r="F30" s="55">
        <v>43627</v>
      </c>
      <c r="G30" s="56">
        <v>43810</v>
      </c>
      <c r="H30" s="57">
        <v>3.9184999999999998E-2</v>
      </c>
      <c r="I30" s="86">
        <v>100.833012</v>
      </c>
      <c r="J30" s="115"/>
    </row>
    <row r="31" spans="1:11" x14ac:dyDescent="0.2">
      <c r="A31" s="70" t="s">
        <v>309</v>
      </c>
      <c r="B31" s="78">
        <v>100000</v>
      </c>
      <c r="C31" s="54">
        <v>4.2999999999999997E-2</v>
      </c>
      <c r="D31" s="105">
        <v>41626</v>
      </c>
      <c r="E31" s="71">
        <v>44548</v>
      </c>
      <c r="F31" s="55">
        <v>43634</v>
      </c>
      <c r="G31" s="56">
        <v>43817</v>
      </c>
      <c r="H31" s="57">
        <v>3.9234999999999999E-2</v>
      </c>
      <c r="I31" s="86">
        <v>100.732564</v>
      </c>
      <c r="J31" s="115"/>
    </row>
    <row r="32" spans="1:11" x14ac:dyDescent="0.2">
      <c r="A32" s="70" t="s">
        <v>313</v>
      </c>
      <c r="B32" s="78">
        <v>10000000</v>
      </c>
      <c r="C32" s="54">
        <v>4.2999999999999997E-2</v>
      </c>
      <c r="D32" s="105">
        <v>41639</v>
      </c>
      <c r="E32" s="71">
        <v>44561</v>
      </c>
      <c r="F32" s="55">
        <v>43646</v>
      </c>
      <c r="G32" s="56">
        <v>43830</v>
      </c>
      <c r="H32" s="57">
        <v>3.9328000000000002E-2</v>
      </c>
      <c r="I32" s="86">
        <v>100.725021</v>
      </c>
      <c r="J32" s="115"/>
    </row>
    <row r="33" spans="1:10" x14ac:dyDescent="0.2">
      <c r="A33" s="70" t="s">
        <v>315</v>
      </c>
      <c r="B33" s="78">
        <v>4700000</v>
      </c>
      <c r="C33" s="54">
        <v>4.2000000000000003E-2</v>
      </c>
      <c r="D33" s="105">
        <v>41647</v>
      </c>
      <c r="E33" s="71">
        <v>44569</v>
      </c>
      <c r="F33" s="55">
        <v>43654</v>
      </c>
      <c r="G33" s="56">
        <v>43838</v>
      </c>
      <c r="H33" s="57">
        <v>3.9385000000000003E-2</v>
      </c>
      <c r="I33" s="86">
        <v>100.520138</v>
      </c>
      <c r="J33" s="115"/>
    </row>
    <row r="34" spans="1:10" x14ac:dyDescent="0.2">
      <c r="A34" s="70" t="s">
        <v>320</v>
      </c>
      <c r="B34" s="78">
        <v>1100000</v>
      </c>
      <c r="C34" s="54">
        <v>4.1500000000000002E-2</v>
      </c>
      <c r="D34" s="105">
        <v>41675</v>
      </c>
      <c r="E34" s="71">
        <v>44597</v>
      </c>
      <c r="F34" s="55">
        <v>43682</v>
      </c>
      <c r="G34" s="56">
        <v>43866</v>
      </c>
      <c r="H34" s="57">
        <v>3.9584000000000001E-2</v>
      </c>
      <c r="I34" s="86">
        <v>100.392077</v>
      </c>
      <c r="J34" s="115"/>
    </row>
    <row r="35" spans="1:10" x14ac:dyDescent="0.2">
      <c r="A35" s="70" t="s">
        <v>321</v>
      </c>
      <c r="B35" s="78">
        <v>3000000</v>
      </c>
      <c r="C35" s="54">
        <v>4.0800000000000003E-2</v>
      </c>
      <c r="D35" s="105">
        <v>41682</v>
      </c>
      <c r="E35" s="71">
        <v>44604</v>
      </c>
      <c r="F35" s="55">
        <v>43689</v>
      </c>
      <c r="G35" s="56">
        <v>43873</v>
      </c>
      <c r="H35" s="57">
        <v>3.9634000000000003E-2</v>
      </c>
      <c r="I35" s="86">
        <v>100.238654</v>
      </c>
      <c r="J35" s="115"/>
    </row>
    <row r="36" spans="1:10" x14ac:dyDescent="0.2">
      <c r="A36" s="70" t="s">
        <v>244</v>
      </c>
      <c r="B36" s="78">
        <v>2000000</v>
      </c>
      <c r="C36" s="54">
        <v>6.7500000000000004E-2</v>
      </c>
      <c r="D36" s="105">
        <v>40954</v>
      </c>
      <c r="E36" s="71">
        <v>44607</v>
      </c>
      <c r="F36" s="55">
        <v>43692</v>
      </c>
      <c r="G36" s="56">
        <v>43876</v>
      </c>
      <c r="H36" s="57">
        <v>3.9655999999999997E-2</v>
      </c>
      <c r="I36" s="86">
        <v>105.826412</v>
      </c>
      <c r="J36" s="115"/>
    </row>
    <row r="37" spans="1:10" x14ac:dyDescent="0.2">
      <c r="A37" s="70" t="s">
        <v>247</v>
      </c>
      <c r="B37" s="78">
        <v>1895000</v>
      </c>
      <c r="C37" s="54">
        <v>6.6000000000000003E-2</v>
      </c>
      <c r="D37" s="105">
        <v>40982</v>
      </c>
      <c r="E37" s="71">
        <v>44634</v>
      </c>
      <c r="F37" s="55">
        <v>43722</v>
      </c>
      <c r="G37" s="56">
        <v>43904</v>
      </c>
      <c r="H37" s="57">
        <v>3.9848000000000001E-2</v>
      </c>
      <c r="I37" s="86">
        <v>105.658338</v>
      </c>
      <c r="J37" s="115"/>
    </row>
    <row r="38" spans="1:10" x14ac:dyDescent="0.2">
      <c r="A38" s="70" t="s">
        <v>409</v>
      </c>
      <c r="B38" s="78">
        <v>300000</v>
      </c>
      <c r="C38" s="54">
        <v>3.8199999999999998E-2</v>
      </c>
      <c r="D38" s="105">
        <v>42445</v>
      </c>
      <c r="E38" s="71">
        <v>44636</v>
      </c>
      <c r="F38" s="55">
        <v>43724</v>
      </c>
      <c r="G38" s="56">
        <v>43906</v>
      </c>
      <c r="H38" s="57">
        <v>3.9862000000000002E-2</v>
      </c>
      <c r="I38" s="86">
        <v>99.634517000000002</v>
      </c>
      <c r="J38" s="115"/>
    </row>
    <row r="39" spans="1:10" x14ac:dyDescent="0.2">
      <c r="A39" s="70" t="s">
        <v>327</v>
      </c>
      <c r="B39" s="78">
        <v>3000000</v>
      </c>
      <c r="C39" s="54">
        <v>4.0800000000000003E-2</v>
      </c>
      <c r="D39" s="105">
        <v>41717</v>
      </c>
      <c r="E39" s="71">
        <v>44639</v>
      </c>
      <c r="F39" s="55">
        <v>43727</v>
      </c>
      <c r="G39" s="56">
        <v>43909</v>
      </c>
      <c r="H39" s="57">
        <v>3.9884000000000003E-2</v>
      </c>
      <c r="I39" s="86">
        <v>100.194783</v>
      </c>
      <c r="J39" s="115"/>
    </row>
    <row r="40" spans="1:10" x14ac:dyDescent="0.2">
      <c r="A40" s="70" t="s">
        <v>331</v>
      </c>
      <c r="B40" s="78">
        <v>20000000</v>
      </c>
      <c r="C40" s="54">
        <v>4.1000000000000002E-2</v>
      </c>
      <c r="D40" s="105">
        <v>41724</v>
      </c>
      <c r="E40" s="71">
        <v>44646</v>
      </c>
      <c r="F40" s="55">
        <v>43734</v>
      </c>
      <c r="G40" s="56">
        <v>43916</v>
      </c>
      <c r="H40" s="57">
        <v>3.9933000000000003E-2</v>
      </c>
      <c r="I40" s="86">
        <v>100.22968899999999</v>
      </c>
      <c r="J40" s="115"/>
    </row>
    <row r="41" spans="1:10" x14ac:dyDescent="0.2">
      <c r="A41" s="70" t="s">
        <v>250</v>
      </c>
      <c r="B41" s="78">
        <v>500000</v>
      </c>
      <c r="C41" s="54">
        <v>6.6000000000000003E-2</v>
      </c>
      <c r="D41" s="105">
        <v>41031</v>
      </c>
      <c r="E41" s="71">
        <v>44683</v>
      </c>
      <c r="F41" s="55">
        <v>43771</v>
      </c>
      <c r="G41" s="56">
        <v>43953</v>
      </c>
      <c r="H41" s="57">
        <v>4.0196999999999997E-2</v>
      </c>
      <c r="I41" s="86">
        <v>105.89689</v>
      </c>
      <c r="J41" s="115"/>
    </row>
    <row r="42" spans="1:10" x14ac:dyDescent="0.2">
      <c r="A42" s="70" t="s">
        <v>333</v>
      </c>
      <c r="B42" s="78">
        <v>9000000</v>
      </c>
      <c r="C42" s="54">
        <v>4.1500000000000002E-2</v>
      </c>
      <c r="D42" s="105">
        <v>41766</v>
      </c>
      <c r="E42" s="71">
        <v>44688</v>
      </c>
      <c r="F42" s="55">
        <v>43776</v>
      </c>
      <c r="G42" s="56">
        <v>43958</v>
      </c>
      <c r="H42" s="57">
        <v>4.0232999999999998E-2</v>
      </c>
      <c r="I42" s="86">
        <v>100.28903699999999</v>
      </c>
      <c r="J42" s="115"/>
    </row>
    <row r="43" spans="1:10" x14ac:dyDescent="0.2">
      <c r="A43" s="70" t="s">
        <v>251</v>
      </c>
      <c r="B43" s="78">
        <v>10000000</v>
      </c>
      <c r="C43" s="54">
        <v>6.5500000000000003E-2</v>
      </c>
      <c r="D43" s="105">
        <v>41059</v>
      </c>
      <c r="E43" s="71">
        <v>44711</v>
      </c>
      <c r="F43" s="55">
        <v>43799</v>
      </c>
      <c r="G43" s="56">
        <v>43981</v>
      </c>
      <c r="H43" s="57">
        <v>4.0396000000000001E-2</v>
      </c>
      <c r="I43" s="86">
        <v>105.912936</v>
      </c>
      <c r="J43" s="115"/>
    </row>
    <row r="44" spans="1:10" x14ac:dyDescent="0.2">
      <c r="A44" s="70" t="s">
        <v>252</v>
      </c>
      <c r="B44" s="78">
        <v>9700000</v>
      </c>
      <c r="C44" s="54">
        <v>6.5000000000000002E-2</v>
      </c>
      <c r="D44" s="105">
        <v>41066</v>
      </c>
      <c r="E44" s="71">
        <v>44718</v>
      </c>
      <c r="F44" s="55">
        <v>43622</v>
      </c>
      <c r="G44" s="56">
        <v>43805</v>
      </c>
      <c r="H44" s="57">
        <v>4.0446000000000003E-2</v>
      </c>
      <c r="I44" s="86">
        <v>105.81797899999999</v>
      </c>
      <c r="J44" s="115"/>
    </row>
    <row r="45" spans="1:10" x14ac:dyDescent="0.2">
      <c r="A45" s="70" t="s">
        <v>255</v>
      </c>
      <c r="B45" s="78">
        <v>16700000</v>
      </c>
      <c r="C45" s="54">
        <v>6.4000000000000001E-2</v>
      </c>
      <c r="D45" s="105">
        <v>41080</v>
      </c>
      <c r="E45" s="71">
        <v>44732</v>
      </c>
      <c r="F45" s="55">
        <v>43636</v>
      </c>
      <c r="G45" s="56">
        <v>43819</v>
      </c>
      <c r="H45" s="57">
        <v>4.0545999999999999E-2</v>
      </c>
      <c r="I45" s="86">
        <v>105.634604</v>
      </c>
      <c r="J45" s="115"/>
    </row>
    <row r="46" spans="1:10" x14ac:dyDescent="0.2">
      <c r="A46" s="70" t="s">
        <v>256</v>
      </c>
      <c r="B46" s="78">
        <v>14800000</v>
      </c>
      <c r="C46" s="54">
        <v>6.2600000000000003E-2</v>
      </c>
      <c r="D46" s="105">
        <v>41094</v>
      </c>
      <c r="E46" s="71">
        <v>44746</v>
      </c>
      <c r="F46" s="55">
        <v>43650</v>
      </c>
      <c r="G46" s="56">
        <v>43834</v>
      </c>
      <c r="H46" s="57">
        <v>4.0646000000000002E-2</v>
      </c>
      <c r="I46" s="86">
        <v>105.350826</v>
      </c>
      <c r="J46" s="115"/>
    </row>
    <row r="47" spans="1:10" x14ac:dyDescent="0.2">
      <c r="A47" s="70" t="s">
        <v>344</v>
      </c>
      <c r="B47" s="78">
        <v>7500000</v>
      </c>
      <c r="C47" s="54">
        <v>4.1799999999999997E-2</v>
      </c>
      <c r="D47" s="105">
        <v>41829</v>
      </c>
      <c r="E47" s="71">
        <v>44751</v>
      </c>
      <c r="F47" s="55">
        <v>43655</v>
      </c>
      <c r="G47" s="56">
        <v>43839</v>
      </c>
      <c r="H47" s="57">
        <v>4.0681000000000002E-2</v>
      </c>
      <c r="I47" s="86">
        <v>100.270735</v>
      </c>
      <c r="J47" s="115"/>
    </row>
    <row r="48" spans="1:10" x14ac:dyDescent="0.2">
      <c r="A48" s="70" t="s">
        <v>258</v>
      </c>
      <c r="B48" s="78">
        <v>5000000</v>
      </c>
      <c r="C48" s="54">
        <v>6.2E-2</v>
      </c>
      <c r="D48" s="105">
        <v>41108</v>
      </c>
      <c r="E48" s="71">
        <v>44760</v>
      </c>
      <c r="F48" s="55">
        <v>43664</v>
      </c>
      <c r="G48" s="56">
        <v>43848</v>
      </c>
      <c r="H48" s="57">
        <v>4.0745000000000003E-2</v>
      </c>
      <c r="I48" s="86">
        <v>105.25031799999999</v>
      </c>
      <c r="J48" s="115"/>
    </row>
    <row r="49" spans="1:11" x14ac:dyDescent="0.2">
      <c r="A49" s="70" t="s">
        <v>262</v>
      </c>
      <c r="B49" s="78">
        <v>6000000</v>
      </c>
      <c r="C49" s="54">
        <v>6.1499999999999999E-2</v>
      </c>
      <c r="D49" s="105">
        <v>41122</v>
      </c>
      <c r="E49" s="71">
        <v>44774</v>
      </c>
      <c r="F49" s="55">
        <v>43678</v>
      </c>
      <c r="G49" s="56">
        <v>43862</v>
      </c>
      <c r="H49" s="57">
        <v>4.0844999999999999E-2</v>
      </c>
      <c r="I49" s="86">
        <v>105.170152</v>
      </c>
      <c r="J49" s="115"/>
    </row>
    <row r="50" spans="1:11" x14ac:dyDescent="0.2">
      <c r="A50" s="70" t="s">
        <v>349</v>
      </c>
      <c r="B50" s="78">
        <v>150000</v>
      </c>
      <c r="C50" s="54">
        <v>4.2500000000000003E-2</v>
      </c>
      <c r="D50" s="105">
        <v>41852</v>
      </c>
      <c r="E50" s="71">
        <v>44774</v>
      </c>
      <c r="F50" s="55">
        <v>43678</v>
      </c>
      <c r="G50" s="56">
        <v>43862</v>
      </c>
      <c r="H50" s="57">
        <v>4.0844999999999999E-2</v>
      </c>
      <c r="I50" s="86">
        <v>100.409983</v>
      </c>
      <c r="J50" s="115"/>
    </row>
    <row r="51" spans="1:11" x14ac:dyDescent="0.2">
      <c r="A51" s="70" t="s">
        <v>260</v>
      </c>
      <c r="B51" s="78">
        <v>11500000</v>
      </c>
      <c r="C51" s="54">
        <v>6.0999999999999999E-2</v>
      </c>
      <c r="D51" s="105">
        <v>41129</v>
      </c>
      <c r="E51" s="71">
        <v>44781</v>
      </c>
      <c r="F51" s="55">
        <v>43685</v>
      </c>
      <c r="G51" s="56">
        <v>43869</v>
      </c>
      <c r="H51" s="57">
        <v>4.0895000000000001E-2</v>
      </c>
      <c r="I51" s="86">
        <v>105.06559799999999</v>
      </c>
      <c r="J51" s="115"/>
    </row>
    <row r="52" spans="1:11" x14ac:dyDescent="0.2">
      <c r="A52" s="70" t="s">
        <v>264</v>
      </c>
      <c r="B52" s="78">
        <v>9400000</v>
      </c>
      <c r="C52" s="54">
        <v>6.0299999999999999E-2</v>
      </c>
      <c r="D52" s="105">
        <v>41157</v>
      </c>
      <c r="E52" s="71">
        <v>44809</v>
      </c>
      <c r="F52" s="55">
        <v>43713</v>
      </c>
      <c r="G52" s="56">
        <v>43895</v>
      </c>
      <c r="H52" s="57">
        <v>4.1095E-2</v>
      </c>
      <c r="I52" s="86">
        <v>104.96174600000001</v>
      </c>
      <c r="J52" s="115"/>
    </row>
    <row r="53" spans="1:11" x14ac:dyDescent="0.2">
      <c r="A53" s="70" t="s">
        <v>267</v>
      </c>
      <c r="B53" s="78">
        <v>4800000</v>
      </c>
      <c r="C53" s="54">
        <v>5.9499999999999997E-2</v>
      </c>
      <c r="D53" s="105">
        <v>41178</v>
      </c>
      <c r="E53" s="71">
        <v>44830</v>
      </c>
      <c r="F53" s="55">
        <v>43734</v>
      </c>
      <c r="G53" s="56">
        <v>43916</v>
      </c>
      <c r="H53" s="57">
        <v>4.1244000000000003E-2</v>
      </c>
      <c r="I53" s="86">
        <v>104.808775</v>
      </c>
      <c r="J53" s="115"/>
      <c r="K53" s="28"/>
    </row>
    <row r="54" spans="1:11" x14ac:dyDescent="0.2">
      <c r="A54" s="70" t="s">
        <v>268</v>
      </c>
      <c r="B54" s="78">
        <v>3800000</v>
      </c>
      <c r="C54" s="54">
        <v>5.8900000000000001E-2</v>
      </c>
      <c r="D54" s="105">
        <v>41199</v>
      </c>
      <c r="E54" s="71">
        <v>44851</v>
      </c>
      <c r="F54" s="55">
        <v>43755</v>
      </c>
      <c r="G54" s="56">
        <v>43938</v>
      </c>
      <c r="H54" s="57">
        <v>4.1394E-2</v>
      </c>
      <c r="I54" s="86">
        <v>104.70125299999999</v>
      </c>
      <c r="J54" s="115"/>
    </row>
    <row r="55" spans="1:11" x14ac:dyDescent="0.2">
      <c r="A55" s="70" t="s">
        <v>270</v>
      </c>
      <c r="B55" s="78">
        <v>2800000</v>
      </c>
      <c r="C55" s="54">
        <v>5.8400000000000001E-2</v>
      </c>
      <c r="D55" s="105">
        <v>41206</v>
      </c>
      <c r="E55" s="71">
        <v>44858</v>
      </c>
      <c r="F55" s="55">
        <v>43762</v>
      </c>
      <c r="G55" s="56">
        <v>43945</v>
      </c>
      <c r="H55" s="57">
        <v>4.1444000000000002E-2</v>
      </c>
      <c r="I55" s="86">
        <v>104.582196</v>
      </c>
      <c r="J55" s="115"/>
      <c r="K55" s="28"/>
    </row>
    <row r="56" spans="1:11" x14ac:dyDescent="0.2">
      <c r="A56" s="70" t="s">
        <v>273</v>
      </c>
      <c r="B56" s="78">
        <v>2000000</v>
      </c>
      <c r="C56" s="54">
        <v>5.7700000000000001E-2</v>
      </c>
      <c r="D56" s="105">
        <v>41220</v>
      </c>
      <c r="E56" s="71">
        <v>44872</v>
      </c>
      <c r="F56" s="55">
        <v>43776</v>
      </c>
      <c r="G56" s="56">
        <v>43958</v>
      </c>
      <c r="H56" s="57">
        <v>4.1542999999999997E-2</v>
      </c>
      <c r="I56" s="86">
        <v>104.42065700000001</v>
      </c>
      <c r="J56" s="115"/>
    </row>
    <row r="57" spans="1:11" x14ac:dyDescent="0.2">
      <c r="A57" s="70" t="s">
        <v>274</v>
      </c>
      <c r="B57" s="78">
        <v>8000000</v>
      </c>
      <c r="C57" s="54">
        <v>5.7500000000000002E-2</v>
      </c>
      <c r="D57" s="105">
        <v>41248</v>
      </c>
      <c r="E57" s="71">
        <v>44900</v>
      </c>
      <c r="F57" s="55">
        <v>43621</v>
      </c>
      <c r="G57" s="56">
        <v>43804</v>
      </c>
      <c r="H57" s="57">
        <v>4.1743000000000002E-2</v>
      </c>
      <c r="I57" s="86">
        <v>104.418161</v>
      </c>
      <c r="J57" s="115"/>
    </row>
    <row r="58" spans="1:11" x14ac:dyDescent="0.2">
      <c r="A58" s="70" t="s">
        <v>276</v>
      </c>
      <c r="B58" s="78">
        <v>6100000</v>
      </c>
      <c r="C58" s="54">
        <v>5.7500000000000002E-2</v>
      </c>
      <c r="D58" s="105">
        <v>41255</v>
      </c>
      <c r="E58" s="71">
        <v>44907</v>
      </c>
      <c r="F58" s="55">
        <v>43628</v>
      </c>
      <c r="G58" s="56">
        <v>43811</v>
      </c>
      <c r="H58" s="57">
        <v>4.1792999999999997E-2</v>
      </c>
      <c r="I58" s="86">
        <v>104.428968</v>
      </c>
      <c r="J58" s="115"/>
      <c r="K58" s="28"/>
    </row>
    <row r="59" spans="1:11" x14ac:dyDescent="0.2">
      <c r="A59" s="70" t="s">
        <v>372</v>
      </c>
      <c r="B59" s="78">
        <v>10000000</v>
      </c>
      <c r="C59" s="54">
        <v>4.4999999999999998E-2</v>
      </c>
      <c r="D59" s="105">
        <v>42039</v>
      </c>
      <c r="E59" s="71">
        <v>44961</v>
      </c>
      <c r="F59" s="55">
        <v>43681</v>
      </c>
      <c r="G59" s="56">
        <v>43865</v>
      </c>
      <c r="H59" s="57">
        <v>4.2176999999999999E-2</v>
      </c>
      <c r="I59" s="86">
        <v>100.826381</v>
      </c>
      <c r="J59" s="115"/>
    </row>
    <row r="60" spans="1:11" x14ac:dyDescent="0.2">
      <c r="A60" s="70" t="s">
        <v>278</v>
      </c>
      <c r="B60" s="78">
        <v>1000000</v>
      </c>
      <c r="C60" s="54">
        <v>5.6500000000000002E-2</v>
      </c>
      <c r="D60" s="105">
        <v>41318</v>
      </c>
      <c r="E60" s="71">
        <v>44970</v>
      </c>
      <c r="F60" s="55">
        <v>43690</v>
      </c>
      <c r="G60" s="56">
        <v>43874</v>
      </c>
      <c r="H60" s="57">
        <v>4.2241000000000001E-2</v>
      </c>
      <c r="I60" s="86">
        <v>104.223957</v>
      </c>
      <c r="J60" s="115"/>
    </row>
    <row r="61" spans="1:11" x14ac:dyDescent="0.2">
      <c r="A61" s="70" t="s">
        <v>376</v>
      </c>
      <c r="B61" s="78">
        <v>15000000</v>
      </c>
      <c r="C61" s="54">
        <v>4.6699999999999998E-2</v>
      </c>
      <c r="D61" s="105">
        <v>42074</v>
      </c>
      <c r="E61" s="71">
        <v>44996</v>
      </c>
      <c r="F61" s="55">
        <v>43719</v>
      </c>
      <c r="G61" s="56">
        <v>43901</v>
      </c>
      <c r="H61" s="57">
        <v>4.2426999999999999E-2</v>
      </c>
      <c r="I61" s="86">
        <v>101.289677</v>
      </c>
      <c r="J61" s="115"/>
    </row>
    <row r="62" spans="1:11" x14ac:dyDescent="0.2">
      <c r="A62" s="70" t="s">
        <v>282</v>
      </c>
      <c r="B62" s="78">
        <v>1250000</v>
      </c>
      <c r="C62" s="54">
        <v>5.62E-2</v>
      </c>
      <c r="D62" s="105">
        <v>41374</v>
      </c>
      <c r="E62" s="71">
        <v>45026</v>
      </c>
      <c r="F62" s="55">
        <v>43748</v>
      </c>
      <c r="G62" s="56">
        <v>43931</v>
      </c>
      <c r="H62" s="57">
        <v>4.2639999999999997E-2</v>
      </c>
      <c r="I62" s="86">
        <v>104.198109</v>
      </c>
      <c r="J62" s="115"/>
    </row>
    <row r="63" spans="1:11" x14ac:dyDescent="0.2">
      <c r="A63" s="70" t="s">
        <v>284</v>
      </c>
      <c r="B63" s="78">
        <v>4000000</v>
      </c>
      <c r="C63" s="54">
        <v>5.5500000000000001E-2</v>
      </c>
      <c r="D63" s="105">
        <v>41402</v>
      </c>
      <c r="E63" s="71">
        <v>45054</v>
      </c>
      <c r="F63" s="55">
        <v>43777</v>
      </c>
      <c r="G63" s="56">
        <v>43959</v>
      </c>
      <c r="H63" s="57">
        <v>4.2840000000000003E-2</v>
      </c>
      <c r="I63" s="86">
        <v>104.00603</v>
      </c>
      <c r="J63" s="115"/>
    </row>
    <row r="64" spans="1:11" x14ac:dyDescent="0.2">
      <c r="A64" s="70" t="s">
        <v>380</v>
      </c>
      <c r="B64" s="78">
        <v>2000000</v>
      </c>
      <c r="C64" s="54">
        <v>4.6699999999999998E-2</v>
      </c>
      <c r="D64" s="105">
        <v>42158</v>
      </c>
      <c r="E64" s="71">
        <v>45080</v>
      </c>
      <c r="F64" s="55">
        <v>43619</v>
      </c>
      <c r="G64" s="56">
        <v>43802</v>
      </c>
      <c r="H64" s="57">
        <v>4.3025000000000001E-2</v>
      </c>
      <c r="I64" s="86">
        <v>101.18451</v>
      </c>
      <c r="J64" s="115"/>
    </row>
    <row r="65" spans="1:10" x14ac:dyDescent="0.2">
      <c r="A65" s="70" t="s">
        <v>287</v>
      </c>
      <c r="B65" s="78">
        <v>1100000</v>
      </c>
      <c r="C65" s="54">
        <v>5.2999999999999999E-2</v>
      </c>
      <c r="D65" s="105">
        <v>41430</v>
      </c>
      <c r="E65" s="71">
        <v>45082</v>
      </c>
      <c r="F65" s="55">
        <v>43621</v>
      </c>
      <c r="G65" s="56">
        <v>43804</v>
      </c>
      <c r="H65" s="57">
        <v>4.3039000000000001E-2</v>
      </c>
      <c r="I65" s="86">
        <v>103.215475</v>
      </c>
      <c r="J65" s="115"/>
    </row>
    <row r="66" spans="1:10" x14ac:dyDescent="0.2">
      <c r="A66" s="70" t="s">
        <v>290</v>
      </c>
      <c r="B66" s="78">
        <v>5100000</v>
      </c>
      <c r="C66" s="54">
        <v>5.1900000000000002E-2</v>
      </c>
      <c r="D66" s="105">
        <v>41465</v>
      </c>
      <c r="E66" s="71">
        <v>45117</v>
      </c>
      <c r="F66" s="55">
        <v>43656</v>
      </c>
      <c r="G66" s="56">
        <v>43840</v>
      </c>
      <c r="H66" s="57">
        <v>4.3288E-2</v>
      </c>
      <c r="I66" s="86">
        <v>102.846008</v>
      </c>
      <c r="J66" s="115"/>
    </row>
    <row r="67" spans="1:10" x14ac:dyDescent="0.2">
      <c r="A67" s="70" t="s">
        <v>293</v>
      </c>
      <c r="B67" s="78">
        <v>4000000</v>
      </c>
      <c r="C67" s="54">
        <v>5.0500000000000003E-2</v>
      </c>
      <c r="D67" s="105">
        <v>41500</v>
      </c>
      <c r="E67" s="71">
        <v>45152</v>
      </c>
      <c r="F67" s="55">
        <v>43691</v>
      </c>
      <c r="G67" s="56">
        <v>43875</v>
      </c>
      <c r="H67" s="57">
        <v>4.3538E-2</v>
      </c>
      <c r="I67" s="86">
        <v>102.35285500000001</v>
      </c>
      <c r="J67" s="115"/>
    </row>
    <row r="68" spans="1:10" x14ac:dyDescent="0.2">
      <c r="A68" s="70" t="s">
        <v>390</v>
      </c>
      <c r="B68" s="78">
        <v>10000000</v>
      </c>
      <c r="C68" s="54">
        <v>4.6699999999999998E-2</v>
      </c>
      <c r="D68" s="105">
        <v>42249</v>
      </c>
      <c r="E68" s="71">
        <v>45171</v>
      </c>
      <c r="F68" s="55">
        <v>43710</v>
      </c>
      <c r="G68" s="56">
        <v>43892</v>
      </c>
      <c r="H68" s="57">
        <v>4.3672999999999997E-2</v>
      </c>
      <c r="I68" s="86">
        <v>101.031764</v>
      </c>
      <c r="J68" s="115"/>
    </row>
    <row r="69" spans="1:10" x14ac:dyDescent="0.2">
      <c r="A69" s="70" t="s">
        <v>296</v>
      </c>
      <c r="B69" s="78">
        <v>6000000</v>
      </c>
      <c r="C69" s="54">
        <v>4.9399999999999999E-2</v>
      </c>
      <c r="D69" s="105">
        <v>41528</v>
      </c>
      <c r="E69" s="71">
        <v>45180</v>
      </c>
      <c r="F69" s="55">
        <v>43719</v>
      </c>
      <c r="G69" s="56">
        <v>43901</v>
      </c>
      <c r="H69" s="57">
        <v>4.3736999999999998E-2</v>
      </c>
      <c r="I69" s="86">
        <v>101.94698</v>
      </c>
      <c r="J69" s="115"/>
    </row>
    <row r="70" spans="1:10" x14ac:dyDescent="0.2">
      <c r="A70" s="70" t="s">
        <v>299</v>
      </c>
      <c r="B70" s="78">
        <v>4600000</v>
      </c>
      <c r="C70" s="54">
        <v>4.65E-2</v>
      </c>
      <c r="D70" s="105">
        <v>41549</v>
      </c>
      <c r="E70" s="71">
        <v>45201</v>
      </c>
      <c r="F70" s="55">
        <v>43740</v>
      </c>
      <c r="G70" s="56">
        <v>43923</v>
      </c>
      <c r="H70" s="57">
        <v>4.3887000000000002E-2</v>
      </c>
      <c r="I70" s="86">
        <v>100.908455</v>
      </c>
      <c r="J70" s="115"/>
    </row>
    <row r="71" spans="1:10" x14ac:dyDescent="0.2">
      <c r="A71" s="70" t="s">
        <v>396</v>
      </c>
      <c r="B71" s="78">
        <v>7500000</v>
      </c>
      <c r="C71" s="54">
        <v>4.9500000000000002E-2</v>
      </c>
      <c r="D71" s="105">
        <v>42312</v>
      </c>
      <c r="E71" s="71">
        <v>45234</v>
      </c>
      <c r="F71" s="55">
        <v>43773</v>
      </c>
      <c r="G71" s="56">
        <v>43955</v>
      </c>
      <c r="H71" s="57">
        <v>4.4122000000000001E-2</v>
      </c>
      <c r="I71" s="86">
        <v>101.917182</v>
      </c>
      <c r="J71" s="115"/>
    </row>
    <row r="72" spans="1:10" x14ac:dyDescent="0.2">
      <c r="A72" s="70" t="s">
        <v>302</v>
      </c>
      <c r="B72" s="78">
        <v>3000000</v>
      </c>
      <c r="C72" s="54">
        <v>4.5999999999999999E-2</v>
      </c>
      <c r="D72" s="105">
        <v>41584</v>
      </c>
      <c r="E72" s="71">
        <v>45236</v>
      </c>
      <c r="F72" s="55">
        <v>43775</v>
      </c>
      <c r="G72" s="56">
        <v>43957</v>
      </c>
      <c r="H72" s="57">
        <v>4.4136000000000002E-2</v>
      </c>
      <c r="I72" s="86">
        <v>100.663601</v>
      </c>
      <c r="J72" s="115"/>
    </row>
    <row r="73" spans="1:10" x14ac:dyDescent="0.2">
      <c r="A73" s="70" t="s">
        <v>306</v>
      </c>
      <c r="B73" s="78">
        <v>3600000</v>
      </c>
      <c r="C73" s="54">
        <v>4.4999999999999998E-2</v>
      </c>
      <c r="D73" s="105">
        <v>41619</v>
      </c>
      <c r="E73" s="71">
        <v>45271</v>
      </c>
      <c r="F73" s="55">
        <v>43627</v>
      </c>
      <c r="G73" s="56">
        <v>43810</v>
      </c>
      <c r="H73" s="57">
        <v>4.4385000000000001E-2</v>
      </c>
      <c r="I73" s="86">
        <v>100.22327799999999</v>
      </c>
      <c r="J73" s="115"/>
    </row>
    <row r="74" spans="1:10" x14ac:dyDescent="0.2">
      <c r="A74" s="70" t="s">
        <v>399</v>
      </c>
      <c r="B74" s="78">
        <v>3000000</v>
      </c>
      <c r="C74" s="54">
        <v>5.0500000000000003E-2</v>
      </c>
      <c r="D74" s="105">
        <v>42354</v>
      </c>
      <c r="E74" s="71">
        <v>45276</v>
      </c>
      <c r="F74" s="55">
        <v>43632</v>
      </c>
      <c r="G74" s="56">
        <v>43815</v>
      </c>
      <c r="H74" s="57">
        <v>4.4421000000000002E-2</v>
      </c>
      <c r="I74" s="86">
        <v>102.225325</v>
      </c>
      <c r="J74" s="115"/>
    </row>
    <row r="75" spans="1:10" x14ac:dyDescent="0.2">
      <c r="A75" s="70" t="s">
        <v>310</v>
      </c>
      <c r="B75" s="78">
        <v>4500000</v>
      </c>
      <c r="C75" s="54">
        <v>4.4499999999999998E-2</v>
      </c>
      <c r="D75" s="105">
        <v>41626</v>
      </c>
      <c r="E75" s="71">
        <v>45278</v>
      </c>
      <c r="F75" s="55">
        <v>43634</v>
      </c>
      <c r="G75" s="56">
        <v>43817</v>
      </c>
      <c r="H75" s="57">
        <v>4.4435000000000002E-2</v>
      </c>
      <c r="I75" s="86">
        <v>100.021672</v>
      </c>
      <c r="J75" s="115"/>
    </row>
    <row r="76" spans="1:10" x14ac:dyDescent="0.2">
      <c r="A76" s="70" t="s">
        <v>314</v>
      </c>
      <c r="B76" s="78">
        <v>4000000</v>
      </c>
      <c r="C76" s="54">
        <v>4.4299999999999999E-2</v>
      </c>
      <c r="D76" s="105">
        <v>41639</v>
      </c>
      <c r="E76" s="71">
        <v>45291</v>
      </c>
      <c r="F76" s="55">
        <v>43646</v>
      </c>
      <c r="G76" s="56">
        <v>43830</v>
      </c>
      <c r="H76" s="57">
        <v>4.4527999999999998E-2</v>
      </c>
      <c r="I76" s="86">
        <v>99.912284</v>
      </c>
      <c r="J76" s="115"/>
    </row>
    <row r="77" spans="1:10" x14ac:dyDescent="0.2">
      <c r="A77" s="70" t="s">
        <v>316</v>
      </c>
      <c r="B77" s="78">
        <v>7100000</v>
      </c>
      <c r="C77" s="54">
        <v>4.3299999999999998E-2</v>
      </c>
      <c r="D77" s="105">
        <v>41647</v>
      </c>
      <c r="E77" s="71">
        <v>45299</v>
      </c>
      <c r="F77" s="55">
        <v>43654</v>
      </c>
      <c r="G77" s="56">
        <v>43838</v>
      </c>
      <c r="H77" s="57">
        <v>4.4585E-2</v>
      </c>
      <c r="I77" s="86">
        <v>99.518694999999994</v>
      </c>
      <c r="J77" s="115"/>
    </row>
    <row r="78" spans="1:10" x14ac:dyDescent="0.2">
      <c r="A78" s="70" t="s">
        <v>402</v>
      </c>
      <c r="B78" s="78">
        <v>3000000</v>
      </c>
      <c r="C78" s="54">
        <v>5.0799999999999998E-2</v>
      </c>
      <c r="D78" s="105">
        <v>42389</v>
      </c>
      <c r="E78" s="71">
        <v>45311</v>
      </c>
      <c r="F78" s="55">
        <v>43666</v>
      </c>
      <c r="G78" s="56">
        <v>43850</v>
      </c>
      <c r="H78" s="57">
        <v>4.4670000000000001E-2</v>
      </c>
      <c r="I78" s="86">
        <v>102.28739899999999</v>
      </c>
      <c r="J78" s="115"/>
    </row>
    <row r="79" spans="1:10" x14ac:dyDescent="0.2">
      <c r="A79" s="70" t="s">
        <v>319</v>
      </c>
      <c r="B79" s="78">
        <v>3000000</v>
      </c>
      <c r="C79" s="54">
        <v>4.2900000000000001E-2</v>
      </c>
      <c r="D79" s="105">
        <v>41661</v>
      </c>
      <c r="E79" s="71">
        <v>45313</v>
      </c>
      <c r="F79" s="55">
        <v>43668</v>
      </c>
      <c r="G79" s="56">
        <v>43852</v>
      </c>
      <c r="H79" s="57">
        <v>4.4685000000000002E-2</v>
      </c>
      <c r="I79" s="86">
        <v>99.326646999999994</v>
      </c>
      <c r="J79" s="115"/>
    </row>
    <row r="80" spans="1:10" x14ac:dyDescent="0.2">
      <c r="A80" s="70" t="s">
        <v>404</v>
      </c>
      <c r="B80" s="78">
        <v>6000000</v>
      </c>
      <c r="C80" s="54">
        <v>5.0999999999999997E-2</v>
      </c>
      <c r="D80" s="105">
        <v>42396</v>
      </c>
      <c r="E80" s="71">
        <v>45318</v>
      </c>
      <c r="F80" s="55">
        <v>43673</v>
      </c>
      <c r="G80" s="56">
        <v>43857</v>
      </c>
      <c r="H80" s="57">
        <v>4.4720000000000003E-2</v>
      </c>
      <c r="I80" s="86">
        <v>102.352619</v>
      </c>
      <c r="J80" s="115"/>
    </row>
    <row r="81" spans="1:11" x14ac:dyDescent="0.2">
      <c r="A81" s="70" t="s">
        <v>408</v>
      </c>
      <c r="B81" s="78">
        <v>5000000</v>
      </c>
      <c r="C81" s="54">
        <v>5.0999999999999997E-2</v>
      </c>
      <c r="D81" s="105">
        <v>42410</v>
      </c>
      <c r="E81" s="71">
        <v>45332</v>
      </c>
      <c r="F81" s="55">
        <v>43687</v>
      </c>
      <c r="G81" s="56">
        <v>43871</v>
      </c>
      <c r="H81" s="57">
        <v>4.4819999999999999E-2</v>
      </c>
      <c r="I81" s="86">
        <v>102.333225</v>
      </c>
      <c r="J81" s="115"/>
      <c r="K81" s="28"/>
    </row>
    <row r="82" spans="1:11" x14ac:dyDescent="0.2">
      <c r="A82" s="70" t="s">
        <v>322</v>
      </c>
      <c r="B82" s="78">
        <v>3000000</v>
      </c>
      <c r="C82" s="54">
        <v>4.2299999999999997E-2</v>
      </c>
      <c r="D82" s="105">
        <v>41682</v>
      </c>
      <c r="E82" s="71">
        <v>45334</v>
      </c>
      <c r="F82" s="55">
        <v>43689</v>
      </c>
      <c r="G82" s="56">
        <v>43873</v>
      </c>
      <c r="H82" s="57">
        <v>4.4833999999999999E-2</v>
      </c>
      <c r="I82" s="86">
        <v>99.033799000000002</v>
      </c>
      <c r="J82" s="115"/>
      <c r="K82" s="28"/>
    </row>
    <row r="83" spans="1:11" x14ac:dyDescent="0.2">
      <c r="A83" s="70" t="s">
        <v>325</v>
      </c>
      <c r="B83" s="78">
        <v>600000</v>
      </c>
      <c r="C83" s="54">
        <v>4.2000000000000003E-2</v>
      </c>
      <c r="D83" s="105">
        <v>41703</v>
      </c>
      <c r="E83" s="71">
        <v>45356</v>
      </c>
      <c r="F83" s="55">
        <v>43713</v>
      </c>
      <c r="G83" s="56">
        <v>43895</v>
      </c>
      <c r="H83" s="57">
        <v>4.4991000000000003E-2</v>
      </c>
      <c r="I83" s="86">
        <v>98.845432000000002</v>
      </c>
      <c r="J83" s="115"/>
      <c r="K83" s="28"/>
    </row>
    <row r="84" spans="1:11" x14ac:dyDescent="0.2">
      <c r="A84" s="70" t="s">
        <v>410</v>
      </c>
      <c r="B84" s="78">
        <v>7000000</v>
      </c>
      <c r="C84" s="54">
        <v>5.0999999999999997E-2</v>
      </c>
      <c r="D84" s="105">
        <v>42445</v>
      </c>
      <c r="E84" s="71">
        <v>45367</v>
      </c>
      <c r="F84" s="55">
        <v>43724</v>
      </c>
      <c r="G84" s="56">
        <v>43906</v>
      </c>
      <c r="H84" s="57">
        <v>4.5068999999999998E-2</v>
      </c>
      <c r="I84" s="86">
        <v>102.28527200000001</v>
      </c>
      <c r="J84" s="115"/>
      <c r="K84" s="28"/>
    </row>
    <row r="85" spans="1:11" s="28" customFormat="1" x14ac:dyDescent="0.2">
      <c r="A85" s="70" t="s">
        <v>328</v>
      </c>
      <c r="B85" s="78">
        <v>3000000</v>
      </c>
      <c r="C85" s="54">
        <v>4.2299999999999997E-2</v>
      </c>
      <c r="D85" s="105">
        <v>41717</v>
      </c>
      <c r="E85" s="71">
        <v>45370</v>
      </c>
      <c r="F85" s="55">
        <v>43727</v>
      </c>
      <c r="G85" s="56">
        <v>43909</v>
      </c>
      <c r="H85" s="57">
        <v>4.5090999999999999E-2</v>
      </c>
      <c r="I85" s="86">
        <v>98.913905999999997</v>
      </c>
      <c r="J85" s="115"/>
    </row>
    <row r="86" spans="1:11" s="28" customFormat="1" x14ac:dyDescent="0.2">
      <c r="A86" s="70" t="s">
        <v>332</v>
      </c>
      <c r="B86" s="78">
        <v>5000000</v>
      </c>
      <c r="C86" s="54">
        <v>4.2500000000000003E-2</v>
      </c>
      <c r="D86" s="105">
        <v>41724</v>
      </c>
      <c r="E86" s="71">
        <v>45377</v>
      </c>
      <c r="F86" s="55">
        <v>43734</v>
      </c>
      <c r="G86" s="56">
        <v>43916</v>
      </c>
      <c r="H86" s="57">
        <v>4.5141000000000001E-2</v>
      </c>
      <c r="I86" s="86">
        <v>98.968142999999998</v>
      </c>
      <c r="J86" s="115"/>
    </row>
    <row r="87" spans="1:11" s="28" customFormat="1" x14ac:dyDescent="0.2">
      <c r="A87" s="70" t="s">
        <v>415</v>
      </c>
      <c r="B87" s="78">
        <v>5000000</v>
      </c>
      <c r="C87" s="54">
        <v>5.2999999999999999E-2</v>
      </c>
      <c r="D87" s="105">
        <v>42461</v>
      </c>
      <c r="E87" s="71">
        <v>45383</v>
      </c>
      <c r="F87" s="55">
        <v>43739</v>
      </c>
      <c r="G87" s="56">
        <v>43922</v>
      </c>
      <c r="H87" s="57">
        <v>4.5183000000000001E-2</v>
      </c>
      <c r="I87" s="86">
        <v>103.040577</v>
      </c>
      <c r="J87" s="115"/>
    </row>
    <row r="88" spans="1:11" s="28" customFormat="1" x14ac:dyDescent="0.2">
      <c r="A88" s="70">
        <v>45393</v>
      </c>
      <c r="B88" s="78">
        <v>15000000</v>
      </c>
      <c r="C88" s="54">
        <v>4.3999999999999997E-2</v>
      </c>
      <c r="D88" s="105">
        <v>43201</v>
      </c>
      <c r="E88" s="71">
        <v>45393</v>
      </c>
      <c r="F88" s="55">
        <v>43749</v>
      </c>
      <c r="G88" s="56">
        <v>43932</v>
      </c>
      <c r="H88" s="57">
        <v>4.5254999999999997E-2</v>
      </c>
      <c r="I88" s="86">
        <v>99.503208000000001</v>
      </c>
      <c r="J88" s="115"/>
    </row>
    <row r="89" spans="1:11" s="28" customFormat="1" x14ac:dyDescent="0.2">
      <c r="A89" s="70" t="s">
        <v>334</v>
      </c>
      <c r="B89" s="78">
        <v>3000000</v>
      </c>
      <c r="C89" s="54">
        <v>4.2500000000000003E-2</v>
      </c>
      <c r="D89" s="105">
        <v>41766</v>
      </c>
      <c r="E89" s="71">
        <v>45419</v>
      </c>
      <c r="F89" s="55">
        <v>43776</v>
      </c>
      <c r="G89" s="56">
        <v>43958</v>
      </c>
      <c r="H89" s="57">
        <v>4.5440000000000001E-2</v>
      </c>
      <c r="I89" s="86">
        <v>98.827978000000002</v>
      </c>
      <c r="J89" s="115"/>
      <c r="K89"/>
    </row>
    <row r="90" spans="1:11" s="28" customFormat="1" x14ac:dyDescent="0.2">
      <c r="A90" s="70" t="s">
        <v>420</v>
      </c>
      <c r="B90" s="78">
        <v>11000000</v>
      </c>
      <c r="C90" s="54">
        <v>5.3499999999999999E-2</v>
      </c>
      <c r="D90" s="105">
        <v>42501</v>
      </c>
      <c r="E90" s="71">
        <v>45423</v>
      </c>
      <c r="F90" s="55">
        <v>43780</v>
      </c>
      <c r="G90" s="56">
        <v>43962</v>
      </c>
      <c r="H90" s="57">
        <v>4.5468000000000001E-2</v>
      </c>
      <c r="I90" s="86">
        <v>103.19888899999999</v>
      </c>
      <c r="J90" s="115"/>
      <c r="K90"/>
    </row>
    <row r="91" spans="1:11" s="28" customFormat="1" x14ac:dyDescent="0.2">
      <c r="A91" s="70" t="s">
        <v>337</v>
      </c>
      <c r="B91" s="78">
        <v>7000000</v>
      </c>
      <c r="C91" s="54">
        <v>4.2799999999999998E-2</v>
      </c>
      <c r="D91" s="105">
        <v>41773</v>
      </c>
      <c r="E91" s="71">
        <v>45426</v>
      </c>
      <c r="F91" s="55">
        <v>43783</v>
      </c>
      <c r="G91" s="56">
        <v>43965</v>
      </c>
      <c r="H91" s="57">
        <v>4.5490000000000003E-2</v>
      </c>
      <c r="I91" s="86">
        <v>98.924058000000002</v>
      </c>
      <c r="J91" s="115"/>
      <c r="K91"/>
    </row>
    <row r="92" spans="1:11" s="28" customFormat="1" x14ac:dyDescent="0.2">
      <c r="A92" s="70" t="s">
        <v>424</v>
      </c>
      <c r="B92" s="78">
        <v>6500000</v>
      </c>
      <c r="C92" s="54">
        <v>5.4800000000000001E-2</v>
      </c>
      <c r="D92" s="105">
        <v>42515</v>
      </c>
      <c r="E92" s="71">
        <v>45437</v>
      </c>
      <c r="F92" s="55">
        <v>43794</v>
      </c>
      <c r="G92" s="56">
        <v>43976</v>
      </c>
      <c r="H92" s="57">
        <v>4.5567999999999997E-2</v>
      </c>
      <c r="I92" s="86">
        <v>103.707055</v>
      </c>
      <c r="J92" s="115"/>
      <c r="K92"/>
    </row>
    <row r="93" spans="1:11" s="28" customFormat="1" x14ac:dyDescent="0.2">
      <c r="A93" s="70" t="s">
        <v>341</v>
      </c>
      <c r="B93" s="78">
        <v>3000000</v>
      </c>
      <c r="C93" s="54">
        <v>4.2799999999999998E-2</v>
      </c>
      <c r="D93" s="105">
        <v>41801</v>
      </c>
      <c r="E93" s="71">
        <v>45454</v>
      </c>
      <c r="F93" s="55">
        <v>43627</v>
      </c>
      <c r="G93" s="56">
        <v>43810</v>
      </c>
      <c r="H93" s="57">
        <v>4.5689E-2</v>
      </c>
      <c r="I93" s="86">
        <v>98.828440000000001</v>
      </c>
      <c r="J93" s="115"/>
      <c r="K93"/>
    </row>
    <row r="94" spans="1:11" s="28" customFormat="1" x14ac:dyDescent="0.2">
      <c r="A94" s="70" t="s">
        <v>433</v>
      </c>
      <c r="B94" s="78">
        <v>7000000</v>
      </c>
      <c r="C94" s="54">
        <v>5.5800000000000002E-2</v>
      </c>
      <c r="D94" s="105">
        <v>42543</v>
      </c>
      <c r="E94" s="71">
        <v>45465</v>
      </c>
      <c r="F94" s="55">
        <v>43638</v>
      </c>
      <c r="G94" s="56">
        <v>43821</v>
      </c>
      <c r="H94" s="57">
        <v>4.5767000000000002E-2</v>
      </c>
      <c r="I94" s="86">
        <v>104.084037</v>
      </c>
      <c r="J94" s="115"/>
      <c r="K94"/>
    </row>
    <row r="95" spans="1:11" s="28" customFormat="1" x14ac:dyDescent="0.2">
      <c r="A95" s="70" t="s">
        <v>436</v>
      </c>
      <c r="B95" s="78">
        <v>5000000</v>
      </c>
      <c r="C95" s="54">
        <v>5.7000000000000002E-2</v>
      </c>
      <c r="D95" s="105">
        <v>42557</v>
      </c>
      <c r="E95" s="71">
        <v>45479</v>
      </c>
      <c r="F95" s="55">
        <v>43652</v>
      </c>
      <c r="G95" s="56">
        <v>43836</v>
      </c>
      <c r="H95" s="57">
        <v>4.5866999999999998E-2</v>
      </c>
      <c r="I95" s="86">
        <v>104.565388</v>
      </c>
      <c r="J95" s="115"/>
      <c r="K95"/>
    </row>
    <row r="96" spans="1:11" s="28" customFormat="1" x14ac:dyDescent="0.2">
      <c r="A96" s="70" t="s">
        <v>439</v>
      </c>
      <c r="B96" s="78">
        <v>5000000</v>
      </c>
      <c r="C96" s="54">
        <v>5.8000000000000003E-2</v>
      </c>
      <c r="D96" s="105">
        <v>42571</v>
      </c>
      <c r="E96" s="71">
        <v>45493</v>
      </c>
      <c r="F96" s="55">
        <v>43666</v>
      </c>
      <c r="G96" s="56">
        <v>43850</v>
      </c>
      <c r="H96" s="57">
        <v>4.5967000000000001E-2</v>
      </c>
      <c r="I96" s="86">
        <v>104.968963</v>
      </c>
      <c r="J96" s="115"/>
      <c r="K96"/>
    </row>
    <row r="97" spans="1:11" s="28" customFormat="1" x14ac:dyDescent="0.2">
      <c r="A97" s="70" t="s">
        <v>345</v>
      </c>
      <c r="B97" s="78">
        <v>2000000</v>
      </c>
      <c r="C97" s="54">
        <v>4.2799999999999998E-2</v>
      </c>
      <c r="D97" s="105">
        <v>41843</v>
      </c>
      <c r="E97" s="71">
        <v>45496</v>
      </c>
      <c r="F97" s="55">
        <v>43669</v>
      </c>
      <c r="G97" s="56">
        <v>43853</v>
      </c>
      <c r="H97" s="57">
        <v>4.5988000000000001E-2</v>
      </c>
      <c r="I97" s="86">
        <v>98.674716000000004</v>
      </c>
      <c r="J97" s="115"/>
      <c r="K97"/>
    </row>
    <row r="98" spans="1:11" s="28" customFormat="1" x14ac:dyDescent="0.2">
      <c r="A98" s="70" t="s">
        <v>347</v>
      </c>
      <c r="B98" s="78">
        <v>7000000</v>
      </c>
      <c r="C98" s="54">
        <v>4.5999999999999999E-2</v>
      </c>
      <c r="D98" s="105">
        <v>41845</v>
      </c>
      <c r="E98" s="71">
        <v>45498</v>
      </c>
      <c r="F98" s="55">
        <v>43671</v>
      </c>
      <c r="G98" s="56">
        <v>43855</v>
      </c>
      <c r="H98" s="57">
        <v>4.6002000000000001E-2</v>
      </c>
      <c r="I98" s="86">
        <v>99.993626000000006</v>
      </c>
      <c r="J98" s="115"/>
      <c r="K98"/>
    </row>
    <row r="99" spans="1:11" s="28" customFormat="1" x14ac:dyDescent="0.2">
      <c r="A99" s="70" t="s">
        <v>350</v>
      </c>
      <c r="B99" s="78">
        <v>7650000</v>
      </c>
      <c r="C99" s="54">
        <v>4.9500000000000002E-2</v>
      </c>
      <c r="D99" s="105">
        <v>41852</v>
      </c>
      <c r="E99" s="71">
        <v>45505</v>
      </c>
      <c r="F99" s="55">
        <v>43678</v>
      </c>
      <c r="G99" s="56">
        <v>43862</v>
      </c>
      <c r="H99" s="57">
        <v>4.6052000000000003E-2</v>
      </c>
      <c r="I99" s="86">
        <v>101.428076</v>
      </c>
      <c r="J99" s="115"/>
      <c r="K99"/>
    </row>
    <row r="100" spans="1:11" s="28" customFormat="1" x14ac:dyDescent="0.2">
      <c r="A100" s="70" t="s">
        <v>444</v>
      </c>
      <c r="B100" s="78">
        <v>10000000</v>
      </c>
      <c r="C100" s="54">
        <v>5.8999999999999997E-2</v>
      </c>
      <c r="D100" s="105">
        <v>42599</v>
      </c>
      <c r="E100" s="71">
        <v>45521</v>
      </c>
      <c r="F100" s="55">
        <v>43694</v>
      </c>
      <c r="G100" s="56">
        <v>43878</v>
      </c>
      <c r="H100" s="57">
        <v>4.6165999999999999E-2</v>
      </c>
      <c r="I100" s="86">
        <v>105.373949</v>
      </c>
      <c r="J100" s="115"/>
      <c r="K100"/>
    </row>
    <row r="101" spans="1:11" s="28" customFormat="1" x14ac:dyDescent="0.2">
      <c r="A101" s="70" t="s">
        <v>449</v>
      </c>
      <c r="B101" s="78">
        <v>10000000</v>
      </c>
      <c r="C101" s="54">
        <v>0.06</v>
      </c>
      <c r="D101" s="105">
        <v>42627</v>
      </c>
      <c r="E101" s="71">
        <v>45549</v>
      </c>
      <c r="F101" s="55">
        <v>43722</v>
      </c>
      <c r="G101" s="56">
        <v>43904</v>
      </c>
      <c r="H101" s="57">
        <v>4.6365999999999997E-2</v>
      </c>
      <c r="I101" s="86">
        <v>105.78648099999999</v>
      </c>
      <c r="J101" s="115"/>
      <c r="K101"/>
    </row>
    <row r="102" spans="1:11" s="28" customFormat="1" x14ac:dyDescent="0.2">
      <c r="A102" s="70" t="s">
        <v>358</v>
      </c>
      <c r="B102" s="78">
        <v>5000000</v>
      </c>
      <c r="C102" s="54">
        <v>4.9399999999999999E-2</v>
      </c>
      <c r="D102" s="105">
        <v>41906</v>
      </c>
      <c r="E102" s="71">
        <v>45559</v>
      </c>
      <c r="F102" s="55">
        <v>43732</v>
      </c>
      <c r="G102" s="56">
        <v>43914</v>
      </c>
      <c r="H102" s="57">
        <v>4.6436999999999999E-2</v>
      </c>
      <c r="I102" s="86">
        <v>101.25901</v>
      </c>
      <c r="J102" s="115"/>
      <c r="K102"/>
    </row>
    <row r="103" spans="1:11" s="28" customFormat="1" x14ac:dyDescent="0.2">
      <c r="A103" s="70" t="s">
        <v>452</v>
      </c>
      <c r="B103" s="78">
        <v>10000000</v>
      </c>
      <c r="C103" s="54">
        <v>6.0999999999999999E-2</v>
      </c>
      <c r="D103" s="105">
        <v>42641</v>
      </c>
      <c r="E103" s="71">
        <v>45563</v>
      </c>
      <c r="F103" s="55">
        <v>43736</v>
      </c>
      <c r="G103" s="56">
        <v>43918</v>
      </c>
      <c r="H103" s="57">
        <v>4.6464999999999999E-2</v>
      </c>
      <c r="I103" s="86">
        <v>106.212687</v>
      </c>
      <c r="J103" s="115"/>
      <c r="K103"/>
    </row>
    <row r="104" spans="1:11" s="28" customFormat="1" x14ac:dyDescent="0.2">
      <c r="A104" s="70" t="s">
        <v>461</v>
      </c>
      <c r="B104" s="78">
        <v>500000</v>
      </c>
      <c r="C104" s="54">
        <v>6.0999999999999999E-2</v>
      </c>
      <c r="D104" s="105">
        <v>42683</v>
      </c>
      <c r="E104" s="71">
        <v>45605</v>
      </c>
      <c r="F104" s="55">
        <v>43778</v>
      </c>
      <c r="G104" s="56">
        <v>43960</v>
      </c>
      <c r="H104" s="57">
        <v>4.6765000000000001E-2</v>
      </c>
      <c r="I104" s="86">
        <v>106.213571</v>
      </c>
      <c r="J104" s="115"/>
      <c r="K104"/>
    </row>
    <row r="105" spans="1:11" s="28" customFormat="1" x14ac:dyDescent="0.2">
      <c r="A105" s="70" t="s">
        <v>369</v>
      </c>
      <c r="B105" s="78">
        <v>3500000</v>
      </c>
      <c r="C105" s="54">
        <v>4.9399999999999999E-2</v>
      </c>
      <c r="D105" s="105">
        <v>41992</v>
      </c>
      <c r="E105" s="71">
        <v>45645</v>
      </c>
      <c r="F105" s="55">
        <v>43635</v>
      </c>
      <c r="G105" s="56">
        <v>43818</v>
      </c>
      <c r="H105" s="57">
        <v>4.7055E-2</v>
      </c>
      <c r="I105" s="86">
        <v>101.040876</v>
      </c>
      <c r="J105" s="115"/>
      <c r="K105"/>
    </row>
    <row r="106" spans="1:11" s="28" customFormat="1" x14ac:dyDescent="0.2">
      <c r="A106" s="70" t="s">
        <v>373</v>
      </c>
      <c r="B106" s="78">
        <v>12500000</v>
      </c>
      <c r="C106" s="54">
        <v>5.1999999999999998E-2</v>
      </c>
      <c r="D106" s="105">
        <v>42039</v>
      </c>
      <c r="E106" s="71">
        <v>45692</v>
      </c>
      <c r="F106" s="55">
        <v>43681</v>
      </c>
      <c r="G106" s="56">
        <v>43865</v>
      </c>
      <c r="H106" s="57">
        <v>4.7403000000000001E-2</v>
      </c>
      <c r="I106" s="86">
        <v>102.08241200000001</v>
      </c>
      <c r="J106" s="115"/>
      <c r="K106"/>
    </row>
    <row r="107" spans="1:11" s="28" customFormat="1" x14ac:dyDescent="0.2">
      <c r="A107" s="70" t="s">
        <v>374</v>
      </c>
      <c r="B107" s="78">
        <v>8000000</v>
      </c>
      <c r="C107" s="54">
        <v>5.1900000000000002E-2</v>
      </c>
      <c r="D107" s="105">
        <v>42053</v>
      </c>
      <c r="E107" s="71">
        <v>45706</v>
      </c>
      <c r="F107" s="55">
        <v>43695</v>
      </c>
      <c r="G107" s="56">
        <v>43879</v>
      </c>
      <c r="H107" s="57">
        <v>4.7507000000000001E-2</v>
      </c>
      <c r="I107" s="86">
        <v>102.001599</v>
      </c>
      <c r="J107" s="115"/>
      <c r="K107"/>
    </row>
    <row r="108" spans="1:11" s="28" customFormat="1" x14ac:dyDescent="0.2">
      <c r="A108" s="70" t="s">
        <v>377</v>
      </c>
      <c r="B108" s="78">
        <v>6000000</v>
      </c>
      <c r="C108" s="54">
        <v>5.1900000000000002E-2</v>
      </c>
      <c r="D108" s="105">
        <v>42130</v>
      </c>
      <c r="E108" s="71">
        <v>45783</v>
      </c>
      <c r="F108" s="55">
        <v>43775</v>
      </c>
      <c r="G108" s="56">
        <v>43957</v>
      </c>
      <c r="H108" s="57">
        <v>4.8076000000000001E-2</v>
      </c>
      <c r="I108" s="86">
        <v>101.806245</v>
      </c>
      <c r="J108" s="115"/>
    </row>
    <row r="109" spans="1:11" s="28" customFormat="1" x14ac:dyDescent="0.2">
      <c r="A109" s="70" t="s">
        <v>382</v>
      </c>
      <c r="B109" s="78">
        <v>5000000</v>
      </c>
      <c r="C109" s="54">
        <v>5.1900000000000002E-2</v>
      </c>
      <c r="D109" s="105">
        <v>42172</v>
      </c>
      <c r="E109" s="71">
        <v>45825</v>
      </c>
      <c r="F109" s="55">
        <v>43633</v>
      </c>
      <c r="G109" s="56">
        <v>43816</v>
      </c>
      <c r="H109" s="57">
        <v>4.8386999999999999E-2</v>
      </c>
      <c r="I109" s="86">
        <v>101.68852</v>
      </c>
      <c r="J109" s="115"/>
    </row>
    <row r="110" spans="1:11" s="28" customFormat="1" x14ac:dyDescent="0.2">
      <c r="A110" s="70" t="s">
        <v>384</v>
      </c>
      <c r="B110" s="78">
        <v>15000000</v>
      </c>
      <c r="C110" s="54">
        <v>5.1900000000000002E-2</v>
      </c>
      <c r="D110" s="105">
        <v>42179</v>
      </c>
      <c r="E110" s="71">
        <v>45832</v>
      </c>
      <c r="F110" s="55">
        <v>43640</v>
      </c>
      <c r="G110" s="56">
        <v>43823</v>
      </c>
      <c r="H110" s="57">
        <v>4.8439000000000003E-2</v>
      </c>
      <c r="I110" s="86">
        <v>101.667329</v>
      </c>
      <c r="J110" s="115"/>
    </row>
    <row r="111" spans="1:11" s="28" customFormat="1" x14ac:dyDescent="0.2">
      <c r="A111" s="70" t="s">
        <v>386</v>
      </c>
      <c r="B111" s="78">
        <v>15260000</v>
      </c>
      <c r="C111" s="54">
        <v>5.1900000000000002E-2</v>
      </c>
      <c r="D111" s="105">
        <v>42186</v>
      </c>
      <c r="E111" s="71">
        <v>45839</v>
      </c>
      <c r="F111" s="55">
        <v>43647</v>
      </c>
      <c r="G111" s="56">
        <v>43831</v>
      </c>
      <c r="H111" s="57">
        <v>4.8489999999999998E-2</v>
      </c>
      <c r="I111" s="86">
        <v>101.64705600000001</v>
      </c>
      <c r="J111" s="115"/>
    </row>
    <row r="112" spans="1:11" s="28" customFormat="1" x14ac:dyDescent="0.2">
      <c r="A112" s="70" t="s">
        <v>388</v>
      </c>
      <c r="B112" s="78">
        <v>5000000</v>
      </c>
      <c r="C112" s="54">
        <v>5.1900000000000002E-2</v>
      </c>
      <c r="D112" s="105">
        <v>42228</v>
      </c>
      <c r="E112" s="71">
        <v>45881</v>
      </c>
      <c r="F112" s="55">
        <v>43689</v>
      </c>
      <c r="G112" s="56">
        <v>43873</v>
      </c>
      <c r="H112" s="57">
        <v>4.8800999999999997E-2</v>
      </c>
      <c r="I112" s="86">
        <v>101.518672</v>
      </c>
      <c r="J112" s="115"/>
    </row>
    <row r="113" spans="1:10" s="28" customFormat="1" x14ac:dyDescent="0.2">
      <c r="A113" s="70" t="s">
        <v>391</v>
      </c>
      <c r="B113" s="78">
        <v>6500000</v>
      </c>
      <c r="C113" s="54">
        <v>5.1799999999999999E-2</v>
      </c>
      <c r="D113" s="105">
        <v>42249</v>
      </c>
      <c r="E113" s="71">
        <v>45902</v>
      </c>
      <c r="F113" s="55">
        <v>43710</v>
      </c>
      <c r="G113" s="56">
        <v>43892</v>
      </c>
      <c r="H113" s="57">
        <v>4.8956E-2</v>
      </c>
      <c r="I113" s="86">
        <v>101.40375</v>
      </c>
      <c r="J113" s="115"/>
    </row>
    <row r="114" spans="1:10" s="28" customFormat="1" x14ac:dyDescent="0.2">
      <c r="A114" s="70" t="s">
        <v>393</v>
      </c>
      <c r="B114" s="78">
        <v>2000000</v>
      </c>
      <c r="C114" s="54">
        <v>5.1700000000000003E-2</v>
      </c>
      <c r="D114" s="105">
        <v>42298</v>
      </c>
      <c r="E114" s="71">
        <v>45951</v>
      </c>
      <c r="F114" s="55">
        <v>43759</v>
      </c>
      <c r="G114" s="56">
        <v>43942</v>
      </c>
      <c r="H114" s="57">
        <v>4.9319000000000002E-2</v>
      </c>
      <c r="I114" s="86">
        <v>101.199101</v>
      </c>
      <c r="J114" s="115"/>
    </row>
    <row r="115" spans="1:10" s="28" customFormat="1" x14ac:dyDescent="0.2">
      <c r="A115" s="70" t="s">
        <v>397</v>
      </c>
      <c r="B115" s="78">
        <v>1000000</v>
      </c>
      <c r="C115" s="54">
        <v>5.1999999999999998E-2</v>
      </c>
      <c r="D115" s="105">
        <v>42312</v>
      </c>
      <c r="E115" s="71">
        <v>45965</v>
      </c>
      <c r="F115" s="55">
        <v>43773</v>
      </c>
      <c r="G115" s="56">
        <v>43955</v>
      </c>
      <c r="H115" s="57">
        <v>4.9422000000000001E-2</v>
      </c>
      <c r="I115" s="86">
        <v>101.307073</v>
      </c>
      <c r="J115" s="115"/>
    </row>
    <row r="116" spans="1:10" s="28" customFormat="1" x14ac:dyDescent="0.2">
      <c r="A116" s="70" t="s">
        <v>400</v>
      </c>
      <c r="B116" s="78">
        <v>3000000</v>
      </c>
      <c r="C116" s="54">
        <v>5.1999999999999998E-2</v>
      </c>
      <c r="D116" s="105">
        <v>42354</v>
      </c>
      <c r="E116" s="71">
        <v>46007</v>
      </c>
      <c r="F116" s="55">
        <v>43632</v>
      </c>
      <c r="G116" s="56">
        <v>43815</v>
      </c>
      <c r="H116" s="57">
        <v>4.9728000000000001E-2</v>
      </c>
      <c r="I116" s="86">
        <v>101.170985</v>
      </c>
      <c r="J116" s="115"/>
    </row>
    <row r="117" spans="1:10" s="28" customFormat="1" x14ac:dyDescent="0.2">
      <c r="A117" s="70" t="s">
        <v>406</v>
      </c>
      <c r="B117" s="78">
        <v>1300000</v>
      </c>
      <c r="C117" s="54">
        <v>5.2299999999999999E-2</v>
      </c>
      <c r="D117" s="105">
        <v>42403</v>
      </c>
      <c r="E117" s="71">
        <v>46056</v>
      </c>
      <c r="F117" s="55">
        <v>43680</v>
      </c>
      <c r="G117" s="56">
        <v>43864</v>
      </c>
      <c r="H117" s="57">
        <v>5.0077000000000003E-2</v>
      </c>
      <c r="I117" s="86">
        <v>101.161186</v>
      </c>
      <c r="J117" s="115"/>
    </row>
    <row r="118" spans="1:10" s="28" customFormat="1" x14ac:dyDescent="0.2">
      <c r="A118" s="70" t="s">
        <v>411</v>
      </c>
      <c r="B118" s="78">
        <v>2000000</v>
      </c>
      <c r="C118" s="54">
        <v>5.2400000000000002E-2</v>
      </c>
      <c r="D118" s="105">
        <v>42445</v>
      </c>
      <c r="E118" s="71">
        <v>46097</v>
      </c>
      <c r="F118" s="55">
        <v>43724</v>
      </c>
      <c r="G118" s="56">
        <v>43906</v>
      </c>
      <c r="H118" s="57">
        <v>5.0368999999999997E-2</v>
      </c>
      <c r="I118" s="86">
        <v>101.076055</v>
      </c>
      <c r="J118" s="115"/>
    </row>
    <row r="119" spans="1:10" s="28" customFormat="1" x14ac:dyDescent="0.2">
      <c r="A119" s="70" t="s">
        <v>413</v>
      </c>
      <c r="B119" s="78">
        <v>8000000</v>
      </c>
      <c r="C119" s="54">
        <v>5.2999999999999999E-2</v>
      </c>
      <c r="D119" s="105">
        <v>42452</v>
      </c>
      <c r="E119" s="71">
        <v>46104</v>
      </c>
      <c r="F119" s="55">
        <v>43731</v>
      </c>
      <c r="G119" s="56">
        <v>43913</v>
      </c>
      <c r="H119" s="57">
        <v>5.0418999999999999E-2</v>
      </c>
      <c r="I119" s="86">
        <v>101.37312900000001</v>
      </c>
      <c r="J119" s="115"/>
    </row>
    <row r="120" spans="1:10" s="28" customFormat="1" x14ac:dyDescent="0.2">
      <c r="A120" s="70" t="s">
        <v>416</v>
      </c>
      <c r="B120" s="78">
        <v>2000000</v>
      </c>
      <c r="C120" s="54">
        <v>5.33E-2</v>
      </c>
      <c r="D120" s="105">
        <v>42461</v>
      </c>
      <c r="E120" s="71">
        <v>46113</v>
      </c>
      <c r="F120" s="55">
        <v>43739</v>
      </c>
      <c r="G120" s="56">
        <v>43922</v>
      </c>
      <c r="H120" s="57">
        <v>5.0483E-2</v>
      </c>
      <c r="I120" s="86">
        <v>101.504131</v>
      </c>
      <c r="J120" s="115"/>
    </row>
    <row r="121" spans="1:10" s="28" customFormat="1" x14ac:dyDescent="0.2">
      <c r="A121" s="70" t="s">
        <v>418</v>
      </c>
      <c r="B121" s="78">
        <v>1000000</v>
      </c>
      <c r="C121" s="54">
        <v>5.3499999999999999E-2</v>
      </c>
      <c r="D121" s="105">
        <v>42494</v>
      </c>
      <c r="E121" s="71">
        <v>46146</v>
      </c>
      <c r="F121" s="55">
        <v>43773</v>
      </c>
      <c r="G121" s="56">
        <v>43955</v>
      </c>
      <c r="H121" s="57">
        <v>5.0717999999999999E-2</v>
      </c>
      <c r="I121" s="86">
        <v>101.505921</v>
      </c>
      <c r="J121" s="115"/>
    </row>
    <row r="122" spans="1:10" s="28" customFormat="1" x14ac:dyDescent="0.2">
      <c r="A122" s="70" t="s">
        <v>421</v>
      </c>
      <c r="B122" s="78">
        <v>5000000</v>
      </c>
      <c r="C122" s="54">
        <v>5.3999999999999999E-2</v>
      </c>
      <c r="D122" s="105">
        <v>42501</v>
      </c>
      <c r="E122" s="71">
        <v>46153</v>
      </c>
      <c r="F122" s="55">
        <v>43780</v>
      </c>
      <c r="G122" s="56">
        <v>43962</v>
      </c>
      <c r="H122" s="57">
        <v>5.0768000000000001E-2</v>
      </c>
      <c r="I122" s="86">
        <v>101.75527</v>
      </c>
      <c r="J122" s="115"/>
    </row>
    <row r="123" spans="1:10" s="28" customFormat="1" x14ac:dyDescent="0.2">
      <c r="A123" s="70" t="s">
        <v>422</v>
      </c>
      <c r="B123" s="78">
        <v>5000000</v>
      </c>
      <c r="C123" s="54">
        <v>5.45E-2</v>
      </c>
      <c r="D123" s="105">
        <v>42503</v>
      </c>
      <c r="E123" s="71">
        <v>46155</v>
      </c>
      <c r="F123" s="55">
        <v>43782</v>
      </c>
      <c r="G123" s="56">
        <v>43964</v>
      </c>
      <c r="H123" s="57">
        <v>5.0782000000000001E-2</v>
      </c>
      <c r="I123" s="86">
        <v>102.021325</v>
      </c>
      <c r="J123" s="115"/>
    </row>
    <row r="124" spans="1:10" s="28" customFormat="1" x14ac:dyDescent="0.2">
      <c r="A124" s="70" t="s">
        <v>426</v>
      </c>
      <c r="B124" s="78">
        <v>1000000</v>
      </c>
      <c r="C124" s="54">
        <v>5.5E-2</v>
      </c>
      <c r="D124" s="105">
        <v>42522</v>
      </c>
      <c r="E124" s="71">
        <v>46174</v>
      </c>
      <c r="F124" s="55">
        <v>43617</v>
      </c>
      <c r="G124" s="56">
        <v>43800</v>
      </c>
      <c r="H124" s="57">
        <v>5.0917999999999998E-2</v>
      </c>
      <c r="I124" s="86">
        <v>102.235608</v>
      </c>
      <c r="J124" s="115"/>
    </row>
    <row r="125" spans="1:10" s="28" customFormat="1" x14ac:dyDescent="0.2">
      <c r="A125" s="70" t="s">
        <v>429</v>
      </c>
      <c r="B125" s="78">
        <v>10000000</v>
      </c>
      <c r="C125" s="54">
        <v>5.6000000000000001E-2</v>
      </c>
      <c r="D125" s="105">
        <v>42529</v>
      </c>
      <c r="E125" s="71">
        <v>46181</v>
      </c>
      <c r="F125" s="55">
        <v>43624</v>
      </c>
      <c r="G125" s="56">
        <v>43807</v>
      </c>
      <c r="H125" s="57">
        <v>5.0967999999999999E-2</v>
      </c>
      <c r="I125" s="86">
        <v>102.761054</v>
      </c>
      <c r="J125" s="115"/>
    </row>
    <row r="126" spans="1:10" s="28" customFormat="1" x14ac:dyDescent="0.2">
      <c r="A126" s="70" t="s">
        <v>430</v>
      </c>
      <c r="B126" s="78">
        <v>10000000</v>
      </c>
      <c r="C126" s="54">
        <v>5.6800000000000003E-2</v>
      </c>
      <c r="D126" s="105" t="s">
        <v>432</v>
      </c>
      <c r="E126" s="71">
        <v>46188</v>
      </c>
      <c r="F126" s="55">
        <v>43631</v>
      </c>
      <c r="G126" s="56">
        <v>43814</v>
      </c>
      <c r="H126" s="57">
        <v>5.1018000000000001E-2</v>
      </c>
      <c r="I126" s="86">
        <v>103.178918</v>
      </c>
      <c r="J126" s="115"/>
    </row>
    <row r="127" spans="1:10" s="28" customFormat="1" x14ac:dyDescent="0.2">
      <c r="A127" s="70" t="s">
        <v>434</v>
      </c>
      <c r="B127" s="78">
        <v>11000000</v>
      </c>
      <c r="C127" s="54">
        <v>5.7500000000000002E-2</v>
      </c>
      <c r="D127" s="105">
        <v>42543</v>
      </c>
      <c r="E127" s="71">
        <v>46195</v>
      </c>
      <c r="F127" s="55">
        <v>43638</v>
      </c>
      <c r="G127" s="56">
        <v>43821</v>
      </c>
      <c r="H127" s="57">
        <v>5.1067000000000001E-2</v>
      </c>
      <c r="I127" s="86">
        <v>103.54416000000001</v>
      </c>
      <c r="J127" s="115"/>
    </row>
    <row r="128" spans="1:10" s="28" customFormat="1" x14ac:dyDescent="0.2">
      <c r="A128" s="70" t="s">
        <v>437</v>
      </c>
      <c r="B128" s="78">
        <v>10000000</v>
      </c>
      <c r="C128" s="54">
        <v>5.8999999999999997E-2</v>
      </c>
      <c r="D128" s="105">
        <v>42557</v>
      </c>
      <c r="E128" s="71">
        <v>46209</v>
      </c>
      <c r="F128" s="55">
        <v>43652</v>
      </c>
      <c r="G128" s="56">
        <v>43836</v>
      </c>
      <c r="H128" s="57">
        <v>5.1166999999999997E-2</v>
      </c>
      <c r="I128" s="86">
        <v>104.335167</v>
      </c>
      <c r="J128" s="115"/>
    </row>
    <row r="129" spans="1:10" s="28" customFormat="1" x14ac:dyDescent="0.2">
      <c r="A129" s="70" t="s">
        <v>441</v>
      </c>
      <c r="B129" s="78">
        <v>6000000</v>
      </c>
      <c r="C129" s="54">
        <v>0.06</v>
      </c>
      <c r="D129" s="105">
        <v>42571</v>
      </c>
      <c r="E129" s="71">
        <v>46223</v>
      </c>
      <c r="F129" s="55">
        <v>43666</v>
      </c>
      <c r="G129" s="56">
        <v>43850</v>
      </c>
      <c r="H129" s="57">
        <v>5.1267E-2</v>
      </c>
      <c r="I129" s="86">
        <v>104.85421599999999</v>
      </c>
      <c r="J129" s="115"/>
    </row>
    <row r="130" spans="1:10" s="28" customFormat="1" x14ac:dyDescent="0.2">
      <c r="A130" s="70" t="s">
        <v>442</v>
      </c>
      <c r="B130" s="78">
        <v>11000000</v>
      </c>
      <c r="C130" s="54">
        <v>6.1499999999999999E-2</v>
      </c>
      <c r="D130" s="105">
        <v>42578</v>
      </c>
      <c r="E130" s="71">
        <v>46230</v>
      </c>
      <c r="F130" s="55">
        <v>43673</v>
      </c>
      <c r="G130" s="56">
        <v>43857</v>
      </c>
      <c r="H130" s="57">
        <v>5.1317000000000002E-2</v>
      </c>
      <c r="I130" s="86">
        <v>105.67337999999999</v>
      </c>
      <c r="J130" s="115"/>
    </row>
    <row r="131" spans="1:10" s="28" customFormat="1" x14ac:dyDescent="0.2">
      <c r="A131" s="70" t="s">
        <v>445</v>
      </c>
      <c r="B131" s="78">
        <v>10000000</v>
      </c>
      <c r="C131" s="54">
        <v>6.2399999999999997E-2</v>
      </c>
      <c r="D131" s="105">
        <v>42599</v>
      </c>
      <c r="E131" s="71">
        <v>46251</v>
      </c>
      <c r="F131" s="55">
        <v>43694</v>
      </c>
      <c r="G131" s="56">
        <v>43878</v>
      </c>
      <c r="H131" s="57">
        <v>5.1465999999999998E-2</v>
      </c>
      <c r="I131" s="86">
        <v>106.131974</v>
      </c>
      <c r="J131" s="115"/>
    </row>
    <row r="132" spans="1:10" s="28" customFormat="1" x14ac:dyDescent="0.2">
      <c r="A132" s="70" t="s">
        <v>447</v>
      </c>
      <c r="B132" s="78">
        <v>1000000</v>
      </c>
      <c r="C132" s="54">
        <v>6.2399999999999997E-2</v>
      </c>
      <c r="D132" s="105">
        <v>42619</v>
      </c>
      <c r="E132" s="71">
        <v>46271</v>
      </c>
      <c r="F132" s="55">
        <v>43714</v>
      </c>
      <c r="G132" s="56">
        <v>43896</v>
      </c>
      <c r="H132" s="57">
        <v>5.1609000000000002E-2</v>
      </c>
      <c r="I132" s="86">
        <v>106.08774200000001</v>
      </c>
      <c r="J132" s="115"/>
    </row>
    <row r="133" spans="1:10" s="28" customFormat="1" x14ac:dyDescent="0.2">
      <c r="A133" s="70" t="s">
        <v>450</v>
      </c>
      <c r="B133" s="78">
        <v>500000</v>
      </c>
      <c r="C133" s="54">
        <v>6.3E-2</v>
      </c>
      <c r="D133" s="105">
        <v>42627</v>
      </c>
      <c r="E133" s="71">
        <v>46279</v>
      </c>
      <c r="F133" s="55">
        <v>43722</v>
      </c>
      <c r="G133" s="56">
        <v>43904</v>
      </c>
      <c r="H133" s="57">
        <v>5.1665999999999997E-2</v>
      </c>
      <c r="I133" s="86">
        <v>106.41084600000001</v>
      </c>
      <c r="J133" s="115"/>
    </row>
    <row r="134" spans="1:10" s="28" customFormat="1" x14ac:dyDescent="0.2">
      <c r="A134" s="70" t="s">
        <v>453</v>
      </c>
      <c r="B134" s="78">
        <v>500000</v>
      </c>
      <c r="C134" s="54">
        <v>6.3E-2</v>
      </c>
      <c r="D134" s="105">
        <v>42641</v>
      </c>
      <c r="E134" s="71">
        <v>46293</v>
      </c>
      <c r="F134" s="55">
        <v>43736</v>
      </c>
      <c r="G134" s="56">
        <v>43918</v>
      </c>
      <c r="H134" s="57">
        <v>5.1764999999999999E-2</v>
      </c>
      <c r="I134" s="86">
        <v>106.383472</v>
      </c>
      <c r="J134" s="115"/>
    </row>
    <row r="135" spans="1:10" s="28" customFormat="1" x14ac:dyDescent="0.2">
      <c r="A135" s="70" t="s">
        <v>455</v>
      </c>
      <c r="B135" s="78">
        <v>500000</v>
      </c>
      <c r="C135" s="54">
        <v>6.3E-2</v>
      </c>
      <c r="D135" s="105">
        <v>42648</v>
      </c>
      <c r="E135" s="71">
        <v>46300</v>
      </c>
      <c r="F135" s="55">
        <v>43743</v>
      </c>
      <c r="G135" s="56">
        <v>43926</v>
      </c>
      <c r="H135" s="57">
        <v>5.1815E-2</v>
      </c>
      <c r="I135" s="86">
        <v>106.370126</v>
      </c>
      <c r="J135" s="115"/>
    </row>
    <row r="136" spans="1:10" s="28" customFormat="1" x14ac:dyDescent="0.2">
      <c r="A136" s="70" t="s">
        <v>457</v>
      </c>
      <c r="B136" s="78">
        <v>500000</v>
      </c>
      <c r="C136" s="54">
        <v>6.3E-2</v>
      </c>
      <c r="D136" s="105">
        <v>42662</v>
      </c>
      <c r="E136" s="71">
        <v>46314</v>
      </c>
      <c r="F136" s="55">
        <v>43757</v>
      </c>
      <c r="G136" s="56">
        <v>43940</v>
      </c>
      <c r="H136" s="57">
        <v>5.1915000000000003E-2</v>
      </c>
      <c r="I136" s="86">
        <v>106.341819</v>
      </c>
      <c r="J136" s="115"/>
    </row>
    <row r="137" spans="1:10" s="28" customFormat="1" x14ac:dyDescent="0.2">
      <c r="A137" s="70" t="s">
        <v>462</v>
      </c>
      <c r="B137" s="78">
        <v>8500000</v>
      </c>
      <c r="C137" s="54">
        <v>6.3899999999999998E-2</v>
      </c>
      <c r="D137" s="105">
        <v>42683</v>
      </c>
      <c r="E137" s="71">
        <v>46335</v>
      </c>
      <c r="F137" s="55">
        <v>43778</v>
      </c>
      <c r="G137" s="56">
        <v>43960</v>
      </c>
      <c r="H137" s="57">
        <v>5.2065E-2</v>
      </c>
      <c r="I137" s="86">
        <v>106.81759700000001</v>
      </c>
      <c r="J137" s="115"/>
    </row>
    <row r="138" spans="1:10" s="28" customFormat="1" x14ac:dyDescent="0.2">
      <c r="A138" s="70" t="s">
        <v>466</v>
      </c>
      <c r="B138" s="78">
        <v>3000000</v>
      </c>
      <c r="C138" s="54">
        <v>6.4500000000000002E-2</v>
      </c>
      <c r="D138" s="105">
        <v>42711</v>
      </c>
      <c r="E138" s="71">
        <v>46363</v>
      </c>
      <c r="F138" s="55">
        <v>43623</v>
      </c>
      <c r="G138" s="56">
        <v>43806</v>
      </c>
      <c r="H138" s="57">
        <v>5.2263999999999998E-2</v>
      </c>
      <c r="I138" s="86">
        <v>107.111294</v>
      </c>
      <c r="J138" s="115"/>
    </row>
    <row r="139" spans="1:10" s="28" customFormat="1" x14ac:dyDescent="0.2">
      <c r="A139" s="70" t="s">
        <v>470</v>
      </c>
      <c r="B139" s="78">
        <v>10000000</v>
      </c>
      <c r="C139" s="54">
        <v>6.5500000000000003E-2</v>
      </c>
      <c r="D139" s="105">
        <v>42746</v>
      </c>
      <c r="E139" s="71">
        <v>46398</v>
      </c>
      <c r="F139" s="55">
        <v>43657</v>
      </c>
      <c r="G139" s="56">
        <v>43841</v>
      </c>
      <c r="H139" s="57">
        <v>5.2512999999999997E-2</v>
      </c>
      <c r="I139" s="86">
        <v>107.61983499999999</v>
      </c>
      <c r="J139" s="115"/>
    </row>
    <row r="140" spans="1:10" s="28" customFormat="1" x14ac:dyDescent="0.2">
      <c r="A140" s="70" t="s">
        <v>472</v>
      </c>
      <c r="B140" s="78">
        <v>1000000</v>
      </c>
      <c r="C140" s="54">
        <v>6.6000000000000003E-2</v>
      </c>
      <c r="D140" s="105">
        <v>42774</v>
      </c>
      <c r="E140" s="71">
        <v>46426</v>
      </c>
      <c r="F140" s="55">
        <v>43685</v>
      </c>
      <c r="G140" s="56">
        <v>43869</v>
      </c>
      <c r="H140" s="57">
        <v>5.2713000000000003E-2</v>
      </c>
      <c r="I140" s="86">
        <v>107.85671499999999</v>
      </c>
      <c r="J140" s="115"/>
    </row>
    <row r="141" spans="1:10" s="28" customFormat="1" x14ac:dyDescent="0.2">
      <c r="A141" s="70" t="s">
        <v>245</v>
      </c>
      <c r="B141" s="78">
        <v>8200000</v>
      </c>
      <c r="C141" s="54">
        <v>7.0000000000000007E-2</v>
      </c>
      <c r="D141" s="105">
        <v>40954</v>
      </c>
      <c r="E141" s="71">
        <v>46433</v>
      </c>
      <c r="F141" s="55">
        <v>43692</v>
      </c>
      <c r="G141" s="56">
        <v>43876</v>
      </c>
      <c r="H141" s="57">
        <v>5.2762999999999997E-2</v>
      </c>
      <c r="I141" s="86">
        <v>110.214868</v>
      </c>
      <c r="J141" s="115"/>
    </row>
    <row r="142" spans="1:10" s="28" customFormat="1" x14ac:dyDescent="0.2">
      <c r="A142" s="70" t="s">
        <v>474</v>
      </c>
      <c r="B142" s="78">
        <v>1000000</v>
      </c>
      <c r="C142" s="54">
        <v>6.6000000000000003E-2</v>
      </c>
      <c r="D142" s="105">
        <v>42802</v>
      </c>
      <c r="E142" s="71">
        <v>46454</v>
      </c>
      <c r="F142" s="55">
        <v>43716</v>
      </c>
      <c r="G142" s="56">
        <v>43898</v>
      </c>
      <c r="H142" s="57">
        <v>5.2912000000000001E-2</v>
      </c>
      <c r="I142" s="86">
        <v>107.805296</v>
      </c>
      <c r="J142" s="115"/>
    </row>
    <row r="143" spans="1:10" s="28" customFormat="1" x14ac:dyDescent="0.2">
      <c r="A143" s="70" t="s">
        <v>248</v>
      </c>
      <c r="B143" s="78">
        <v>8105000</v>
      </c>
      <c r="C143" s="54">
        <v>7.0000000000000007E-2</v>
      </c>
      <c r="D143" s="105">
        <v>40982</v>
      </c>
      <c r="E143" s="71">
        <v>46460</v>
      </c>
      <c r="F143" s="55">
        <v>43722</v>
      </c>
      <c r="G143" s="56">
        <v>43904</v>
      </c>
      <c r="H143" s="57">
        <v>5.2955000000000002E-2</v>
      </c>
      <c r="I143" s="86">
        <v>110.185287</v>
      </c>
      <c r="J143" s="115"/>
    </row>
    <row r="144" spans="1:10" s="28" customFormat="1" x14ac:dyDescent="0.2">
      <c r="A144" s="70" t="s">
        <v>249</v>
      </c>
      <c r="B144" s="78">
        <v>9500000</v>
      </c>
      <c r="C144" s="54">
        <v>7.0000000000000007E-2</v>
      </c>
      <c r="D144" s="105">
        <v>41031</v>
      </c>
      <c r="E144" s="71">
        <v>46509</v>
      </c>
      <c r="F144" s="55">
        <v>43771</v>
      </c>
      <c r="G144" s="56">
        <v>43953</v>
      </c>
      <c r="H144" s="57">
        <v>5.3303999999999997E-2</v>
      </c>
      <c r="I144" s="86">
        <v>110.11989800000001</v>
      </c>
      <c r="J144" s="115"/>
    </row>
    <row r="145" spans="1:10" s="28" customFormat="1" x14ac:dyDescent="0.2">
      <c r="A145" s="70">
        <v>46524</v>
      </c>
      <c r="B145" s="78">
        <v>27500000</v>
      </c>
      <c r="C145" s="54">
        <v>0.06</v>
      </c>
      <c r="D145" s="105">
        <v>42872</v>
      </c>
      <c r="E145" s="71">
        <v>46524</v>
      </c>
      <c r="F145" s="55">
        <v>43786</v>
      </c>
      <c r="G145" s="56">
        <v>43968</v>
      </c>
      <c r="H145" s="57">
        <v>5.3411E-2</v>
      </c>
      <c r="I145" s="86">
        <v>104.01006700000001</v>
      </c>
      <c r="J145" s="115"/>
    </row>
    <row r="146" spans="1:10" s="28" customFormat="1" x14ac:dyDescent="0.2">
      <c r="A146" s="70" t="s">
        <v>253</v>
      </c>
      <c r="B146" s="78">
        <v>300000</v>
      </c>
      <c r="C146" s="54">
        <v>6.9800000000000001E-2</v>
      </c>
      <c r="D146" s="105">
        <v>41066</v>
      </c>
      <c r="E146" s="71">
        <v>46544</v>
      </c>
      <c r="F146" s="55">
        <v>43622</v>
      </c>
      <c r="G146" s="56">
        <v>43805</v>
      </c>
      <c r="H146" s="57">
        <v>5.3553000000000003E-2</v>
      </c>
      <c r="I146" s="86">
        <v>109.94402100000001</v>
      </c>
      <c r="J146" s="115"/>
    </row>
    <row r="147" spans="1:10" s="28" customFormat="1" x14ac:dyDescent="0.2">
      <c r="A147" s="70" t="s">
        <v>254</v>
      </c>
      <c r="B147" s="78">
        <v>300000</v>
      </c>
      <c r="C147" s="54">
        <v>6.9500000000000006E-2</v>
      </c>
      <c r="D147" s="105">
        <v>41080</v>
      </c>
      <c r="E147" s="71">
        <v>46558</v>
      </c>
      <c r="F147" s="55">
        <v>43636</v>
      </c>
      <c r="G147" s="56">
        <v>43819</v>
      </c>
      <c r="H147" s="57">
        <v>5.3652999999999999E-2</v>
      </c>
      <c r="I147" s="86">
        <v>109.732725</v>
      </c>
      <c r="J147" s="115"/>
    </row>
    <row r="148" spans="1:10" s="28" customFormat="1" x14ac:dyDescent="0.2">
      <c r="A148" s="70" t="s">
        <v>257</v>
      </c>
      <c r="B148" s="78">
        <v>200000</v>
      </c>
      <c r="C148" s="54">
        <v>6.8000000000000005E-2</v>
      </c>
      <c r="D148" s="105">
        <v>41094</v>
      </c>
      <c r="E148" s="71">
        <v>46572</v>
      </c>
      <c r="F148" s="55">
        <v>43650</v>
      </c>
      <c r="G148" s="56">
        <v>43834</v>
      </c>
      <c r="H148" s="57">
        <v>5.3753000000000002E-2</v>
      </c>
      <c r="I148" s="86">
        <v>108.781976</v>
      </c>
      <c r="J148" s="115"/>
    </row>
    <row r="149" spans="1:10" s="28" customFormat="1" x14ac:dyDescent="0.2">
      <c r="A149" s="70" t="s">
        <v>259</v>
      </c>
      <c r="B149" s="78">
        <v>3000000</v>
      </c>
      <c r="C149" s="54">
        <v>6.7500000000000004E-2</v>
      </c>
      <c r="D149" s="105">
        <v>41108</v>
      </c>
      <c r="E149" s="71">
        <v>46586</v>
      </c>
      <c r="F149" s="55">
        <v>43664</v>
      </c>
      <c r="G149" s="56">
        <v>43848</v>
      </c>
      <c r="H149" s="57">
        <v>5.3852999999999998E-2</v>
      </c>
      <c r="I149" s="86">
        <v>108.441096</v>
      </c>
      <c r="J149" s="115"/>
    </row>
    <row r="150" spans="1:10" s="28" customFormat="1" x14ac:dyDescent="0.2">
      <c r="A150" s="70" t="s">
        <v>263</v>
      </c>
      <c r="B150" s="78">
        <v>1000000</v>
      </c>
      <c r="C150" s="54">
        <v>6.7000000000000004E-2</v>
      </c>
      <c r="D150" s="105">
        <v>41122</v>
      </c>
      <c r="E150" s="71">
        <v>46600</v>
      </c>
      <c r="F150" s="55">
        <v>43678</v>
      </c>
      <c r="G150" s="56">
        <v>43862</v>
      </c>
      <c r="H150" s="57">
        <v>5.3952E-2</v>
      </c>
      <c r="I150" s="86">
        <v>108.098561</v>
      </c>
      <c r="J150" s="115"/>
    </row>
    <row r="151" spans="1:10" s="28" customFormat="1" x14ac:dyDescent="0.2">
      <c r="A151" s="70" t="s">
        <v>261</v>
      </c>
      <c r="B151" s="78">
        <v>500000</v>
      </c>
      <c r="C151" s="54">
        <v>6.6500000000000004E-2</v>
      </c>
      <c r="D151" s="105">
        <v>41129</v>
      </c>
      <c r="E151" s="71">
        <v>46607</v>
      </c>
      <c r="F151" s="55">
        <v>43685</v>
      </c>
      <c r="G151" s="56">
        <v>43869</v>
      </c>
      <c r="H151" s="57">
        <v>5.4002000000000001E-2</v>
      </c>
      <c r="I151" s="86">
        <v>107.770501</v>
      </c>
      <c r="J151" s="115"/>
    </row>
    <row r="152" spans="1:10" s="28" customFormat="1" x14ac:dyDescent="0.2">
      <c r="A152" s="70" t="s">
        <v>265</v>
      </c>
      <c r="B152" s="78">
        <v>500000</v>
      </c>
      <c r="C152" s="54">
        <v>6.6000000000000003E-2</v>
      </c>
      <c r="D152" s="105">
        <v>41157</v>
      </c>
      <c r="E152" s="71">
        <v>46635</v>
      </c>
      <c r="F152" s="55">
        <v>43713</v>
      </c>
      <c r="G152" s="56">
        <v>43895</v>
      </c>
      <c r="H152" s="57">
        <v>5.4202E-2</v>
      </c>
      <c r="I152" s="86">
        <v>107.38528599999999</v>
      </c>
      <c r="J152" s="115"/>
    </row>
    <row r="153" spans="1:10" s="28" customFormat="1" x14ac:dyDescent="0.2">
      <c r="A153" s="70" t="s">
        <v>266</v>
      </c>
      <c r="B153" s="78">
        <v>3100000</v>
      </c>
      <c r="C153" s="54">
        <v>6.54E-2</v>
      </c>
      <c r="D153" s="105">
        <v>41178</v>
      </c>
      <c r="E153" s="71">
        <v>46656</v>
      </c>
      <c r="F153" s="55">
        <v>43734</v>
      </c>
      <c r="G153" s="56">
        <v>43916</v>
      </c>
      <c r="H153" s="57">
        <v>5.4350999999999997E-2</v>
      </c>
      <c r="I153" s="86">
        <v>106.95420300000001</v>
      </c>
      <c r="J153" s="115"/>
    </row>
    <row r="154" spans="1:10" s="28" customFormat="1" x14ac:dyDescent="0.2">
      <c r="A154" s="70" t="s">
        <v>269</v>
      </c>
      <c r="B154" s="78">
        <v>1100000</v>
      </c>
      <c r="C154" s="54">
        <v>6.4299999999999996E-2</v>
      </c>
      <c r="D154" s="105">
        <v>41199</v>
      </c>
      <c r="E154" s="71">
        <v>46677</v>
      </c>
      <c r="F154" s="55">
        <v>43755</v>
      </c>
      <c r="G154" s="56">
        <v>43938</v>
      </c>
      <c r="H154" s="57">
        <v>5.4501000000000001E-2</v>
      </c>
      <c r="I154" s="86">
        <v>106.20197899999999</v>
      </c>
      <c r="J154" s="115"/>
    </row>
    <row r="155" spans="1:10" s="28" customFormat="1" x14ac:dyDescent="0.2">
      <c r="A155" s="70" t="s">
        <v>271</v>
      </c>
      <c r="B155" s="78">
        <v>1000000</v>
      </c>
      <c r="C155" s="54">
        <v>6.3700000000000007E-2</v>
      </c>
      <c r="D155" s="105">
        <v>41206</v>
      </c>
      <c r="E155" s="71">
        <v>46684</v>
      </c>
      <c r="F155" s="55">
        <v>43762</v>
      </c>
      <c r="G155" s="56">
        <v>43945</v>
      </c>
      <c r="H155" s="57">
        <v>5.4551000000000002E-2</v>
      </c>
      <c r="I155" s="86">
        <v>105.801226</v>
      </c>
      <c r="J155" s="115"/>
    </row>
    <row r="156" spans="1:10" s="28" customFormat="1" x14ac:dyDescent="0.2">
      <c r="A156" s="70" t="s">
        <v>272</v>
      </c>
      <c r="B156" s="78">
        <v>6000000</v>
      </c>
      <c r="C156" s="54">
        <v>6.3700000000000007E-2</v>
      </c>
      <c r="D156" s="105">
        <v>41220</v>
      </c>
      <c r="E156" s="71">
        <v>46698</v>
      </c>
      <c r="F156" s="55">
        <v>43776</v>
      </c>
      <c r="G156" s="56">
        <v>43958</v>
      </c>
      <c r="H156" s="57">
        <v>5.4649999999999997E-2</v>
      </c>
      <c r="I156" s="86">
        <v>105.76046100000001</v>
      </c>
      <c r="J156" s="115"/>
    </row>
    <row r="157" spans="1:10" s="28" customFormat="1" x14ac:dyDescent="0.2">
      <c r="A157" s="70" t="s">
        <v>275</v>
      </c>
      <c r="B157" s="78">
        <v>2000000</v>
      </c>
      <c r="C157" s="54">
        <v>6.3500000000000001E-2</v>
      </c>
      <c r="D157" s="105">
        <v>41248</v>
      </c>
      <c r="E157" s="71">
        <v>46726</v>
      </c>
      <c r="F157" s="55">
        <v>43621</v>
      </c>
      <c r="G157" s="56">
        <v>43804</v>
      </c>
      <c r="H157" s="57">
        <v>5.4850000000000003E-2</v>
      </c>
      <c r="I157" s="86">
        <v>105.547595</v>
      </c>
      <c r="J157" s="115"/>
    </row>
    <row r="158" spans="1:10" s="28" customFormat="1" x14ac:dyDescent="0.2">
      <c r="A158" s="70" t="s">
        <v>277</v>
      </c>
      <c r="B158" s="78">
        <v>5900000</v>
      </c>
      <c r="C158" s="54">
        <v>6.2899999999999998E-2</v>
      </c>
      <c r="D158" s="105">
        <v>41255</v>
      </c>
      <c r="E158" s="71">
        <v>46733</v>
      </c>
      <c r="F158" s="55">
        <v>43628</v>
      </c>
      <c r="G158" s="56">
        <v>43811</v>
      </c>
      <c r="H158" s="57">
        <v>5.4899999999999997E-2</v>
      </c>
      <c r="I158" s="86">
        <v>105.13794799999999</v>
      </c>
      <c r="J158" s="115"/>
    </row>
    <row r="159" spans="1:10" s="28" customFormat="1" x14ac:dyDescent="0.2">
      <c r="A159" s="70">
        <v>46734</v>
      </c>
      <c r="B159" s="78">
        <v>100000000</v>
      </c>
      <c r="C159" s="54">
        <v>0.06</v>
      </c>
      <c r="D159" s="105">
        <v>43082</v>
      </c>
      <c r="E159" s="71">
        <v>46734</v>
      </c>
      <c r="F159" s="55">
        <v>43629</v>
      </c>
      <c r="G159" s="56">
        <v>43812</v>
      </c>
      <c r="H159" s="57">
        <v>5.4906999999999997E-2</v>
      </c>
      <c r="I159" s="86">
        <v>103.27072200000001</v>
      </c>
      <c r="J159" s="115"/>
    </row>
    <row r="160" spans="1:10" s="28" customFormat="1" x14ac:dyDescent="0.2">
      <c r="A160" s="70" t="s">
        <v>279</v>
      </c>
      <c r="B160" s="78">
        <v>4000000</v>
      </c>
      <c r="C160" s="54">
        <v>6.25E-2</v>
      </c>
      <c r="D160" s="105">
        <v>41318</v>
      </c>
      <c r="E160" s="71">
        <v>46796</v>
      </c>
      <c r="F160" s="55">
        <v>43690</v>
      </c>
      <c r="G160" s="56">
        <v>43874</v>
      </c>
      <c r="H160" s="57">
        <v>5.5348000000000001E-2</v>
      </c>
      <c r="I160" s="86">
        <v>104.654853</v>
      </c>
      <c r="J160" s="115"/>
    </row>
    <row r="161" spans="1:10" s="28" customFormat="1" x14ac:dyDescent="0.2">
      <c r="A161" s="70" t="s">
        <v>281</v>
      </c>
      <c r="B161" s="78">
        <v>9900000</v>
      </c>
      <c r="C161" s="54">
        <v>6.1800000000000001E-2</v>
      </c>
      <c r="D161" s="105">
        <v>41346</v>
      </c>
      <c r="E161" s="71">
        <v>46825</v>
      </c>
      <c r="F161" s="55">
        <v>43721</v>
      </c>
      <c r="G161" s="56">
        <v>43903</v>
      </c>
      <c r="H161" s="57">
        <v>5.5555E-2</v>
      </c>
      <c r="I161" s="86">
        <v>104.091971</v>
      </c>
      <c r="J161" s="115"/>
    </row>
    <row r="162" spans="1:10" s="28" customFormat="1" x14ac:dyDescent="0.2">
      <c r="A162" s="70" t="s">
        <v>283</v>
      </c>
      <c r="B162" s="78">
        <v>2650000</v>
      </c>
      <c r="C162" s="54">
        <v>6.0999999999999999E-2</v>
      </c>
      <c r="D162" s="105">
        <v>41374</v>
      </c>
      <c r="E162" s="71">
        <v>46853</v>
      </c>
      <c r="F162" s="55">
        <v>43748</v>
      </c>
      <c r="G162" s="56">
        <v>43931</v>
      </c>
      <c r="H162" s="57">
        <v>5.5754999999999999E-2</v>
      </c>
      <c r="I162" s="86">
        <v>103.458816</v>
      </c>
      <c r="J162" s="115"/>
    </row>
    <row r="163" spans="1:10" s="28" customFormat="1" x14ac:dyDescent="0.2">
      <c r="A163" s="70" t="s">
        <v>285</v>
      </c>
      <c r="B163" s="78">
        <v>4000000</v>
      </c>
      <c r="C163" s="54">
        <v>0.06</v>
      </c>
      <c r="D163" s="105">
        <v>41402</v>
      </c>
      <c r="E163" s="71">
        <v>46881</v>
      </c>
      <c r="F163" s="55">
        <v>43777</v>
      </c>
      <c r="G163" s="56">
        <v>43959</v>
      </c>
      <c r="H163" s="57">
        <v>5.5953999999999997E-2</v>
      </c>
      <c r="I163" s="86">
        <v>102.68791899999999</v>
      </c>
      <c r="J163" s="115"/>
    </row>
    <row r="164" spans="1:10" s="28" customFormat="1" x14ac:dyDescent="0.2">
      <c r="A164" s="70" t="s">
        <v>288</v>
      </c>
      <c r="B164" s="78">
        <v>7800000</v>
      </c>
      <c r="C164" s="54">
        <v>5.8400000000000001E-2</v>
      </c>
      <c r="D164" s="105">
        <v>41430</v>
      </c>
      <c r="E164" s="71">
        <v>46909</v>
      </c>
      <c r="F164" s="55">
        <v>43621</v>
      </c>
      <c r="G164" s="56">
        <v>43804</v>
      </c>
      <c r="H164" s="57">
        <v>5.6153000000000002E-2</v>
      </c>
      <c r="I164" s="86">
        <v>101.503197</v>
      </c>
      <c r="J164" s="115"/>
    </row>
    <row r="165" spans="1:10" s="28" customFormat="1" x14ac:dyDescent="0.2">
      <c r="A165" s="70">
        <v>46938</v>
      </c>
      <c r="B165" s="78">
        <v>33000000</v>
      </c>
      <c r="C165" s="54">
        <v>0.06</v>
      </c>
      <c r="D165" s="105">
        <v>43285</v>
      </c>
      <c r="E165" s="71">
        <v>46938</v>
      </c>
      <c r="F165" s="55">
        <v>43650</v>
      </c>
      <c r="G165" s="56">
        <v>43834</v>
      </c>
      <c r="H165" s="57">
        <v>5.636E-2</v>
      </c>
      <c r="I165" s="86">
        <v>102.44652000000001</v>
      </c>
      <c r="J165" s="115"/>
    </row>
    <row r="166" spans="1:10" s="28" customFormat="1" x14ac:dyDescent="0.2">
      <c r="A166" s="70" t="s">
        <v>291</v>
      </c>
      <c r="B166" s="78">
        <v>5600000</v>
      </c>
      <c r="C166" s="54">
        <v>5.6899999999999999E-2</v>
      </c>
      <c r="D166" s="105">
        <v>41465</v>
      </c>
      <c r="E166" s="71">
        <v>46944</v>
      </c>
      <c r="F166" s="55">
        <v>43656</v>
      </c>
      <c r="G166" s="56">
        <v>43840</v>
      </c>
      <c r="H166" s="57">
        <v>5.6403000000000002E-2</v>
      </c>
      <c r="I166" s="86">
        <v>100.328491</v>
      </c>
      <c r="J166" s="115"/>
    </row>
    <row r="167" spans="1:10" s="28" customFormat="1" x14ac:dyDescent="0.2">
      <c r="A167" s="70" t="s">
        <v>294</v>
      </c>
      <c r="B167" s="78">
        <v>4400000</v>
      </c>
      <c r="C167" s="54">
        <v>5.5E-2</v>
      </c>
      <c r="D167" s="105">
        <v>41500</v>
      </c>
      <c r="E167" s="71">
        <v>46979</v>
      </c>
      <c r="F167" s="55">
        <v>43691</v>
      </c>
      <c r="G167" s="56">
        <v>43875</v>
      </c>
      <c r="H167" s="57">
        <v>5.6652000000000001E-2</v>
      </c>
      <c r="I167" s="86">
        <v>98.867549999999994</v>
      </c>
      <c r="J167" s="115"/>
    </row>
    <row r="168" spans="1:10" s="28" customFormat="1" x14ac:dyDescent="0.2">
      <c r="A168" s="70" t="s">
        <v>297</v>
      </c>
      <c r="B168" s="78">
        <v>6600000</v>
      </c>
      <c r="C168" s="54">
        <v>5.33E-2</v>
      </c>
      <c r="D168" s="105">
        <v>41528</v>
      </c>
      <c r="E168" s="71">
        <v>47007</v>
      </c>
      <c r="F168" s="55">
        <v>43719</v>
      </c>
      <c r="G168" s="56">
        <v>43901</v>
      </c>
      <c r="H168" s="57">
        <v>5.6852E-2</v>
      </c>
      <c r="I168" s="86">
        <v>97.562122000000002</v>
      </c>
      <c r="J168" s="115"/>
    </row>
    <row r="169" spans="1:10" s="28" customFormat="1" x14ac:dyDescent="0.2">
      <c r="A169" s="70" t="s">
        <v>300</v>
      </c>
      <c r="B169" s="78">
        <v>8800000</v>
      </c>
      <c r="C169" s="54">
        <v>5.0500000000000003E-2</v>
      </c>
      <c r="D169" s="105">
        <v>41549</v>
      </c>
      <c r="E169" s="71">
        <v>47028</v>
      </c>
      <c r="F169" s="55">
        <v>43740</v>
      </c>
      <c r="G169" s="56">
        <v>43923</v>
      </c>
      <c r="H169" s="57">
        <v>5.7001000000000003E-2</v>
      </c>
      <c r="I169" s="86">
        <v>95.527068999999997</v>
      </c>
      <c r="J169" s="115"/>
    </row>
    <row r="170" spans="1:10" s="28" customFormat="1" x14ac:dyDescent="0.2">
      <c r="A170" s="70" t="s">
        <v>303</v>
      </c>
      <c r="B170" s="78">
        <v>12400000</v>
      </c>
      <c r="C170" s="54">
        <v>4.8500000000000001E-2</v>
      </c>
      <c r="D170" s="105">
        <v>41584</v>
      </c>
      <c r="E170" s="71">
        <v>47063</v>
      </c>
      <c r="F170" s="55">
        <v>43775</v>
      </c>
      <c r="G170" s="56">
        <v>43957</v>
      </c>
      <c r="H170" s="57">
        <v>5.7250000000000002E-2</v>
      </c>
      <c r="I170" s="86">
        <v>93.942674999999994</v>
      </c>
      <c r="J170" s="115"/>
    </row>
    <row r="171" spans="1:10" s="28" customFormat="1" x14ac:dyDescent="0.2">
      <c r="A171" s="70" t="s">
        <v>307</v>
      </c>
      <c r="B171" s="78">
        <v>5100000</v>
      </c>
      <c r="C171" s="54">
        <v>4.7500000000000001E-2</v>
      </c>
      <c r="D171" s="105">
        <v>41619</v>
      </c>
      <c r="E171" s="71">
        <v>47098</v>
      </c>
      <c r="F171" s="55">
        <v>43627</v>
      </c>
      <c r="G171" s="56">
        <v>43810</v>
      </c>
      <c r="H171" s="57">
        <v>5.7500000000000002E-2</v>
      </c>
      <c r="I171" s="86">
        <v>93.030319000000006</v>
      </c>
      <c r="J171" s="115"/>
    </row>
    <row r="172" spans="1:10" s="28" customFormat="1" x14ac:dyDescent="0.2">
      <c r="A172" s="70" t="s">
        <v>311</v>
      </c>
      <c r="B172" s="78">
        <v>6200000</v>
      </c>
      <c r="C172" s="54">
        <v>4.7E-2</v>
      </c>
      <c r="D172" s="105">
        <v>41626</v>
      </c>
      <c r="E172" s="71">
        <v>47105</v>
      </c>
      <c r="F172" s="55">
        <v>43634</v>
      </c>
      <c r="G172" s="56">
        <v>43817</v>
      </c>
      <c r="H172" s="57">
        <v>5.7549999999999997E-2</v>
      </c>
      <c r="I172" s="86">
        <v>92.635688000000002</v>
      </c>
      <c r="J172" s="115"/>
    </row>
    <row r="173" spans="1:10" s="28" customFormat="1" x14ac:dyDescent="0.2">
      <c r="A173" s="70" t="s">
        <v>125</v>
      </c>
      <c r="B173" s="78">
        <v>5000000</v>
      </c>
      <c r="C173" s="54">
        <v>4.6699999999999998E-2</v>
      </c>
      <c r="D173" s="105">
        <v>41639</v>
      </c>
      <c r="E173" s="71">
        <v>47118</v>
      </c>
      <c r="F173" s="55">
        <v>43646</v>
      </c>
      <c r="G173" s="56">
        <v>43830</v>
      </c>
      <c r="H173" s="57">
        <v>5.7641999999999999E-2</v>
      </c>
      <c r="I173" s="86">
        <v>92.340878000000004</v>
      </c>
      <c r="J173" s="115"/>
    </row>
    <row r="174" spans="1:10" s="28" customFormat="1" x14ac:dyDescent="0.2">
      <c r="A174" s="70" t="s">
        <v>317</v>
      </c>
      <c r="B174" s="78">
        <v>8100000</v>
      </c>
      <c r="C174" s="54">
        <v>4.5199999999999997E-2</v>
      </c>
      <c r="D174" s="105">
        <v>41647</v>
      </c>
      <c r="E174" s="71">
        <v>47126</v>
      </c>
      <c r="F174" s="55">
        <v>43654</v>
      </c>
      <c r="G174" s="56">
        <v>43838</v>
      </c>
      <c r="H174" s="57">
        <v>5.7699E-2</v>
      </c>
      <c r="I174" s="86">
        <v>91.237126000000004</v>
      </c>
      <c r="J174" s="115"/>
    </row>
    <row r="175" spans="1:10" s="28" customFormat="1" x14ac:dyDescent="0.2">
      <c r="A175" s="70">
        <v>47126</v>
      </c>
      <c r="B175" s="78">
        <v>136000000</v>
      </c>
      <c r="C175" s="131">
        <v>0.06</v>
      </c>
      <c r="D175" s="105">
        <v>43473</v>
      </c>
      <c r="E175" s="71">
        <v>47126</v>
      </c>
      <c r="F175" s="55">
        <v>43654</v>
      </c>
      <c r="G175" s="56">
        <v>43838</v>
      </c>
      <c r="H175" s="57">
        <v>5.7699E-2</v>
      </c>
      <c r="I175" s="86">
        <v>101.605063</v>
      </c>
      <c r="J175" s="115"/>
    </row>
    <row r="176" spans="1:10" s="28" customFormat="1" x14ac:dyDescent="0.2">
      <c r="A176" s="70" t="s">
        <v>318</v>
      </c>
      <c r="B176" s="78">
        <v>3000000</v>
      </c>
      <c r="C176" s="54">
        <v>4.4400000000000002E-2</v>
      </c>
      <c r="D176" s="105">
        <v>41661</v>
      </c>
      <c r="E176" s="71">
        <v>47140</v>
      </c>
      <c r="F176" s="55">
        <v>43668</v>
      </c>
      <c r="G176" s="56">
        <v>43852</v>
      </c>
      <c r="H176" s="57">
        <v>5.7799000000000003E-2</v>
      </c>
      <c r="I176" s="86">
        <v>90.579567999999995</v>
      </c>
      <c r="J176" s="115"/>
    </row>
    <row r="177" spans="1:10" s="28" customFormat="1" x14ac:dyDescent="0.2">
      <c r="A177" s="70" t="s">
        <v>323</v>
      </c>
      <c r="B177" s="78">
        <v>4000000</v>
      </c>
      <c r="C177" s="54">
        <v>4.3499999999999997E-2</v>
      </c>
      <c r="D177" s="105">
        <v>41682</v>
      </c>
      <c r="E177" s="71">
        <v>47161</v>
      </c>
      <c r="F177" s="55">
        <v>43689</v>
      </c>
      <c r="G177" s="56">
        <v>43873</v>
      </c>
      <c r="H177" s="57">
        <v>5.7948E-2</v>
      </c>
      <c r="I177" s="86">
        <v>89.799957000000006</v>
      </c>
      <c r="J177" s="115"/>
    </row>
    <row r="178" spans="1:10" s="28" customFormat="1" x14ac:dyDescent="0.2">
      <c r="A178" s="70" t="s">
        <v>329</v>
      </c>
      <c r="B178" s="78">
        <v>4000000</v>
      </c>
      <c r="C178" s="54">
        <v>4.3499999999999997E-2</v>
      </c>
      <c r="D178" s="105">
        <v>41717</v>
      </c>
      <c r="E178" s="71">
        <v>47196</v>
      </c>
      <c r="F178" s="55">
        <v>43727</v>
      </c>
      <c r="G178" s="56">
        <v>43909</v>
      </c>
      <c r="H178" s="57">
        <v>5.8198E-2</v>
      </c>
      <c r="I178" s="86">
        <v>89.548657000000006</v>
      </c>
      <c r="J178" s="115"/>
    </row>
    <row r="179" spans="1:10" s="28" customFormat="1" x14ac:dyDescent="0.2">
      <c r="A179" s="70" t="s">
        <v>335</v>
      </c>
      <c r="B179" s="78">
        <v>3000000</v>
      </c>
      <c r="C179" s="54">
        <v>4.3499999999999997E-2</v>
      </c>
      <c r="D179" s="105">
        <v>41766</v>
      </c>
      <c r="E179" s="71">
        <v>47245</v>
      </c>
      <c r="F179" s="55">
        <v>43776</v>
      </c>
      <c r="G179" s="56">
        <v>43958</v>
      </c>
      <c r="H179" s="57">
        <v>5.8547000000000002E-2</v>
      </c>
      <c r="I179" s="86">
        <v>89.204667000000001</v>
      </c>
      <c r="J179" s="115"/>
    </row>
    <row r="180" spans="1:10" s="28" customFormat="1" x14ac:dyDescent="0.2">
      <c r="A180" s="70" t="s">
        <v>338</v>
      </c>
      <c r="B180" s="78">
        <v>3000000</v>
      </c>
      <c r="C180" s="54">
        <v>4.3499999999999997E-2</v>
      </c>
      <c r="D180" s="105">
        <v>41773</v>
      </c>
      <c r="E180" s="71">
        <v>47252</v>
      </c>
      <c r="F180" s="55">
        <v>43783</v>
      </c>
      <c r="G180" s="56">
        <v>43965</v>
      </c>
      <c r="H180" s="57">
        <v>5.8597000000000003E-2</v>
      </c>
      <c r="I180" s="86">
        <v>89.155557000000002</v>
      </c>
      <c r="J180" s="115"/>
    </row>
    <row r="181" spans="1:10" s="28" customFormat="1" x14ac:dyDescent="0.2">
      <c r="A181" s="70" t="s">
        <v>342</v>
      </c>
      <c r="B181" s="78">
        <v>2000000</v>
      </c>
      <c r="C181" s="54">
        <v>4.3499999999999997E-2</v>
      </c>
      <c r="D181" s="105">
        <v>41801</v>
      </c>
      <c r="E181" s="71">
        <v>47280</v>
      </c>
      <c r="F181" s="55">
        <v>43627</v>
      </c>
      <c r="G181" s="56">
        <v>43810</v>
      </c>
      <c r="H181" s="57">
        <v>5.8796000000000001E-2</v>
      </c>
      <c r="I181" s="86">
        <v>88.958658</v>
      </c>
      <c r="J181" s="115"/>
    </row>
    <row r="182" spans="1:10" s="28" customFormat="1" x14ac:dyDescent="0.2">
      <c r="A182" s="70" t="s">
        <v>346</v>
      </c>
      <c r="B182" s="78">
        <v>2000000</v>
      </c>
      <c r="C182" s="54">
        <v>4.3499999999999997E-2</v>
      </c>
      <c r="D182" s="105">
        <v>41843</v>
      </c>
      <c r="E182" s="71">
        <v>47322</v>
      </c>
      <c r="F182" s="55">
        <v>43669</v>
      </c>
      <c r="G182" s="56">
        <v>43853</v>
      </c>
      <c r="H182" s="57">
        <v>5.9095000000000002E-2</v>
      </c>
      <c r="I182" s="86">
        <v>88.650429000000003</v>
      </c>
      <c r="J182" s="115"/>
    </row>
    <row r="183" spans="1:10" s="28" customFormat="1" x14ac:dyDescent="0.2">
      <c r="A183" s="70" t="s">
        <v>348</v>
      </c>
      <c r="B183" s="78">
        <v>8000000</v>
      </c>
      <c r="C183" s="54">
        <v>4.8000000000000001E-2</v>
      </c>
      <c r="D183" s="105">
        <v>41845</v>
      </c>
      <c r="E183" s="71">
        <v>47324</v>
      </c>
      <c r="F183" s="55">
        <v>43671</v>
      </c>
      <c r="G183" s="56">
        <v>43855</v>
      </c>
      <c r="H183" s="57">
        <v>5.9110000000000003E-2</v>
      </c>
      <c r="I183" s="86">
        <v>91.908901999999998</v>
      </c>
      <c r="J183" s="115"/>
    </row>
    <row r="184" spans="1:10" s="28" customFormat="1" x14ac:dyDescent="0.2">
      <c r="A184" s="70" t="s">
        <v>351</v>
      </c>
      <c r="B184" s="78">
        <v>7600000</v>
      </c>
      <c r="C184" s="54">
        <v>5.1499999999999997E-2</v>
      </c>
      <c r="D184" s="105">
        <v>41852</v>
      </c>
      <c r="E184" s="71">
        <v>47331</v>
      </c>
      <c r="F184" s="55">
        <v>43678</v>
      </c>
      <c r="G184" s="56">
        <v>43862</v>
      </c>
      <c r="H184" s="57">
        <v>5.9159000000000003E-2</v>
      </c>
      <c r="I184" s="86">
        <v>94.411867999999998</v>
      </c>
      <c r="J184" s="115"/>
    </row>
    <row r="185" spans="1:10" s="28" customFormat="1" x14ac:dyDescent="0.2">
      <c r="A185" s="70">
        <v>47372</v>
      </c>
      <c r="B185" s="78">
        <v>25000000</v>
      </c>
      <c r="C185" s="131">
        <v>0.06</v>
      </c>
      <c r="D185" s="105">
        <v>43719</v>
      </c>
      <c r="E185" s="71">
        <v>47372</v>
      </c>
      <c r="F185" s="55">
        <v>43719</v>
      </c>
      <c r="G185" s="56">
        <v>43901</v>
      </c>
      <c r="H185" s="57">
        <v>5.9451999999999998E-2</v>
      </c>
      <c r="I185" s="86">
        <v>100.391211</v>
      </c>
      <c r="J185" s="115"/>
    </row>
    <row r="186" spans="1:10" s="28" customFormat="1" x14ac:dyDescent="0.2">
      <c r="A186" s="70" t="s">
        <v>359</v>
      </c>
      <c r="B186" s="78">
        <v>5000000</v>
      </c>
      <c r="C186" s="54">
        <v>5.1400000000000001E-2</v>
      </c>
      <c r="D186" s="105">
        <v>41906</v>
      </c>
      <c r="E186" s="71">
        <v>47385</v>
      </c>
      <c r="F186" s="55">
        <v>43732</v>
      </c>
      <c r="G186" s="56">
        <v>43914</v>
      </c>
      <c r="H186" s="57">
        <v>5.9544E-2</v>
      </c>
      <c r="I186" s="86">
        <v>94.002938999999998</v>
      </c>
      <c r="J186" s="115"/>
    </row>
    <row r="187" spans="1:10" s="28" customFormat="1" x14ac:dyDescent="0.2">
      <c r="A187" s="70" t="s">
        <v>370</v>
      </c>
      <c r="B187" s="78">
        <v>3500000</v>
      </c>
      <c r="C187" s="54">
        <v>5.1400000000000001E-2</v>
      </c>
      <c r="D187" s="105">
        <v>41992</v>
      </c>
      <c r="E187" s="71">
        <v>47471</v>
      </c>
      <c r="F187" s="55">
        <v>43635</v>
      </c>
      <c r="G187" s="56">
        <v>43818</v>
      </c>
      <c r="H187" s="57">
        <v>6.0060000000000002E-2</v>
      </c>
      <c r="I187" s="86">
        <v>93.531814999999995</v>
      </c>
      <c r="J187" s="115"/>
    </row>
    <row r="188" spans="1:10" s="28" customFormat="1" x14ac:dyDescent="0.2">
      <c r="A188" s="70" t="s">
        <v>375</v>
      </c>
      <c r="B188" s="78">
        <v>7000000</v>
      </c>
      <c r="C188" s="54">
        <v>5.4899999999999997E-2</v>
      </c>
      <c r="D188" s="105">
        <v>42053</v>
      </c>
      <c r="E188" s="71">
        <v>47532</v>
      </c>
      <c r="F188" s="55">
        <v>43695</v>
      </c>
      <c r="G188" s="56">
        <v>43879</v>
      </c>
      <c r="H188" s="57">
        <v>6.0227000000000003E-2</v>
      </c>
      <c r="I188" s="86">
        <v>95.968898999999993</v>
      </c>
      <c r="J188" s="115"/>
    </row>
    <row r="189" spans="1:10" s="28" customFormat="1" x14ac:dyDescent="0.2">
      <c r="A189" s="70" t="s">
        <v>378</v>
      </c>
      <c r="B189" s="78">
        <v>7000000</v>
      </c>
      <c r="C189" s="54">
        <v>5.4899999999999997E-2</v>
      </c>
      <c r="D189" s="105">
        <v>42130</v>
      </c>
      <c r="E189" s="71">
        <v>47609</v>
      </c>
      <c r="F189" s="55">
        <v>43775</v>
      </c>
      <c r="G189" s="56">
        <v>43957</v>
      </c>
      <c r="H189" s="57">
        <v>6.0437999999999999E-2</v>
      </c>
      <c r="I189" s="86">
        <v>95.755200000000002</v>
      </c>
      <c r="J189" s="115"/>
    </row>
    <row r="190" spans="1:10" s="28" customFormat="1" x14ac:dyDescent="0.2">
      <c r="A190" s="70" t="s">
        <v>381</v>
      </c>
      <c r="B190" s="78">
        <v>2000000</v>
      </c>
      <c r="C190" s="54">
        <v>5.4899999999999997E-2</v>
      </c>
      <c r="D190" s="105">
        <v>42158</v>
      </c>
      <c r="E190" s="71">
        <v>47637</v>
      </c>
      <c r="F190" s="55">
        <v>43619</v>
      </c>
      <c r="G190" s="56">
        <v>43802</v>
      </c>
      <c r="H190" s="57">
        <v>6.0514999999999999E-2</v>
      </c>
      <c r="I190" s="86">
        <v>95.679862</v>
      </c>
      <c r="J190" s="115"/>
    </row>
    <row r="191" spans="1:10" s="28" customFormat="1" x14ac:dyDescent="0.2">
      <c r="A191" s="70" t="s">
        <v>383</v>
      </c>
      <c r="B191" s="78">
        <v>2900000</v>
      </c>
      <c r="C191" s="54">
        <v>5.4899999999999997E-2</v>
      </c>
      <c r="D191" s="105">
        <v>42172</v>
      </c>
      <c r="E191" s="71">
        <v>47651</v>
      </c>
      <c r="F191" s="55">
        <v>43633</v>
      </c>
      <c r="G191" s="56">
        <v>43816</v>
      </c>
      <c r="H191" s="57">
        <v>6.0553000000000003E-2</v>
      </c>
      <c r="I191" s="86">
        <v>95.637255999999994</v>
      </c>
      <c r="J191" s="115"/>
    </row>
    <row r="192" spans="1:10" s="28" customFormat="1" x14ac:dyDescent="0.2">
      <c r="A192" s="70" t="s">
        <v>385</v>
      </c>
      <c r="B192" s="78">
        <v>5000000</v>
      </c>
      <c r="C192" s="54">
        <v>5.4800000000000001E-2</v>
      </c>
      <c r="D192" s="105">
        <v>42179</v>
      </c>
      <c r="E192" s="71">
        <v>47658</v>
      </c>
      <c r="F192" s="55">
        <v>43640</v>
      </c>
      <c r="G192" s="56">
        <v>43823</v>
      </c>
      <c r="H192" s="57">
        <v>6.0573000000000002E-2</v>
      </c>
      <c r="I192" s="86">
        <v>95.538144000000003</v>
      </c>
      <c r="J192" s="115"/>
    </row>
    <row r="193" spans="1:10" s="28" customFormat="1" x14ac:dyDescent="0.2">
      <c r="A193" s="70" t="s">
        <v>387</v>
      </c>
      <c r="B193" s="78">
        <v>2500000</v>
      </c>
      <c r="C193" s="54">
        <v>5.4699999999999999E-2</v>
      </c>
      <c r="D193" s="105">
        <v>42186</v>
      </c>
      <c r="E193" s="71">
        <v>47665</v>
      </c>
      <c r="F193" s="55">
        <v>43647</v>
      </c>
      <c r="G193" s="56">
        <v>43831</v>
      </c>
      <c r="H193" s="57">
        <v>6.0592E-2</v>
      </c>
      <c r="I193" s="86">
        <v>95.438874999999996</v>
      </c>
      <c r="J193" s="115"/>
    </row>
    <row r="194" spans="1:10" s="28" customFormat="1" x14ac:dyDescent="0.2">
      <c r="A194" s="70" t="s">
        <v>389</v>
      </c>
      <c r="B194" s="78">
        <v>5000000</v>
      </c>
      <c r="C194" s="54">
        <v>5.4699999999999999E-2</v>
      </c>
      <c r="D194" s="105">
        <v>42228</v>
      </c>
      <c r="E194" s="71">
        <v>47707</v>
      </c>
      <c r="F194" s="55">
        <v>43689</v>
      </c>
      <c r="G194" s="56">
        <v>43873</v>
      </c>
      <c r="H194" s="57">
        <v>6.0706999999999997E-2</v>
      </c>
      <c r="I194" s="86">
        <v>95.312859000000003</v>
      </c>
      <c r="J194" s="115"/>
    </row>
    <row r="195" spans="1:10" s="28" customFormat="1" x14ac:dyDescent="0.2">
      <c r="A195" s="70" t="s">
        <v>392</v>
      </c>
      <c r="B195" s="78">
        <v>13500000</v>
      </c>
      <c r="C195" s="54">
        <v>5.4699999999999999E-2</v>
      </c>
      <c r="D195" s="105">
        <v>42249</v>
      </c>
      <c r="E195" s="71">
        <v>47728</v>
      </c>
      <c r="F195" s="55">
        <v>43710</v>
      </c>
      <c r="G195" s="56">
        <v>43892</v>
      </c>
      <c r="H195" s="57">
        <v>6.0763999999999999E-2</v>
      </c>
      <c r="I195" s="86">
        <v>95.252305000000007</v>
      </c>
      <c r="J195" s="115"/>
    </row>
    <row r="196" spans="1:10" s="28" customFormat="1" x14ac:dyDescent="0.2">
      <c r="A196" s="70" t="s">
        <v>395</v>
      </c>
      <c r="B196" s="78">
        <v>1500000</v>
      </c>
      <c r="C196" s="54">
        <v>5.4699999999999999E-2</v>
      </c>
      <c r="D196" s="105">
        <v>42284</v>
      </c>
      <c r="E196" s="71">
        <v>47763</v>
      </c>
      <c r="F196" s="55">
        <v>43745</v>
      </c>
      <c r="G196" s="56">
        <v>43928</v>
      </c>
      <c r="H196" s="57">
        <v>6.0859999999999997E-2</v>
      </c>
      <c r="I196" s="86">
        <v>95.150502000000003</v>
      </c>
      <c r="J196" s="115"/>
    </row>
    <row r="197" spans="1:10" s="28" customFormat="1" x14ac:dyDescent="0.2">
      <c r="A197" s="70" t="s">
        <v>394</v>
      </c>
      <c r="B197" s="78">
        <v>3000000</v>
      </c>
      <c r="C197" s="54">
        <v>5.4600000000000003E-2</v>
      </c>
      <c r="D197" s="105">
        <v>42298</v>
      </c>
      <c r="E197" s="71">
        <v>47777</v>
      </c>
      <c r="F197" s="55">
        <v>43759</v>
      </c>
      <c r="G197" s="56">
        <v>43942</v>
      </c>
      <c r="H197" s="57">
        <v>6.0899000000000002E-2</v>
      </c>
      <c r="I197" s="86">
        <v>95.031391999999997</v>
      </c>
      <c r="J197" s="115"/>
    </row>
    <row r="198" spans="1:10" s="28" customFormat="1" x14ac:dyDescent="0.2">
      <c r="A198" s="70" t="s">
        <v>398</v>
      </c>
      <c r="B198" s="78">
        <v>1500000</v>
      </c>
      <c r="C198" s="54">
        <v>5.4600000000000003E-2</v>
      </c>
      <c r="D198" s="105">
        <v>42312</v>
      </c>
      <c r="E198" s="71">
        <v>47791</v>
      </c>
      <c r="F198" s="55">
        <v>43773</v>
      </c>
      <c r="G198" s="56">
        <v>43955</v>
      </c>
      <c r="H198" s="57">
        <v>6.0936999999999998E-2</v>
      </c>
      <c r="I198" s="86">
        <v>94.992096000000004</v>
      </c>
      <c r="J198" s="115"/>
    </row>
    <row r="199" spans="1:10" s="28" customFormat="1" x14ac:dyDescent="0.2">
      <c r="A199" s="70" t="s">
        <v>401</v>
      </c>
      <c r="B199" s="78">
        <v>5000000</v>
      </c>
      <c r="C199" s="54">
        <v>5.4600000000000003E-2</v>
      </c>
      <c r="D199" s="105">
        <v>42354</v>
      </c>
      <c r="E199" s="71">
        <v>47833</v>
      </c>
      <c r="F199" s="55">
        <v>43632</v>
      </c>
      <c r="G199" s="56">
        <v>43815</v>
      </c>
      <c r="H199" s="57">
        <v>6.1052000000000002E-2</v>
      </c>
      <c r="I199" s="86">
        <v>94.868129999999994</v>
      </c>
      <c r="J199" s="115"/>
    </row>
    <row r="200" spans="1:10" s="28" customFormat="1" x14ac:dyDescent="0.2">
      <c r="A200" s="70" t="s">
        <v>403</v>
      </c>
      <c r="B200" s="78">
        <v>3500000</v>
      </c>
      <c r="C200" s="54">
        <v>5.4800000000000001E-2</v>
      </c>
      <c r="D200" s="105">
        <v>42389</v>
      </c>
      <c r="E200" s="71">
        <v>47868</v>
      </c>
      <c r="F200" s="55">
        <v>43666</v>
      </c>
      <c r="G200" s="56">
        <v>43850</v>
      </c>
      <c r="H200" s="57">
        <v>6.1148000000000001E-2</v>
      </c>
      <c r="I200" s="86">
        <v>94.917815000000004</v>
      </c>
      <c r="J200" s="115"/>
    </row>
    <row r="201" spans="1:10" s="28" customFormat="1" x14ac:dyDescent="0.2">
      <c r="A201" s="70" t="s">
        <v>405</v>
      </c>
      <c r="B201" s="78">
        <v>12000000</v>
      </c>
      <c r="C201" s="54">
        <v>5.5E-2</v>
      </c>
      <c r="D201" s="105">
        <v>42396</v>
      </c>
      <c r="E201" s="71">
        <v>47875</v>
      </c>
      <c r="F201" s="55">
        <v>43673</v>
      </c>
      <c r="G201" s="56">
        <v>43857</v>
      </c>
      <c r="H201" s="57">
        <v>6.1166999999999999E-2</v>
      </c>
      <c r="I201" s="86">
        <v>95.056382999999997</v>
      </c>
      <c r="J201" s="115"/>
    </row>
    <row r="202" spans="1:10" s="28" customFormat="1" x14ac:dyDescent="0.2">
      <c r="A202" s="70" t="s">
        <v>407</v>
      </c>
      <c r="B202" s="78">
        <v>3900000</v>
      </c>
      <c r="C202" s="54">
        <v>5.5300000000000002E-2</v>
      </c>
      <c r="D202" s="105">
        <v>42403</v>
      </c>
      <c r="E202" s="71">
        <v>47882</v>
      </c>
      <c r="F202" s="55">
        <v>43680</v>
      </c>
      <c r="G202" s="56">
        <v>43864</v>
      </c>
      <c r="H202" s="57">
        <v>6.1185999999999997E-2</v>
      </c>
      <c r="I202" s="86">
        <v>95.275482999999994</v>
      </c>
      <c r="J202" s="115"/>
    </row>
    <row r="203" spans="1:10" s="28" customFormat="1" x14ac:dyDescent="0.2">
      <c r="A203" s="70" t="s">
        <v>412</v>
      </c>
      <c r="B203" s="78">
        <v>14000000</v>
      </c>
      <c r="C203" s="54">
        <v>5.5899999999999998E-2</v>
      </c>
      <c r="D203" s="105">
        <v>42445</v>
      </c>
      <c r="E203" s="71">
        <v>47923</v>
      </c>
      <c r="F203" s="55">
        <v>43724</v>
      </c>
      <c r="G203" s="56">
        <v>43906</v>
      </c>
      <c r="H203" s="57">
        <v>6.1298999999999999E-2</v>
      </c>
      <c r="I203" s="86">
        <v>95.635727000000003</v>
      </c>
      <c r="J203" s="115"/>
    </row>
    <row r="204" spans="1:10" s="28" customFormat="1" x14ac:dyDescent="0.2">
      <c r="A204" s="70" t="s">
        <v>414</v>
      </c>
      <c r="B204" s="78">
        <v>2000000</v>
      </c>
      <c r="C204" s="54">
        <v>5.6000000000000001E-2</v>
      </c>
      <c r="D204" s="105">
        <v>42452</v>
      </c>
      <c r="E204" s="71">
        <v>47930</v>
      </c>
      <c r="F204" s="55">
        <v>43731</v>
      </c>
      <c r="G204" s="56">
        <v>43913</v>
      </c>
      <c r="H204" s="57">
        <v>6.1317999999999998E-2</v>
      </c>
      <c r="I204" s="86">
        <v>95.696707000000004</v>
      </c>
      <c r="J204" s="115"/>
    </row>
    <row r="205" spans="1:10" s="28" customFormat="1" x14ac:dyDescent="0.2">
      <c r="A205" s="70" t="s">
        <v>417</v>
      </c>
      <c r="B205" s="78">
        <v>2000000</v>
      </c>
      <c r="C205" s="54">
        <v>5.6300000000000003E-2</v>
      </c>
      <c r="D205" s="105">
        <v>42461</v>
      </c>
      <c r="E205" s="71">
        <v>47939</v>
      </c>
      <c r="F205" s="55">
        <v>43739</v>
      </c>
      <c r="G205" s="56">
        <v>43922</v>
      </c>
      <c r="H205" s="57">
        <v>6.1342000000000001E-2</v>
      </c>
      <c r="I205" s="86">
        <v>95.914826000000005</v>
      </c>
      <c r="J205" s="115"/>
    </row>
    <row r="206" spans="1:10" s="28" customFormat="1" x14ac:dyDescent="0.2">
      <c r="A206" s="70" t="s">
        <v>419</v>
      </c>
      <c r="B206" s="78">
        <v>5000000</v>
      </c>
      <c r="C206" s="54">
        <v>5.6500000000000002E-2</v>
      </c>
      <c r="D206" s="105">
        <v>42494</v>
      </c>
      <c r="E206" s="71">
        <v>47972</v>
      </c>
      <c r="F206" s="55">
        <v>43773</v>
      </c>
      <c r="G206" s="56">
        <v>43955</v>
      </c>
      <c r="H206" s="57">
        <v>6.1433000000000001E-2</v>
      </c>
      <c r="I206" s="86">
        <v>95.986363999999995</v>
      </c>
      <c r="J206" s="115"/>
    </row>
    <row r="207" spans="1:10" s="28" customFormat="1" x14ac:dyDescent="0.2">
      <c r="A207" s="70" t="s">
        <v>423</v>
      </c>
      <c r="B207" s="78">
        <v>10000000</v>
      </c>
      <c r="C207" s="54">
        <v>5.7500000000000002E-2</v>
      </c>
      <c r="D207" s="105">
        <v>42503</v>
      </c>
      <c r="E207" s="71">
        <v>47981</v>
      </c>
      <c r="F207" s="55">
        <v>43782</v>
      </c>
      <c r="G207" s="56">
        <v>43964</v>
      </c>
      <c r="H207" s="57">
        <v>6.1457999999999999E-2</v>
      </c>
      <c r="I207" s="86">
        <v>96.775758999999994</v>
      </c>
      <c r="J207" s="115"/>
    </row>
    <row r="208" spans="1:10" s="28" customFormat="1" x14ac:dyDescent="0.2">
      <c r="A208" s="70" t="s">
        <v>425</v>
      </c>
      <c r="B208" s="78">
        <v>10000000</v>
      </c>
      <c r="C208" s="54">
        <v>5.8999999999999997E-2</v>
      </c>
      <c r="D208" s="105">
        <v>42515</v>
      </c>
      <c r="E208" s="71">
        <v>47993</v>
      </c>
      <c r="F208" s="55">
        <v>43794</v>
      </c>
      <c r="G208" s="56">
        <v>43976</v>
      </c>
      <c r="H208" s="57">
        <v>6.1490000000000003E-2</v>
      </c>
      <c r="I208" s="86">
        <v>97.969031000000001</v>
      </c>
      <c r="J208" s="115"/>
    </row>
    <row r="209" spans="1:10" s="28" customFormat="1" x14ac:dyDescent="0.2">
      <c r="A209" s="70" t="s">
        <v>427</v>
      </c>
      <c r="B209" s="78">
        <v>15500000</v>
      </c>
      <c r="C209" s="54">
        <v>6.0100000000000001E-2</v>
      </c>
      <c r="D209" s="105">
        <v>42522</v>
      </c>
      <c r="E209" s="71">
        <v>48000</v>
      </c>
      <c r="F209" s="55">
        <v>43617</v>
      </c>
      <c r="G209" s="56">
        <v>43800</v>
      </c>
      <c r="H209" s="57">
        <v>6.1510000000000002E-2</v>
      </c>
      <c r="I209" s="86">
        <v>98.849335999999994</v>
      </c>
      <c r="J209" s="115"/>
    </row>
    <row r="210" spans="1:10" s="28" customFormat="1" x14ac:dyDescent="0.2">
      <c r="A210" s="70" t="s">
        <v>428</v>
      </c>
      <c r="B210" s="78">
        <v>10000000</v>
      </c>
      <c r="C210" s="54">
        <v>6.0999999999999999E-2</v>
      </c>
      <c r="D210" s="105">
        <v>42529</v>
      </c>
      <c r="E210" s="71">
        <v>48007</v>
      </c>
      <c r="F210" s="55">
        <v>43624</v>
      </c>
      <c r="G210" s="56">
        <v>43807</v>
      </c>
      <c r="H210" s="57">
        <v>6.1529E-2</v>
      </c>
      <c r="I210" s="86">
        <v>99.565995999999998</v>
      </c>
      <c r="J210" s="115"/>
    </row>
    <row r="211" spans="1:10" s="28" customFormat="1" x14ac:dyDescent="0.2">
      <c r="A211" s="70" t="s">
        <v>431</v>
      </c>
      <c r="B211" s="78">
        <v>11000000</v>
      </c>
      <c r="C211" s="54">
        <v>6.2E-2</v>
      </c>
      <c r="D211" s="105" t="s">
        <v>432</v>
      </c>
      <c r="E211" s="71">
        <v>48014</v>
      </c>
      <c r="F211" s="55">
        <v>43631</v>
      </c>
      <c r="G211" s="56">
        <v>43814</v>
      </c>
      <c r="H211" s="57">
        <v>6.1547999999999999E-2</v>
      </c>
      <c r="I211" s="86">
        <v>100.36601</v>
      </c>
      <c r="J211" s="115"/>
    </row>
    <row r="212" spans="1:10" s="28" customFormat="1" x14ac:dyDescent="0.2">
      <c r="A212" s="70" t="s">
        <v>435</v>
      </c>
      <c r="B212" s="78">
        <v>14000000</v>
      </c>
      <c r="C212" s="54">
        <v>6.3E-2</v>
      </c>
      <c r="D212" s="105">
        <v>42543</v>
      </c>
      <c r="E212" s="71">
        <v>48021</v>
      </c>
      <c r="F212" s="55">
        <v>43638</v>
      </c>
      <c r="G212" s="56">
        <v>43821</v>
      </c>
      <c r="H212" s="57">
        <v>6.1566999999999997E-2</v>
      </c>
      <c r="I212" s="86">
        <v>101.16779</v>
      </c>
      <c r="J212" s="115"/>
    </row>
    <row r="213" spans="1:10" s="28" customFormat="1" x14ac:dyDescent="0.2">
      <c r="A213" s="70" t="s">
        <v>438</v>
      </c>
      <c r="B213" s="78">
        <v>10000000</v>
      </c>
      <c r="C213" s="54">
        <v>6.4000000000000001E-2</v>
      </c>
      <c r="D213" s="105">
        <v>42557</v>
      </c>
      <c r="E213" s="71">
        <v>48035</v>
      </c>
      <c r="F213" s="55">
        <v>43652</v>
      </c>
      <c r="G213" s="56">
        <v>43836</v>
      </c>
      <c r="H213" s="57">
        <v>6.1605E-2</v>
      </c>
      <c r="I213" s="86">
        <v>101.956738</v>
      </c>
      <c r="J213" s="115"/>
    </row>
    <row r="214" spans="1:10" s="28" customFormat="1" x14ac:dyDescent="0.2">
      <c r="A214" s="70" t="s">
        <v>440</v>
      </c>
      <c r="B214" s="78">
        <v>11000000</v>
      </c>
      <c r="C214" s="54">
        <v>6.5000000000000002E-2</v>
      </c>
      <c r="D214" s="105">
        <v>42571</v>
      </c>
      <c r="E214" s="71">
        <v>48049</v>
      </c>
      <c r="F214" s="55">
        <v>43666</v>
      </c>
      <c r="G214" s="56">
        <v>43850</v>
      </c>
      <c r="H214" s="57">
        <v>6.1643999999999997E-2</v>
      </c>
      <c r="I214" s="86">
        <v>102.74858999999999</v>
      </c>
      <c r="J214" s="115"/>
    </row>
    <row r="215" spans="1:10" s="28" customFormat="1" x14ac:dyDescent="0.2">
      <c r="A215" s="70" t="s">
        <v>443</v>
      </c>
      <c r="B215" s="78">
        <v>12000000</v>
      </c>
      <c r="C215" s="54">
        <v>6.6400000000000001E-2</v>
      </c>
      <c r="D215" s="105">
        <v>42578</v>
      </c>
      <c r="E215" s="71">
        <v>48056</v>
      </c>
      <c r="F215" s="55">
        <v>43673</v>
      </c>
      <c r="G215" s="56">
        <v>43857</v>
      </c>
      <c r="H215" s="57">
        <v>6.1663000000000003E-2</v>
      </c>
      <c r="I215" s="86">
        <v>103.886707</v>
      </c>
      <c r="J215" s="115"/>
    </row>
    <row r="216" spans="1:10" s="28" customFormat="1" x14ac:dyDescent="0.2">
      <c r="A216" s="70" t="s">
        <v>446</v>
      </c>
      <c r="B216" s="78">
        <v>10000000</v>
      </c>
      <c r="C216" s="54">
        <v>6.7500000000000004E-2</v>
      </c>
      <c r="D216" s="105">
        <v>42599</v>
      </c>
      <c r="E216" s="71">
        <v>48077</v>
      </c>
      <c r="F216" s="55">
        <v>43694</v>
      </c>
      <c r="G216" s="56">
        <v>43878</v>
      </c>
      <c r="H216" s="57">
        <v>6.1720999999999998E-2</v>
      </c>
      <c r="I216" s="86">
        <v>104.75691</v>
      </c>
      <c r="J216" s="115"/>
    </row>
    <row r="217" spans="1:10" s="28" customFormat="1" x14ac:dyDescent="0.2">
      <c r="A217" s="70" t="s">
        <v>448</v>
      </c>
      <c r="B217" s="78">
        <v>2000000</v>
      </c>
      <c r="C217" s="54">
        <v>6.7699999999999996E-2</v>
      </c>
      <c r="D217" s="105">
        <v>42619</v>
      </c>
      <c r="E217" s="71">
        <v>48097</v>
      </c>
      <c r="F217" s="55">
        <v>43714</v>
      </c>
      <c r="G217" s="56">
        <v>43896</v>
      </c>
      <c r="H217" s="57">
        <v>6.1774999999999997E-2</v>
      </c>
      <c r="I217" s="86">
        <v>104.89058199999999</v>
      </c>
      <c r="J217" s="115"/>
    </row>
    <row r="218" spans="1:10" s="28" customFormat="1" x14ac:dyDescent="0.2">
      <c r="A218" s="70" t="s">
        <v>451</v>
      </c>
      <c r="B218" s="78">
        <v>500000</v>
      </c>
      <c r="C218" s="54">
        <v>6.8000000000000005E-2</v>
      </c>
      <c r="D218" s="105">
        <v>42627</v>
      </c>
      <c r="E218" s="71">
        <v>48105</v>
      </c>
      <c r="F218" s="55">
        <v>43722</v>
      </c>
      <c r="G218" s="56">
        <v>43904</v>
      </c>
      <c r="H218" s="57">
        <v>6.1796999999999998E-2</v>
      </c>
      <c r="I218" s="86">
        <v>105.126803</v>
      </c>
      <c r="J218" s="115"/>
    </row>
    <row r="219" spans="1:10" s="28" customFormat="1" x14ac:dyDescent="0.2">
      <c r="A219" s="70" t="s">
        <v>454</v>
      </c>
      <c r="B219" s="78">
        <v>550000</v>
      </c>
      <c r="C219" s="54">
        <v>6.8000000000000005E-2</v>
      </c>
      <c r="D219" s="105">
        <v>42641</v>
      </c>
      <c r="E219" s="71">
        <v>48119</v>
      </c>
      <c r="F219" s="55">
        <v>43736</v>
      </c>
      <c r="G219" s="56">
        <v>43918</v>
      </c>
      <c r="H219" s="57">
        <v>6.1836000000000002E-2</v>
      </c>
      <c r="I219" s="86">
        <v>105.105733</v>
      </c>
      <c r="J219" s="115"/>
    </row>
    <row r="220" spans="1:10" s="28" customFormat="1" x14ac:dyDescent="0.2">
      <c r="A220" s="70" t="s">
        <v>456</v>
      </c>
      <c r="B220" s="78">
        <v>500000</v>
      </c>
      <c r="C220" s="54">
        <v>6.8000000000000005E-2</v>
      </c>
      <c r="D220" s="105">
        <v>42648</v>
      </c>
      <c r="E220" s="71">
        <v>48126</v>
      </c>
      <c r="F220" s="55">
        <v>43743</v>
      </c>
      <c r="G220" s="56">
        <v>43926</v>
      </c>
      <c r="H220" s="57">
        <v>6.1855E-2</v>
      </c>
      <c r="I220" s="86">
        <v>105.096075</v>
      </c>
      <c r="J220" s="115"/>
    </row>
    <row r="221" spans="1:10" s="28" customFormat="1" x14ac:dyDescent="0.2">
      <c r="A221" s="70" t="s">
        <v>458</v>
      </c>
      <c r="B221" s="78">
        <v>500000</v>
      </c>
      <c r="C221" s="54">
        <v>6.8000000000000005E-2</v>
      </c>
      <c r="D221" s="105">
        <v>42662</v>
      </c>
      <c r="E221" s="71">
        <v>48140</v>
      </c>
      <c r="F221" s="55">
        <v>43757</v>
      </c>
      <c r="G221" s="56">
        <v>43940</v>
      </c>
      <c r="H221" s="57">
        <v>6.1892999999999997E-2</v>
      </c>
      <c r="I221" s="86">
        <v>105.07647</v>
      </c>
      <c r="J221" s="115"/>
    </row>
    <row r="222" spans="1:10" s="28" customFormat="1" x14ac:dyDescent="0.2">
      <c r="A222" s="70" t="s">
        <v>463</v>
      </c>
      <c r="B222" s="78">
        <v>11000000</v>
      </c>
      <c r="C222" s="54">
        <v>6.9000000000000006E-2</v>
      </c>
      <c r="D222" s="105">
        <v>42683</v>
      </c>
      <c r="E222" s="71">
        <v>48161</v>
      </c>
      <c r="F222" s="55">
        <v>43778</v>
      </c>
      <c r="G222" s="56">
        <v>43960</v>
      </c>
      <c r="H222" s="57">
        <v>6.1950999999999999E-2</v>
      </c>
      <c r="I222" s="86">
        <v>105.882046</v>
      </c>
      <c r="J222" s="115"/>
    </row>
    <row r="223" spans="1:10" s="28" customFormat="1" x14ac:dyDescent="0.2">
      <c r="A223" s="70" t="s">
        <v>467</v>
      </c>
      <c r="B223" s="78">
        <v>11000000</v>
      </c>
      <c r="C223" s="54">
        <v>7.0000000000000007E-2</v>
      </c>
      <c r="D223" s="105">
        <v>42711</v>
      </c>
      <c r="E223" s="71">
        <v>48189</v>
      </c>
      <c r="F223" s="55">
        <v>43623</v>
      </c>
      <c r="G223" s="56">
        <v>43806</v>
      </c>
      <c r="H223" s="57">
        <v>6.2026999999999999E-2</v>
      </c>
      <c r="I223" s="86">
        <v>106.683468</v>
      </c>
      <c r="J223" s="115"/>
    </row>
    <row r="224" spans="1:10" s="28" customFormat="1" x14ac:dyDescent="0.2">
      <c r="A224" s="70" t="s">
        <v>471</v>
      </c>
      <c r="B224" s="78">
        <v>20000000</v>
      </c>
      <c r="C224" s="54">
        <v>7.0400000000000004E-2</v>
      </c>
      <c r="D224" s="105">
        <v>42746</v>
      </c>
      <c r="E224" s="71">
        <v>48224</v>
      </c>
      <c r="F224" s="55">
        <v>43657</v>
      </c>
      <c r="G224" s="56">
        <v>43841</v>
      </c>
      <c r="H224" s="57">
        <v>6.2122999999999998E-2</v>
      </c>
      <c r="I224" s="86">
        <v>106.964281</v>
      </c>
      <c r="J224" s="115"/>
    </row>
    <row r="225" spans="1:10" s="28" customFormat="1" x14ac:dyDescent="0.2">
      <c r="A225" s="70" t="s">
        <v>473</v>
      </c>
      <c r="B225" s="78">
        <v>19000000</v>
      </c>
      <c r="C225" s="54">
        <v>7.0900000000000005E-2</v>
      </c>
      <c r="D225" s="105">
        <v>42774</v>
      </c>
      <c r="E225" s="71">
        <v>48252</v>
      </c>
      <c r="F225" s="55">
        <v>43685</v>
      </c>
      <c r="G225" s="56">
        <v>43869</v>
      </c>
      <c r="H225" s="57">
        <v>6.2199999999999998E-2</v>
      </c>
      <c r="I225" s="86">
        <v>107.345299</v>
      </c>
      <c r="J225" s="115"/>
    </row>
    <row r="226" spans="1:10" s="28" customFormat="1" x14ac:dyDescent="0.2">
      <c r="A226" s="70" t="s">
        <v>475</v>
      </c>
      <c r="B226" s="78">
        <v>3000000</v>
      </c>
      <c r="C226" s="54">
        <v>7.0699999999999999E-2</v>
      </c>
      <c r="D226" s="105">
        <v>42802</v>
      </c>
      <c r="E226" s="71">
        <v>48281</v>
      </c>
      <c r="F226" s="55">
        <v>43716</v>
      </c>
      <c r="G226" s="56">
        <v>43898</v>
      </c>
      <c r="H226" s="57">
        <v>6.2279000000000001E-2</v>
      </c>
      <c r="I226" s="86">
        <v>107.137674</v>
      </c>
      <c r="J226" s="115"/>
    </row>
    <row r="227" spans="1:10" s="28" customFormat="1" x14ac:dyDescent="0.2">
      <c r="A227" s="70" t="s">
        <v>478</v>
      </c>
      <c r="B227" s="78">
        <v>4000000</v>
      </c>
      <c r="C227" s="54">
        <v>7.0699999999999999E-2</v>
      </c>
      <c r="D227" s="105">
        <v>42816</v>
      </c>
      <c r="E227" s="71">
        <v>48295</v>
      </c>
      <c r="F227" s="55">
        <v>43730</v>
      </c>
      <c r="G227" s="56">
        <v>43912</v>
      </c>
      <c r="H227" s="57">
        <v>6.2317999999999998E-2</v>
      </c>
      <c r="I227" s="86">
        <v>107.118663</v>
      </c>
      <c r="J227" s="115"/>
    </row>
    <row r="228" spans="1:10" s="28" customFormat="1" x14ac:dyDescent="0.2">
      <c r="A228" s="70" t="s">
        <v>479</v>
      </c>
      <c r="B228" s="78">
        <v>2000000</v>
      </c>
      <c r="C228" s="54">
        <v>7.0699999999999999E-2</v>
      </c>
      <c r="D228" s="105">
        <v>42837</v>
      </c>
      <c r="E228" s="71">
        <v>48316</v>
      </c>
      <c r="F228" s="55">
        <v>43750</v>
      </c>
      <c r="G228" s="56">
        <v>43933</v>
      </c>
      <c r="H228" s="57">
        <v>6.2375E-2</v>
      </c>
      <c r="I228" s="86">
        <v>107.091486</v>
      </c>
      <c r="J228" s="115"/>
    </row>
    <row r="229" spans="1:10" s="28" customFormat="1" x14ac:dyDescent="0.2">
      <c r="A229" s="70">
        <v>48379</v>
      </c>
      <c r="B229" s="78">
        <v>33090000</v>
      </c>
      <c r="C229" s="54">
        <v>6.5000000000000002E-2</v>
      </c>
      <c r="D229" s="105">
        <v>42900</v>
      </c>
      <c r="E229" s="71">
        <v>48379</v>
      </c>
      <c r="F229" s="55">
        <v>43630</v>
      </c>
      <c r="G229" s="56">
        <v>43813</v>
      </c>
      <c r="H229" s="57">
        <v>6.2548000000000006E-2</v>
      </c>
      <c r="I229" s="86">
        <v>102.105581</v>
      </c>
      <c r="J229" s="115"/>
    </row>
    <row r="230" spans="1:10" s="28" customFormat="1" x14ac:dyDescent="0.2">
      <c r="A230" s="70">
        <v>48477</v>
      </c>
      <c r="B230" s="78">
        <v>89100000</v>
      </c>
      <c r="C230" s="54">
        <v>6.5000000000000002E-2</v>
      </c>
      <c r="D230" s="105">
        <v>42998</v>
      </c>
      <c r="E230" s="71">
        <v>48477</v>
      </c>
      <c r="F230" s="55">
        <v>43728</v>
      </c>
      <c r="G230" s="56">
        <v>43910</v>
      </c>
      <c r="H230" s="57">
        <v>6.2815999999999997E-2</v>
      </c>
      <c r="I230" s="86">
        <v>101.890066</v>
      </c>
      <c r="J230" s="115"/>
    </row>
    <row r="231" spans="1:10" s="28" customFormat="1" x14ac:dyDescent="0.2">
      <c r="A231" s="70">
        <v>48701</v>
      </c>
      <c r="B231" s="78">
        <v>89300000</v>
      </c>
      <c r="C231" s="54">
        <v>6.5000000000000002E-2</v>
      </c>
      <c r="D231" s="105">
        <v>43222</v>
      </c>
      <c r="E231" s="71">
        <v>48701</v>
      </c>
      <c r="F231" s="55">
        <v>43771</v>
      </c>
      <c r="G231" s="56">
        <v>43953</v>
      </c>
      <c r="H231" s="57">
        <v>6.343E-2</v>
      </c>
      <c r="I231" s="86">
        <v>101.39811</v>
      </c>
      <c r="J231" s="132"/>
    </row>
    <row r="232" spans="1:10" s="28" customFormat="1" x14ac:dyDescent="0.2">
      <c r="A232" s="70">
        <v>48884</v>
      </c>
      <c r="B232" s="78">
        <v>145500000</v>
      </c>
      <c r="C232" s="54">
        <v>6.5000000000000002E-2</v>
      </c>
      <c r="D232" s="105">
        <v>43405</v>
      </c>
      <c r="E232" s="71">
        <v>48884</v>
      </c>
      <c r="F232" s="55">
        <v>43770</v>
      </c>
      <c r="G232" s="56">
        <v>43952</v>
      </c>
      <c r="H232" s="57">
        <v>6.3932000000000003E-2</v>
      </c>
      <c r="I232" s="86">
        <v>100.968036</v>
      </c>
      <c r="J232" s="115"/>
    </row>
    <row r="233" spans="1:10" s="28" customFormat="1" x14ac:dyDescent="0.2">
      <c r="A233" s="70">
        <v>49009</v>
      </c>
      <c r="B233" s="78">
        <v>115000000</v>
      </c>
      <c r="C233" s="131">
        <v>6.5000000000000002E-2</v>
      </c>
      <c r="D233" s="105">
        <v>43530</v>
      </c>
      <c r="E233" s="71">
        <v>49009</v>
      </c>
      <c r="F233" s="55">
        <v>43714</v>
      </c>
      <c r="G233" s="56">
        <v>43896</v>
      </c>
      <c r="H233" s="57">
        <v>6.4273999999999998E-2</v>
      </c>
      <c r="I233" s="86">
        <v>100.658677</v>
      </c>
      <c r="J233" s="115"/>
    </row>
    <row r="234" spans="1:10" s="28" customFormat="1" x14ac:dyDescent="0.2">
      <c r="A234" s="70">
        <v>49198</v>
      </c>
      <c r="B234" s="78">
        <v>20000000</v>
      </c>
      <c r="C234" s="131">
        <v>6.5000000000000002E-2</v>
      </c>
      <c r="D234" s="105">
        <v>43719</v>
      </c>
      <c r="E234" s="71">
        <v>49198</v>
      </c>
      <c r="F234" s="55">
        <v>43719</v>
      </c>
      <c r="G234" s="56">
        <v>43901</v>
      </c>
      <c r="H234" s="57">
        <v>6.4792000000000002E-2</v>
      </c>
      <c r="I234" s="86">
        <v>100.183178</v>
      </c>
      <c r="J234" s="132"/>
    </row>
    <row r="235" spans="1:10" s="28" customFormat="1" x14ac:dyDescent="0.2">
      <c r="A235" s="70">
        <v>50268</v>
      </c>
      <c r="B235" s="78">
        <v>96000000</v>
      </c>
      <c r="C235" s="54">
        <v>7.0000000000000007E-2</v>
      </c>
      <c r="D235" s="105">
        <v>42963</v>
      </c>
      <c r="E235" s="71">
        <v>50268</v>
      </c>
      <c r="F235" s="55">
        <v>43693</v>
      </c>
      <c r="G235" s="56">
        <v>43877</v>
      </c>
      <c r="H235" s="57">
        <v>6.7723000000000005E-2</v>
      </c>
      <c r="I235" s="86">
        <v>102.314475</v>
      </c>
      <c r="J235" s="115"/>
    </row>
    <row r="236" spans="1:10" s="28" customFormat="1" x14ac:dyDescent="0.2">
      <c r="A236" s="70">
        <v>50634</v>
      </c>
      <c r="B236" s="78">
        <v>137000000</v>
      </c>
      <c r="C236" s="131">
        <v>7.0000000000000007E-2</v>
      </c>
      <c r="D236" s="105">
        <v>43329</v>
      </c>
      <c r="E236" s="71">
        <v>50634</v>
      </c>
      <c r="F236" s="55">
        <v>43694</v>
      </c>
      <c r="G236" s="56">
        <v>43878</v>
      </c>
      <c r="H236" s="57">
        <v>6.8725999999999995E-2</v>
      </c>
      <c r="I236" s="86">
        <v>101.31582299999999</v>
      </c>
      <c r="J236" s="115"/>
    </row>
    <row r="237" spans="1:10" s="28" customFormat="1" x14ac:dyDescent="0.2">
      <c r="A237" s="70">
        <v>50885</v>
      </c>
      <c r="B237" s="78">
        <v>91000000</v>
      </c>
      <c r="C237" s="131">
        <v>7.0000000000000007E-2</v>
      </c>
      <c r="D237" s="105">
        <v>43580</v>
      </c>
      <c r="E237" s="71">
        <v>50885</v>
      </c>
      <c r="F237" s="55">
        <v>43763</v>
      </c>
      <c r="G237" s="56">
        <v>43946</v>
      </c>
      <c r="H237" s="57">
        <v>6.9414000000000003E-2</v>
      </c>
      <c r="I237" s="86">
        <v>100.610168</v>
      </c>
      <c r="J237" s="115"/>
    </row>
    <row r="238" spans="1:10" s="28" customFormat="1" x14ac:dyDescent="0.2">
      <c r="A238" s="70">
        <v>51024</v>
      </c>
      <c r="B238" s="78">
        <v>55000000</v>
      </c>
      <c r="C238" s="131">
        <v>7.0000000000000007E-2</v>
      </c>
      <c r="D238" s="105">
        <v>43719</v>
      </c>
      <c r="E238" s="71">
        <v>51024</v>
      </c>
      <c r="F238" s="55">
        <v>43719</v>
      </c>
      <c r="G238" s="56">
        <v>43901</v>
      </c>
      <c r="H238" s="57">
        <v>6.9794999999999996E-2</v>
      </c>
      <c r="I238" s="86">
        <v>100.203329</v>
      </c>
      <c r="J238" s="115"/>
    </row>
    <row r="240" spans="1:10" x14ac:dyDescent="0.2">
      <c r="A240" s="1" t="s">
        <v>46</v>
      </c>
      <c r="B240" s="1"/>
      <c r="C240" s="1"/>
      <c r="D240" s="1"/>
      <c r="E240" s="1"/>
      <c r="F240" s="1"/>
      <c r="G240" s="28"/>
      <c r="I240" s="28"/>
      <c r="J240" s="35"/>
    </row>
    <row r="241" spans="1:11" s="1" customFormat="1" x14ac:dyDescent="0.2">
      <c r="A241" s="1" t="s">
        <v>51</v>
      </c>
      <c r="G241" s="46" t="s">
        <v>521</v>
      </c>
    </row>
    <row r="242" spans="1:11" s="1" customFormat="1" x14ac:dyDescent="0.2">
      <c r="A242" s="111" t="s">
        <v>50</v>
      </c>
      <c r="B242" s="111"/>
      <c r="C242" s="111"/>
      <c r="D242" s="111"/>
      <c r="E242" s="111"/>
      <c r="F242" s="111"/>
    </row>
    <row r="243" spans="1:11" s="1" customFormat="1" x14ac:dyDescent="0.2">
      <c r="A243" s="111" t="s">
        <v>87</v>
      </c>
      <c r="G243" s="111"/>
      <c r="H243" s="111"/>
      <c r="I243" s="111"/>
    </row>
    <row r="244" spans="1:11" x14ac:dyDescent="0.2">
      <c r="A244" s="1" t="s">
        <v>88</v>
      </c>
      <c r="B244" s="1"/>
      <c r="C244" s="1"/>
      <c r="D244" s="1"/>
      <c r="E244" s="1"/>
      <c r="F244" s="1"/>
      <c r="G244" s="7"/>
      <c r="H244"/>
      <c r="I244" s="20"/>
    </row>
    <row r="245" spans="1:11" s="1" customFormat="1" x14ac:dyDescent="0.2">
      <c r="A245" s="1" t="s">
        <v>86</v>
      </c>
    </row>
    <row r="246" spans="1:11" x14ac:dyDescent="0.2">
      <c r="A246" s="1" t="s">
        <v>44</v>
      </c>
      <c r="B246" s="1"/>
      <c r="C246" s="1"/>
      <c r="D246" s="1"/>
      <c r="E246" s="1"/>
      <c r="F246" s="1"/>
      <c r="G246" s="7"/>
      <c r="H246"/>
      <c r="I246" s="20"/>
    </row>
    <row r="247" spans="1:11" x14ac:dyDescent="0.2">
      <c r="A247" s="46" t="s">
        <v>538</v>
      </c>
      <c r="B247" s="1"/>
      <c r="C247" s="1"/>
      <c r="D247" s="1"/>
      <c r="E247" s="1"/>
      <c r="F247" s="1"/>
      <c r="G247" s="7"/>
      <c r="H247"/>
      <c r="I247" s="20"/>
    </row>
    <row r="248" spans="1:11" x14ac:dyDescent="0.2">
      <c r="F248" s="1"/>
      <c r="G248" s="7"/>
      <c r="H248"/>
      <c r="I248" s="20"/>
    </row>
    <row r="249" spans="1:11" x14ac:dyDescent="0.2">
      <c r="A249" s="1"/>
      <c r="B249" s="1"/>
      <c r="C249" s="1"/>
      <c r="D249" s="1"/>
      <c r="E249" s="1"/>
      <c r="F249" s="1"/>
      <c r="G249" s="1"/>
      <c r="H249" s="7"/>
      <c r="J249" s="20"/>
    </row>
    <row r="250" spans="1:11" x14ac:dyDescent="0.2">
      <c r="A250" s="7"/>
      <c r="F250" s="10"/>
      <c r="G250" s="1"/>
      <c r="H250" s="7"/>
      <c r="J250" s="12"/>
    </row>
    <row r="251" spans="1:11" x14ac:dyDescent="0.2">
      <c r="B251" s="1"/>
      <c r="C251" s="1"/>
      <c r="D251" s="1"/>
      <c r="E251" s="1"/>
      <c r="F251" s="1"/>
      <c r="G251" s="1"/>
    </row>
    <row r="252" spans="1:11" s="1" customFormat="1" x14ac:dyDescent="0.2">
      <c r="H252" s="32"/>
      <c r="J252" s="9"/>
      <c r="K252" s="9"/>
    </row>
    <row r="254" spans="1:11" x14ac:dyDescent="0.2">
      <c r="A254" s="110"/>
    </row>
  </sheetData>
  <sheetProtection password="BC80" sheet="1" objects="1" scenarios="1"/>
  <sortState ref="A9:J238">
    <sortCondition ref="E9:E238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pane ySplit="8" topLeftCell="A9" activePane="bottomLeft" state="frozen"/>
      <selection activeCell="F108" sqref="F108"/>
      <selection pane="bottomLeft" activeCell="J18" sqref="J18"/>
    </sheetView>
  </sheetViews>
  <sheetFormatPr defaultRowHeight="12.75" x14ac:dyDescent="0.2"/>
  <cols>
    <col min="1" max="1" width="12.42578125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28" customWidth="1"/>
    <col min="10" max="10" width="11.28515625" customWidth="1"/>
    <col min="11" max="11" width="10.42578125" style="18" bestFit="1" customWidth="1"/>
  </cols>
  <sheetData>
    <row r="1" spans="1:12" x14ac:dyDescent="0.2">
      <c r="B1" s="8" t="s">
        <v>12</v>
      </c>
      <c r="C1" s="3"/>
      <c r="D1" s="3"/>
      <c r="E1" s="3"/>
      <c r="F1" s="3"/>
      <c r="G1" s="3"/>
      <c r="H1" s="3"/>
      <c r="J1" s="18"/>
    </row>
    <row r="2" spans="1:12" x14ac:dyDescent="0.2">
      <c r="C2" s="3" t="s">
        <v>9</v>
      </c>
      <c r="D2" s="44">
        <f>ValueDateHA</f>
        <v>43799</v>
      </c>
      <c r="E2" s="3"/>
      <c r="F2" s="17"/>
      <c r="G2" s="29"/>
      <c r="H2" s="18"/>
      <c r="I2" s="18"/>
      <c r="J2" s="18"/>
    </row>
    <row r="3" spans="1:12" ht="6" customHeight="1" x14ac:dyDescent="0.2">
      <c r="B3" s="1"/>
      <c r="C3" s="3"/>
      <c r="D3" s="3"/>
      <c r="E3" s="3"/>
      <c r="F3" s="3"/>
      <c r="G3" s="3"/>
      <c r="H3" s="3"/>
      <c r="I3" s="30"/>
      <c r="J3" s="18"/>
    </row>
    <row r="4" spans="1:12" x14ac:dyDescent="0.2">
      <c r="A4" s="5" t="s">
        <v>489</v>
      </c>
      <c r="C4" s="3"/>
      <c r="D4" s="3"/>
      <c r="E4" s="3"/>
      <c r="F4" s="3"/>
      <c r="G4" s="3"/>
      <c r="H4" s="3"/>
      <c r="J4" s="18"/>
    </row>
    <row r="5" spans="1:12" ht="5.25" customHeight="1" x14ac:dyDescent="0.2"/>
    <row r="6" spans="1:12" x14ac:dyDescent="0.2">
      <c r="A6" s="47" t="s">
        <v>459</v>
      </c>
      <c r="B6" s="47" t="s">
        <v>363</v>
      </c>
      <c r="C6" s="49" t="s">
        <v>353</v>
      </c>
      <c r="D6" s="52" t="s">
        <v>365</v>
      </c>
      <c r="E6" s="97" t="s">
        <v>366</v>
      </c>
      <c r="F6" s="49" t="s">
        <v>1</v>
      </c>
      <c r="G6" s="48" t="s">
        <v>2</v>
      </c>
      <c r="H6" s="49" t="s">
        <v>3</v>
      </c>
      <c r="I6" s="49" t="s">
        <v>4</v>
      </c>
      <c r="J6" s="50" t="s">
        <v>11</v>
      </c>
    </row>
    <row r="7" spans="1:12" x14ac:dyDescent="0.2">
      <c r="A7" s="72" t="s">
        <v>460</v>
      </c>
      <c r="B7" s="72" t="s">
        <v>364</v>
      </c>
      <c r="C7" s="52" t="s">
        <v>355</v>
      </c>
      <c r="D7" s="52" t="s">
        <v>352</v>
      </c>
      <c r="E7" s="52" t="s">
        <v>5</v>
      </c>
      <c r="F7" s="52" t="s">
        <v>5</v>
      </c>
      <c r="G7" s="72" t="s">
        <v>5</v>
      </c>
      <c r="H7" s="52" t="s">
        <v>5</v>
      </c>
      <c r="I7" s="52" t="s">
        <v>1</v>
      </c>
      <c r="J7" s="53">
        <v>100</v>
      </c>
    </row>
    <row r="8" spans="1:12" ht="0.75" customHeight="1" x14ac:dyDescent="0.2">
      <c r="A8" s="24"/>
      <c r="B8" s="24"/>
      <c r="C8" s="83"/>
      <c r="D8" s="23"/>
      <c r="E8" s="102"/>
      <c r="F8" s="31"/>
      <c r="G8" s="21"/>
      <c r="H8" s="2"/>
      <c r="I8" s="2"/>
      <c r="J8" s="19"/>
    </row>
    <row r="9" spans="1:12" x14ac:dyDescent="0.2">
      <c r="A9" s="70" t="s">
        <v>490</v>
      </c>
      <c r="B9" s="70">
        <v>44866</v>
      </c>
      <c r="C9" s="78">
        <v>20000000</v>
      </c>
      <c r="D9" s="54">
        <v>0.04</v>
      </c>
      <c r="E9" s="105">
        <v>43040</v>
      </c>
      <c r="F9" s="71">
        <v>44866</v>
      </c>
      <c r="G9" s="55">
        <v>43770</v>
      </c>
      <c r="H9" s="56">
        <v>43952</v>
      </c>
      <c r="I9" s="57">
        <v>4.1501000000000003E-2</v>
      </c>
      <c r="J9" s="86">
        <v>99.588412000000005</v>
      </c>
      <c r="K9" s="115"/>
      <c r="L9" s="28"/>
    </row>
    <row r="10" spans="1:12" x14ac:dyDescent="0.2">
      <c r="A10" s="70" t="s">
        <v>490</v>
      </c>
      <c r="B10" s="70">
        <v>47788</v>
      </c>
      <c r="C10" s="78">
        <v>80000000</v>
      </c>
      <c r="D10" s="54">
        <v>6.3E-2</v>
      </c>
      <c r="E10" s="105">
        <v>43040</v>
      </c>
      <c r="F10" s="71">
        <v>47788</v>
      </c>
      <c r="G10" s="55">
        <v>43770</v>
      </c>
      <c r="H10" s="56">
        <v>43952</v>
      </c>
      <c r="I10" s="57">
        <v>6.0928999999999997E-2</v>
      </c>
      <c r="J10" s="86">
        <v>101.627886</v>
      </c>
      <c r="K10" s="115"/>
      <c r="L10" s="28"/>
    </row>
    <row r="11" spans="1:12" x14ac:dyDescent="0.2">
      <c r="B11" s="28"/>
      <c r="C11" s="28"/>
      <c r="D11" s="28"/>
      <c r="E11" s="28"/>
      <c r="F11" s="28"/>
      <c r="G11" s="28"/>
      <c r="H11" s="28"/>
      <c r="J11" s="28"/>
      <c r="K11" s="35"/>
    </row>
    <row r="12" spans="1:12" s="1" customFormat="1" x14ac:dyDescent="0.2">
      <c r="A12" s="1" t="s">
        <v>46</v>
      </c>
    </row>
    <row r="13" spans="1:12" s="1" customFormat="1" x14ac:dyDescent="0.2">
      <c r="A13" s="1" t="s">
        <v>51</v>
      </c>
    </row>
    <row r="14" spans="1:12" s="1" customFormat="1" x14ac:dyDescent="0.2">
      <c r="A14" s="116" t="s">
        <v>50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2" x14ac:dyDescent="0.2">
      <c r="A15" s="116" t="s">
        <v>87</v>
      </c>
      <c r="B15" s="1"/>
      <c r="C15" s="1"/>
      <c r="D15" s="1"/>
      <c r="E15" s="1"/>
      <c r="F15" s="1"/>
      <c r="G15" s="7"/>
      <c r="H15" s="7"/>
      <c r="I15"/>
      <c r="J15" s="20"/>
    </row>
    <row r="16" spans="1:12" s="1" customFormat="1" x14ac:dyDescent="0.2">
      <c r="A16" s="1" t="s">
        <v>88</v>
      </c>
    </row>
    <row r="17" spans="1:12" x14ac:dyDescent="0.2">
      <c r="A17" s="1" t="s">
        <v>86</v>
      </c>
      <c r="B17" s="1"/>
      <c r="C17" s="1"/>
      <c r="D17" s="1"/>
      <c r="E17" s="1"/>
      <c r="F17" s="1"/>
      <c r="G17" s="7"/>
      <c r="H17" s="7"/>
      <c r="I17"/>
      <c r="J17" s="20"/>
    </row>
    <row r="18" spans="1:12" x14ac:dyDescent="0.2">
      <c r="A18" s="1" t="s">
        <v>44</v>
      </c>
      <c r="B18" s="1"/>
      <c r="C18" s="1"/>
      <c r="D18" s="1"/>
      <c r="E18" s="1"/>
      <c r="F18" s="1"/>
      <c r="G18" s="1"/>
      <c r="H18" s="7"/>
      <c r="I18"/>
      <c r="J18" s="20"/>
    </row>
    <row r="19" spans="1:12" x14ac:dyDescent="0.2">
      <c r="A19" s="46" t="s">
        <v>538</v>
      </c>
      <c r="B19" s="1"/>
      <c r="C19" s="1"/>
      <c r="D19" s="1"/>
      <c r="E19" s="1"/>
      <c r="F19" s="1"/>
      <c r="G19" s="1"/>
      <c r="H19" s="7"/>
      <c r="I19"/>
      <c r="J19" s="20"/>
    </row>
    <row r="20" spans="1:12" x14ac:dyDescent="0.2">
      <c r="B20" s="1"/>
      <c r="C20" s="1"/>
      <c r="D20" s="1"/>
      <c r="E20" s="1"/>
      <c r="F20" s="1"/>
      <c r="G20" s="1"/>
      <c r="H20" s="1"/>
      <c r="I20" s="7"/>
      <c r="K20" s="20"/>
    </row>
    <row r="21" spans="1:12" x14ac:dyDescent="0.2">
      <c r="B21" s="7"/>
      <c r="G21" s="10"/>
      <c r="H21" s="1"/>
      <c r="I21" s="7"/>
      <c r="K21" s="12"/>
    </row>
    <row r="22" spans="1:12" x14ac:dyDescent="0.2">
      <c r="C22" s="1"/>
      <c r="D22" s="1"/>
      <c r="E22" s="1"/>
      <c r="F22" s="1"/>
      <c r="G22" s="1"/>
      <c r="H22" s="1"/>
    </row>
    <row r="23" spans="1:12" s="1" customFormat="1" x14ac:dyDescent="0.2">
      <c r="I23" s="32"/>
      <c r="K23" s="9"/>
      <c r="L23" s="9"/>
    </row>
    <row r="25" spans="1:12" x14ac:dyDescent="0.2">
      <c r="B25" s="110"/>
    </row>
  </sheetData>
  <sheetProtection password="BC80" sheet="1" objects="1" scenarios="1"/>
  <sortState ref="A9:J10">
    <sortCondition ref="F9:F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topLeftCell="A29" zoomScale="110" zoomScaleNormal="110" workbookViewId="0">
      <selection activeCell="F47" sqref="F47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</cols>
  <sheetData>
    <row r="1" spans="1:7" x14ac:dyDescent="0.2">
      <c r="A1" s="124" t="s">
        <v>12</v>
      </c>
      <c r="B1" s="124"/>
      <c r="C1" s="124"/>
      <c r="D1" s="124"/>
      <c r="E1" s="124"/>
      <c r="F1" s="124"/>
      <c r="G1" s="124"/>
    </row>
    <row r="2" spans="1:7" x14ac:dyDescent="0.2">
      <c r="A2" s="17"/>
      <c r="B2" s="29"/>
      <c r="D2" s="108" t="s">
        <v>9</v>
      </c>
      <c r="E2" s="44">
        <f>FIB!ValueDate</f>
        <v>43799</v>
      </c>
    </row>
    <row r="3" spans="1:7" x14ac:dyDescent="0.2">
      <c r="A3" s="1"/>
      <c r="B3" s="1"/>
      <c r="C3" s="1"/>
      <c r="D3" s="3"/>
      <c r="E3" s="3"/>
      <c r="F3" s="3"/>
      <c r="G3" s="30"/>
    </row>
    <row r="4" spans="1:7" x14ac:dyDescent="0.2">
      <c r="A4" s="5" t="s">
        <v>360</v>
      </c>
      <c r="B4" s="5"/>
      <c r="C4" s="5"/>
      <c r="D4" s="3"/>
      <c r="E4" s="3"/>
      <c r="F4" s="3"/>
      <c r="G4" s="28"/>
    </row>
    <row r="5" spans="1:7" x14ac:dyDescent="0.2">
      <c r="G5" s="28"/>
    </row>
    <row r="6" spans="1:7" x14ac:dyDescent="0.2">
      <c r="A6" s="47" t="s">
        <v>353</v>
      </c>
      <c r="B6" s="118" t="s">
        <v>366</v>
      </c>
      <c r="C6" s="135" t="s">
        <v>361</v>
      </c>
      <c r="D6" s="48" t="s">
        <v>1</v>
      </c>
      <c r="E6" s="49" t="s">
        <v>4</v>
      </c>
      <c r="F6" s="50" t="s">
        <v>11</v>
      </c>
    </row>
    <row r="7" spans="1:7" x14ac:dyDescent="0.2">
      <c r="A7" s="75" t="s">
        <v>355</v>
      </c>
      <c r="B7" s="119" t="s">
        <v>10</v>
      </c>
      <c r="C7" s="136"/>
      <c r="D7" s="72" t="s">
        <v>5</v>
      </c>
      <c r="E7" s="52" t="s">
        <v>1</v>
      </c>
      <c r="F7" s="53">
        <v>100</v>
      </c>
    </row>
    <row r="8" spans="1:7" ht="2.25" customHeight="1" x14ac:dyDescent="0.2">
      <c r="A8" s="83"/>
      <c r="B8" s="117"/>
      <c r="C8" s="94"/>
      <c r="D8" s="25"/>
      <c r="E8" s="2"/>
      <c r="F8" s="19"/>
    </row>
    <row r="9" spans="1:7" x14ac:dyDescent="0.2">
      <c r="A9" s="89">
        <v>6500000</v>
      </c>
      <c r="B9" s="57">
        <v>3.4000000000000002E-2</v>
      </c>
      <c r="C9" s="88">
        <v>43621</v>
      </c>
      <c r="D9" s="88">
        <v>43803</v>
      </c>
      <c r="E9" s="57">
        <v>1.413E-3</v>
      </c>
      <c r="F9" s="86">
        <v>99.998452</v>
      </c>
      <c r="G9" s="112"/>
    </row>
    <row r="10" spans="1:7" x14ac:dyDescent="0.2">
      <c r="A10" s="89">
        <v>27000000</v>
      </c>
      <c r="B10" s="54">
        <v>2.7E-2</v>
      </c>
      <c r="C10" s="88">
        <v>43712</v>
      </c>
      <c r="D10" s="88">
        <v>43803</v>
      </c>
      <c r="E10" s="57">
        <v>1.413E-3</v>
      </c>
      <c r="F10" s="86">
        <v>99.998452</v>
      </c>
      <c r="G10" s="112"/>
    </row>
    <row r="11" spans="1:7" x14ac:dyDescent="0.2">
      <c r="A11" s="89">
        <v>10000000</v>
      </c>
      <c r="B11" s="54">
        <v>3.5000000000000003E-2</v>
      </c>
      <c r="C11" s="88">
        <v>43565</v>
      </c>
      <c r="D11" s="88">
        <v>43810</v>
      </c>
      <c r="E11" s="57">
        <v>3.8869999999999998E-3</v>
      </c>
      <c r="F11" s="86">
        <v>99.988287</v>
      </c>
      <c r="G11" s="112"/>
    </row>
    <row r="12" spans="1:7" x14ac:dyDescent="0.2">
      <c r="A12" s="89">
        <v>5000000</v>
      </c>
      <c r="B12" s="54">
        <v>3.5000000000000003E-2</v>
      </c>
      <c r="C12" s="88">
        <v>43571</v>
      </c>
      <c r="D12" s="88">
        <v>43816</v>
      </c>
      <c r="E12" s="57">
        <v>6.0070000000000002E-3</v>
      </c>
      <c r="F12" s="86">
        <v>99.972030000000004</v>
      </c>
      <c r="G12" s="112"/>
    </row>
    <row r="13" spans="1:7" x14ac:dyDescent="0.2">
      <c r="A13" s="89">
        <v>2000000</v>
      </c>
      <c r="B13" s="54">
        <v>3.4000000000000002E-2</v>
      </c>
      <c r="C13" s="88">
        <v>43642</v>
      </c>
      <c r="D13" s="88">
        <v>43824</v>
      </c>
      <c r="E13" s="57">
        <v>8.8330000000000006E-3</v>
      </c>
      <c r="F13" s="86">
        <v>99.939537000000001</v>
      </c>
      <c r="G13" s="112"/>
    </row>
    <row r="14" spans="1:7" x14ac:dyDescent="0.2">
      <c r="A14" s="89">
        <v>10000000</v>
      </c>
      <c r="B14" s="54">
        <v>2.35E-2</v>
      </c>
      <c r="C14" s="88">
        <v>43740</v>
      </c>
      <c r="D14" s="88">
        <v>43838</v>
      </c>
      <c r="E14" s="57">
        <v>1.231E-2</v>
      </c>
      <c r="F14" s="86">
        <v>99.868640999999997</v>
      </c>
      <c r="G14" s="112"/>
    </row>
    <row r="15" spans="1:7" x14ac:dyDescent="0.2">
      <c r="A15" s="89">
        <v>10000000</v>
      </c>
      <c r="B15" s="54">
        <v>3.3500000000000002E-2</v>
      </c>
      <c r="C15" s="88">
        <v>43665</v>
      </c>
      <c r="D15" s="88">
        <v>43847</v>
      </c>
      <c r="E15" s="57">
        <v>1.4019999999999999E-2</v>
      </c>
      <c r="F15" s="86">
        <v>99.815967000000001</v>
      </c>
      <c r="G15" s="112"/>
    </row>
    <row r="16" spans="1:7" x14ac:dyDescent="0.2">
      <c r="A16" s="89">
        <v>5000000</v>
      </c>
      <c r="B16" s="54">
        <v>3.3500000000000002E-2</v>
      </c>
      <c r="C16" s="88">
        <v>43672</v>
      </c>
      <c r="D16" s="88">
        <v>43854</v>
      </c>
      <c r="E16" s="57">
        <v>1.5350000000000001E-2</v>
      </c>
      <c r="F16" s="86">
        <v>99.769232000000002</v>
      </c>
      <c r="G16" s="112"/>
    </row>
    <row r="17" spans="1:7" x14ac:dyDescent="0.2">
      <c r="A17" s="89">
        <v>3000000</v>
      </c>
      <c r="B17" s="54">
        <v>4.1000000000000002E-2</v>
      </c>
      <c r="C17" s="88">
        <v>43614</v>
      </c>
      <c r="D17" s="88">
        <v>43859</v>
      </c>
      <c r="E17" s="57">
        <v>1.6299999999999999E-2</v>
      </c>
      <c r="F17" s="86">
        <v>99.732771</v>
      </c>
      <c r="G17" s="112"/>
    </row>
    <row r="18" spans="1:7" x14ac:dyDescent="0.2">
      <c r="A18" s="89">
        <v>6500000</v>
      </c>
      <c r="B18" s="54">
        <v>4.1000000000000002E-2</v>
      </c>
      <c r="C18" s="88">
        <v>43621</v>
      </c>
      <c r="D18" s="88">
        <v>43866</v>
      </c>
      <c r="E18" s="57">
        <v>1.7979999999999999E-2</v>
      </c>
      <c r="F18" s="86">
        <v>99.671042</v>
      </c>
      <c r="G18" s="112"/>
    </row>
    <row r="19" spans="1:7" x14ac:dyDescent="0.2">
      <c r="A19" s="89">
        <v>2000000</v>
      </c>
      <c r="B19" s="54">
        <v>4.1000000000000002E-2</v>
      </c>
      <c r="C19" s="88">
        <v>43635</v>
      </c>
      <c r="D19" s="88">
        <v>43880</v>
      </c>
      <c r="E19" s="57">
        <v>2.1340000000000001E-2</v>
      </c>
      <c r="F19" s="86">
        <v>99.528660000000002</v>
      </c>
      <c r="G19" s="112"/>
    </row>
    <row r="20" spans="1:7" x14ac:dyDescent="0.2">
      <c r="A20" s="89">
        <v>10000000</v>
      </c>
      <c r="B20" s="54">
        <v>4.1200000000000001E-2</v>
      </c>
      <c r="C20" s="88">
        <v>43649</v>
      </c>
      <c r="D20" s="88">
        <v>43894</v>
      </c>
      <c r="E20" s="57">
        <v>2.3883000000000001E-2</v>
      </c>
      <c r="F20" s="86">
        <v>99.388690999999994</v>
      </c>
      <c r="G20" s="112"/>
    </row>
    <row r="21" spans="1:7" x14ac:dyDescent="0.2">
      <c r="A21" s="89">
        <v>33000000</v>
      </c>
      <c r="B21" s="54">
        <v>3.2800000000000003E-2</v>
      </c>
      <c r="C21" s="88">
        <v>43712</v>
      </c>
      <c r="D21" s="88">
        <v>43894</v>
      </c>
      <c r="E21" s="57">
        <v>2.3883000000000001E-2</v>
      </c>
      <c r="F21" s="86">
        <v>99.388690999999994</v>
      </c>
      <c r="G21" s="112"/>
    </row>
    <row r="22" spans="1:7" x14ac:dyDescent="0.2">
      <c r="A22" s="89">
        <v>5000000</v>
      </c>
      <c r="B22" s="54">
        <v>4.1000000000000002E-2</v>
      </c>
      <c r="C22" s="88">
        <v>43672</v>
      </c>
      <c r="D22" s="88">
        <v>43917</v>
      </c>
      <c r="E22" s="57">
        <v>2.5647E-2</v>
      </c>
      <c r="F22" s="86">
        <v>99.184594000000004</v>
      </c>
      <c r="G22" s="112"/>
    </row>
    <row r="23" spans="1:7" x14ac:dyDescent="0.2">
      <c r="A23" s="89">
        <v>10000000</v>
      </c>
      <c r="B23" s="54">
        <v>3.0700000000000002E-2</v>
      </c>
      <c r="C23" s="88">
        <v>43740</v>
      </c>
      <c r="D23" s="88">
        <v>43922</v>
      </c>
      <c r="E23" s="57">
        <v>2.6040000000000001E-2</v>
      </c>
      <c r="F23" s="86">
        <v>99.137131999999994</v>
      </c>
      <c r="G23" s="112"/>
    </row>
    <row r="24" spans="1:7" x14ac:dyDescent="0.2">
      <c r="A24" s="89">
        <v>5000000</v>
      </c>
      <c r="B24" s="54">
        <v>0.05</v>
      </c>
      <c r="C24" s="88">
        <v>43607</v>
      </c>
      <c r="D24" s="88">
        <v>43971</v>
      </c>
      <c r="E24" s="57">
        <v>3.0033000000000001E-2</v>
      </c>
      <c r="F24" s="86">
        <v>98.612497000000005</v>
      </c>
      <c r="G24" s="112"/>
    </row>
    <row r="25" spans="1:7" x14ac:dyDescent="0.2">
      <c r="A25" s="89">
        <v>5000000</v>
      </c>
      <c r="B25" s="54">
        <v>0.05</v>
      </c>
      <c r="C25" s="88">
        <v>43609</v>
      </c>
      <c r="D25" s="88">
        <v>43973</v>
      </c>
      <c r="E25" s="57">
        <v>3.0200000000000001E-2</v>
      </c>
      <c r="F25" s="86">
        <v>98.588802999999999</v>
      </c>
      <c r="G25" s="112"/>
    </row>
    <row r="26" spans="1:7" x14ac:dyDescent="0.2">
      <c r="A26" s="89">
        <v>10000000</v>
      </c>
      <c r="B26" s="54">
        <v>0.05</v>
      </c>
      <c r="C26" s="88">
        <v>43614</v>
      </c>
      <c r="D26" s="88">
        <v>43978</v>
      </c>
      <c r="E26" s="57">
        <v>3.0616999999999998E-2</v>
      </c>
      <c r="F26" s="86">
        <v>98.528863000000001</v>
      </c>
      <c r="G26" s="112"/>
    </row>
    <row r="27" spans="1:7" x14ac:dyDescent="0.2">
      <c r="A27" s="89">
        <v>7000000</v>
      </c>
      <c r="B27" s="54">
        <v>0.05</v>
      </c>
      <c r="C27" s="88">
        <v>43621</v>
      </c>
      <c r="D27" s="88">
        <v>43985</v>
      </c>
      <c r="E27" s="57">
        <v>3.09E-2</v>
      </c>
      <c r="F27" s="86">
        <v>98.457986000000005</v>
      </c>
      <c r="G27" s="112"/>
    </row>
    <row r="28" spans="1:7" x14ac:dyDescent="0.2">
      <c r="A28" s="89">
        <v>15000000</v>
      </c>
      <c r="B28" s="54">
        <v>0.05</v>
      </c>
      <c r="C28" s="88">
        <v>43623</v>
      </c>
      <c r="D28" s="88">
        <v>43987</v>
      </c>
      <c r="E28" s="57">
        <v>3.0967000000000001E-2</v>
      </c>
      <c r="F28" s="86">
        <v>98.438248999999999</v>
      </c>
      <c r="G28" s="112"/>
    </row>
    <row r="29" spans="1:7" x14ac:dyDescent="0.2">
      <c r="A29" s="89">
        <v>17000000</v>
      </c>
      <c r="B29" s="54">
        <v>0.05</v>
      </c>
      <c r="C29" s="88">
        <v>43628</v>
      </c>
      <c r="D29" s="88">
        <v>43992</v>
      </c>
      <c r="E29" s="57">
        <v>3.1133000000000001E-2</v>
      </c>
      <c r="F29" s="86">
        <v>98.388706999999997</v>
      </c>
      <c r="G29" s="112"/>
    </row>
    <row r="30" spans="1:7" x14ac:dyDescent="0.2">
      <c r="A30" s="89">
        <v>18000000</v>
      </c>
      <c r="B30" s="54">
        <v>0.05</v>
      </c>
      <c r="C30" s="88">
        <v>43630</v>
      </c>
      <c r="D30" s="88">
        <v>43994</v>
      </c>
      <c r="E30" s="57">
        <v>3.1199999999999999E-2</v>
      </c>
      <c r="F30" s="86">
        <v>98.368750000000006</v>
      </c>
      <c r="G30" s="112"/>
    </row>
    <row r="31" spans="1:7" x14ac:dyDescent="0.2">
      <c r="A31" s="89">
        <v>12000000</v>
      </c>
      <c r="B31" s="54">
        <v>0.05</v>
      </c>
      <c r="C31" s="88">
        <v>43635</v>
      </c>
      <c r="D31" s="88">
        <v>43999</v>
      </c>
      <c r="E31" s="57">
        <v>3.1366999999999999E-2</v>
      </c>
      <c r="F31" s="86">
        <v>98.318607999999998</v>
      </c>
      <c r="G31" s="112"/>
    </row>
    <row r="32" spans="1:7" x14ac:dyDescent="0.2">
      <c r="A32" s="89">
        <v>22000000</v>
      </c>
      <c r="B32" s="54">
        <v>0.05</v>
      </c>
      <c r="C32" s="88">
        <v>43642</v>
      </c>
      <c r="D32" s="88">
        <v>44006</v>
      </c>
      <c r="E32" s="57">
        <v>3.1600000000000003E-2</v>
      </c>
      <c r="F32" s="86">
        <v>98.247798000000003</v>
      </c>
      <c r="G32" s="112"/>
    </row>
    <row r="33" spans="1:7" x14ac:dyDescent="0.2">
      <c r="A33" s="89">
        <v>5000000</v>
      </c>
      <c r="B33" s="54">
        <v>0.05</v>
      </c>
      <c r="C33" s="88">
        <v>43649</v>
      </c>
      <c r="D33" s="88">
        <v>44013</v>
      </c>
      <c r="E33" s="57">
        <v>3.1847E-2</v>
      </c>
      <c r="F33" s="86">
        <v>98.175439999999995</v>
      </c>
      <c r="G33" s="112"/>
    </row>
    <row r="34" spans="1:7" x14ac:dyDescent="0.2">
      <c r="A34" s="89">
        <v>7000000</v>
      </c>
      <c r="B34" s="54">
        <v>0.05</v>
      </c>
      <c r="C34" s="88">
        <v>43658</v>
      </c>
      <c r="D34" s="88">
        <v>44022</v>
      </c>
      <c r="E34" s="57">
        <v>3.2176999999999997E-2</v>
      </c>
      <c r="F34" s="86">
        <v>98.080499000000003</v>
      </c>
      <c r="G34" s="112"/>
    </row>
    <row r="35" spans="1:7" x14ac:dyDescent="0.2">
      <c r="A35" s="89">
        <v>20000000</v>
      </c>
      <c r="B35" s="54">
        <v>0.05</v>
      </c>
      <c r="C35" s="88">
        <v>43665</v>
      </c>
      <c r="D35" s="88">
        <v>44029</v>
      </c>
      <c r="E35" s="57">
        <v>3.2432999999999997E-2</v>
      </c>
      <c r="F35" s="86">
        <v>98.005741999999998</v>
      </c>
      <c r="G35" s="112"/>
    </row>
    <row r="36" spans="1:7" x14ac:dyDescent="0.2">
      <c r="A36" s="89">
        <v>10000000</v>
      </c>
      <c r="B36" s="54">
        <v>3.6499999999999998E-2</v>
      </c>
      <c r="C36" s="88">
        <v>43796</v>
      </c>
      <c r="D36" s="88">
        <v>44160</v>
      </c>
      <c r="E36" s="57">
        <v>3.6386000000000002E-2</v>
      </c>
      <c r="F36" s="86">
        <v>96.535573999999997</v>
      </c>
      <c r="G36" s="112"/>
    </row>
    <row r="37" spans="1:7" s="28" customFormat="1" x14ac:dyDescent="0.2">
      <c r="A37" s="125"/>
      <c r="B37" s="126"/>
      <c r="C37" s="127"/>
      <c r="D37" s="127"/>
      <c r="E37" s="126"/>
      <c r="F37" s="128"/>
      <c r="G37" s="129"/>
    </row>
    <row r="38" spans="1:7" x14ac:dyDescent="0.2">
      <c r="A38" s="1" t="s">
        <v>46</v>
      </c>
      <c r="B38" s="1"/>
      <c r="C38" s="1"/>
      <c r="D38" s="1"/>
      <c r="E38" s="1"/>
      <c r="F38" s="1"/>
      <c r="G38" s="1"/>
    </row>
    <row r="39" spans="1:7" x14ac:dyDescent="0.2">
      <c r="A39" s="1" t="s">
        <v>51</v>
      </c>
      <c r="B39" s="1"/>
      <c r="C39" s="1"/>
      <c r="D39" s="1"/>
      <c r="E39" s="1"/>
      <c r="F39" s="1"/>
      <c r="G39" s="1"/>
    </row>
    <row r="40" spans="1:7" x14ac:dyDescent="0.2">
      <c r="A40" s="134" t="s">
        <v>50</v>
      </c>
      <c r="B40" s="134"/>
      <c r="C40" s="134"/>
      <c r="D40" s="134"/>
      <c r="E40" s="134"/>
      <c r="F40" s="134"/>
      <c r="G40" s="134"/>
    </row>
    <row r="41" spans="1:7" x14ac:dyDescent="0.2">
      <c r="A41" s="87" t="s">
        <v>87</v>
      </c>
      <c r="B41" s="95"/>
      <c r="C41" s="95"/>
      <c r="D41" s="1"/>
      <c r="E41" s="1"/>
      <c r="F41" s="7"/>
      <c r="G41" s="7"/>
    </row>
    <row r="42" spans="1:7" x14ac:dyDescent="0.2">
      <c r="A42" s="1" t="s">
        <v>88</v>
      </c>
      <c r="B42" s="1"/>
      <c r="C42" s="1"/>
      <c r="D42" s="1"/>
      <c r="E42" s="1"/>
      <c r="F42" s="1"/>
      <c r="G42" s="1"/>
    </row>
    <row r="43" spans="1:7" x14ac:dyDescent="0.2">
      <c r="A43" s="1" t="s">
        <v>86</v>
      </c>
      <c r="B43" s="1"/>
      <c r="C43" s="1"/>
      <c r="D43" s="1"/>
      <c r="E43" s="1"/>
      <c r="F43" s="7"/>
      <c r="G43" s="7"/>
    </row>
    <row r="44" spans="1:7" x14ac:dyDescent="0.2">
      <c r="A44" s="1" t="s">
        <v>44</v>
      </c>
      <c r="B44" s="1"/>
      <c r="C44" s="1"/>
      <c r="D44" s="1"/>
      <c r="E44" s="1"/>
      <c r="F44" s="1"/>
      <c r="G44" s="7"/>
    </row>
    <row r="45" spans="1:7" x14ac:dyDescent="0.2">
      <c r="A45" s="46" t="s">
        <v>538</v>
      </c>
      <c r="B45" s="1"/>
      <c r="C45" s="1"/>
      <c r="D45" s="1"/>
      <c r="E45" s="1"/>
      <c r="F45" s="1"/>
      <c r="G45" s="7"/>
    </row>
    <row r="46" spans="1:7" x14ac:dyDescent="0.2">
      <c r="A46" s="1"/>
      <c r="B46" s="1"/>
      <c r="C46" s="1"/>
      <c r="D46" s="1"/>
      <c r="E46" s="1"/>
      <c r="F46" s="1"/>
      <c r="G46" s="7"/>
    </row>
    <row r="51" spans="1:1" x14ac:dyDescent="0.2">
      <c r="A51" s="46"/>
    </row>
  </sheetData>
  <sheetProtection password="BC80" sheet="1" objects="1" scenarios="1"/>
  <sortState ref="A9:F36">
    <sortCondition ref="D9:D36"/>
  </sortState>
  <mergeCells count="2">
    <mergeCell ref="A40:G40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F27" sqref="F27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</cols>
  <sheetData>
    <row r="1" spans="1:7" x14ac:dyDescent="0.2">
      <c r="A1" s="8" t="s">
        <v>12</v>
      </c>
      <c r="B1" s="8"/>
      <c r="C1" s="8"/>
      <c r="D1" s="3"/>
      <c r="E1" s="3"/>
      <c r="F1" s="3"/>
    </row>
    <row r="2" spans="1:7" x14ac:dyDescent="0.2">
      <c r="A2" s="17"/>
      <c r="B2" s="16"/>
      <c r="C2" s="1"/>
      <c r="D2" s="3" t="s">
        <v>9</v>
      </c>
      <c r="E2" s="44">
        <f>TBills!E2</f>
        <v>43799</v>
      </c>
    </row>
    <row r="3" spans="1:7" x14ac:dyDescent="0.2">
      <c r="A3" s="1"/>
      <c r="B3" s="1"/>
      <c r="C3" s="1"/>
      <c r="D3" s="3"/>
      <c r="E3" s="3"/>
      <c r="F3" s="3"/>
      <c r="G3" s="6"/>
    </row>
    <row r="4" spans="1:7" x14ac:dyDescent="0.2">
      <c r="A4" s="5" t="s">
        <v>362</v>
      </c>
      <c r="B4" s="5"/>
      <c r="C4" s="5"/>
      <c r="D4" s="1"/>
      <c r="E4" s="3"/>
      <c r="F4" s="3"/>
      <c r="G4" s="3"/>
    </row>
    <row r="6" spans="1:7" x14ac:dyDescent="0.2">
      <c r="A6" s="49" t="s">
        <v>353</v>
      </c>
      <c r="B6" s="47" t="s">
        <v>366</v>
      </c>
      <c r="C6" s="48" t="s">
        <v>361</v>
      </c>
      <c r="D6" s="49" t="s">
        <v>1</v>
      </c>
      <c r="E6" s="49" t="s">
        <v>4</v>
      </c>
      <c r="F6" s="50" t="s">
        <v>11</v>
      </c>
    </row>
    <row r="7" spans="1:7" ht="12" customHeight="1" x14ac:dyDescent="0.2">
      <c r="A7" s="52" t="s">
        <v>356</v>
      </c>
      <c r="B7" s="75" t="s">
        <v>10</v>
      </c>
      <c r="C7" s="76"/>
      <c r="D7" s="52" t="s">
        <v>5</v>
      </c>
      <c r="E7" s="52" t="s">
        <v>1</v>
      </c>
      <c r="F7" s="53">
        <v>100</v>
      </c>
    </row>
    <row r="8" spans="1:7" hidden="1" x14ac:dyDescent="0.2">
      <c r="A8" s="84"/>
      <c r="B8" s="4"/>
      <c r="C8" s="22"/>
      <c r="D8" s="2"/>
      <c r="E8" s="2"/>
      <c r="F8" s="19"/>
    </row>
    <row r="9" spans="1:7" s="28" customFormat="1" x14ac:dyDescent="0.2">
      <c r="A9" s="89">
        <v>5000000</v>
      </c>
      <c r="B9" s="90">
        <v>0.05</v>
      </c>
      <c r="C9" s="91">
        <v>43531</v>
      </c>
      <c r="D9" s="92">
        <v>43832</v>
      </c>
      <c r="E9" s="57">
        <v>1.367E-2</v>
      </c>
      <c r="F9" s="86">
        <v>99.876560999999995</v>
      </c>
    </row>
    <row r="10" spans="1:7" s="28" customFormat="1" x14ac:dyDescent="0.2">
      <c r="A10" s="89">
        <v>2000000</v>
      </c>
      <c r="B10" s="90">
        <v>5.1499999999999997E-2</v>
      </c>
      <c r="C10" s="91">
        <v>43664</v>
      </c>
      <c r="D10" s="92">
        <v>43874</v>
      </c>
      <c r="E10" s="57">
        <v>2.24E-2</v>
      </c>
      <c r="F10" s="86">
        <v>99.541835000000006</v>
      </c>
    </row>
    <row r="11" spans="1:7" s="28" customFormat="1" x14ac:dyDescent="0.2">
      <c r="A11" s="89">
        <v>3000000</v>
      </c>
      <c r="B11" s="90">
        <v>4.8000000000000001E-2</v>
      </c>
      <c r="C11" s="91">
        <v>43615</v>
      </c>
      <c r="D11" s="92">
        <v>43895</v>
      </c>
      <c r="E11" s="57">
        <v>2.6460000000000001E-2</v>
      </c>
      <c r="F11" s="86">
        <v>99.316024999999996</v>
      </c>
    </row>
    <row r="12" spans="1:7" s="28" customFormat="1" x14ac:dyDescent="0.2">
      <c r="A12" s="89">
        <v>2000000</v>
      </c>
      <c r="B12" s="90">
        <v>0.05</v>
      </c>
      <c r="C12" s="91">
        <v>43643</v>
      </c>
      <c r="D12" s="92">
        <v>43923</v>
      </c>
      <c r="E12" s="57">
        <v>2.862E-2</v>
      </c>
      <c r="F12" s="86">
        <v>99.044758000000002</v>
      </c>
    </row>
    <row r="13" spans="1:7" s="28" customFormat="1" x14ac:dyDescent="0.2">
      <c r="A13" s="89">
        <v>5000000</v>
      </c>
      <c r="B13" s="90">
        <v>5.1999999999999998E-2</v>
      </c>
      <c r="C13" s="91">
        <v>43615</v>
      </c>
      <c r="D13" s="92">
        <v>43930</v>
      </c>
      <c r="E13" s="57">
        <v>2.9180000000000001E-2</v>
      </c>
      <c r="F13" s="86">
        <v>98.971401999999998</v>
      </c>
    </row>
    <row r="14" spans="1:7" s="28" customFormat="1" x14ac:dyDescent="0.2">
      <c r="A14" s="89">
        <v>3000000</v>
      </c>
      <c r="B14" s="90">
        <v>5.5E-2</v>
      </c>
      <c r="C14" s="91">
        <v>43643</v>
      </c>
      <c r="D14" s="92">
        <v>43993</v>
      </c>
      <c r="E14" s="57">
        <v>3.3667000000000002E-2</v>
      </c>
      <c r="F14" s="86">
        <v>98.250936999999993</v>
      </c>
    </row>
    <row r="15" spans="1:7" s="28" customFormat="1" x14ac:dyDescent="0.2">
      <c r="A15" s="89">
        <v>4000000</v>
      </c>
      <c r="B15" s="90">
        <v>5.5E-2</v>
      </c>
      <c r="C15" s="91">
        <v>43664</v>
      </c>
      <c r="D15" s="92">
        <v>44014</v>
      </c>
      <c r="E15" s="57">
        <v>3.4382999999999997E-2</v>
      </c>
      <c r="F15" s="86">
        <v>98.023955000000001</v>
      </c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 t="s">
        <v>46</v>
      </c>
      <c r="B17" s="1"/>
      <c r="C17" s="1"/>
      <c r="D17" s="1"/>
      <c r="E17" s="1"/>
      <c r="F17" s="1"/>
      <c r="G17" s="1"/>
    </row>
    <row r="18" spans="1:7" x14ac:dyDescent="0.2">
      <c r="A18" s="1" t="s">
        <v>51</v>
      </c>
      <c r="B18" s="1"/>
      <c r="C18" s="1"/>
      <c r="D18" s="1"/>
      <c r="E18" s="1"/>
      <c r="F18" s="1"/>
      <c r="G18" s="1"/>
    </row>
    <row r="19" spans="1:7" x14ac:dyDescent="0.2">
      <c r="A19" s="134" t="s">
        <v>50</v>
      </c>
      <c r="B19" s="134"/>
      <c r="C19" s="134"/>
      <c r="D19" s="134"/>
      <c r="E19" s="134"/>
      <c r="F19" s="134"/>
      <c r="G19" s="134"/>
    </row>
    <row r="20" spans="1:7" x14ac:dyDescent="0.2">
      <c r="A20" s="87" t="s">
        <v>91</v>
      </c>
      <c r="B20" s="95"/>
      <c r="C20" s="95"/>
      <c r="D20" s="1"/>
      <c r="E20" s="1"/>
      <c r="F20" s="1"/>
      <c r="G20" s="1"/>
    </row>
    <row r="21" spans="1:7" x14ac:dyDescent="0.2">
      <c r="A21" s="1" t="s">
        <v>88</v>
      </c>
      <c r="B21" s="1"/>
      <c r="C21" s="1"/>
      <c r="D21" s="1"/>
      <c r="E21" s="1"/>
      <c r="F21" s="1"/>
      <c r="G21" s="1"/>
    </row>
    <row r="22" spans="1:7" x14ac:dyDescent="0.2">
      <c r="A22" s="1" t="s">
        <v>86</v>
      </c>
      <c r="B22" s="1"/>
      <c r="C22" s="1"/>
      <c r="D22" s="1"/>
      <c r="E22" s="1"/>
      <c r="F22" s="1"/>
      <c r="G22" s="1"/>
    </row>
    <row r="23" spans="1:7" x14ac:dyDescent="0.2">
      <c r="A23" s="1" t="s">
        <v>89</v>
      </c>
      <c r="B23" s="1"/>
      <c r="C23" s="1"/>
      <c r="D23" s="1"/>
      <c r="E23" s="1"/>
      <c r="F23" s="1"/>
      <c r="G23" s="1"/>
    </row>
    <row r="24" spans="1:7" x14ac:dyDescent="0.2">
      <c r="A24" s="1" t="s">
        <v>90</v>
      </c>
      <c r="B24" s="1"/>
      <c r="C24" s="1"/>
      <c r="D24" s="1"/>
      <c r="E24" s="1"/>
      <c r="F24" s="1"/>
      <c r="G24" s="1"/>
    </row>
    <row r="25" spans="1:7" x14ac:dyDescent="0.2">
      <c r="A25" s="46" t="s">
        <v>538</v>
      </c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33"/>
      <c r="B27" s="33"/>
      <c r="C27" s="33"/>
      <c r="D27" s="8"/>
      <c r="E27" s="8"/>
      <c r="F27" s="8"/>
      <c r="G27" s="1"/>
    </row>
    <row r="28" spans="1:7" x14ac:dyDescent="0.2">
      <c r="A28" s="1"/>
      <c r="B28" s="1"/>
      <c r="C28" s="1"/>
      <c r="D28" s="1"/>
      <c r="E28" s="1"/>
      <c r="F28" s="1"/>
      <c r="G28" s="13"/>
    </row>
    <row r="29" spans="1:7" x14ac:dyDescent="0.2">
      <c r="A29" s="1"/>
      <c r="B29" s="1"/>
      <c r="C29" s="1"/>
      <c r="D29" s="12"/>
      <c r="E29" s="12"/>
      <c r="F29" s="1"/>
      <c r="G29" s="12"/>
    </row>
    <row r="30" spans="1:7" x14ac:dyDescent="0.2">
      <c r="A30" s="46"/>
    </row>
  </sheetData>
  <sheetProtection password="BC80" sheet="1" objects="1" scenarios="1"/>
  <sortState ref="A9:F17">
    <sortCondition ref="D9:D17"/>
  </sortState>
  <mergeCells count="1">
    <mergeCell ref="A19:G19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FDB</vt:lpstr>
      <vt:lpstr>FEA</vt:lpstr>
      <vt:lpstr>HA</vt:lpstr>
      <vt:lpstr>FDL</vt:lpstr>
      <vt:lpstr>FIB</vt:lpstr>
      <vt:lpstr>FGB</vt:lpstr>
      <vt:lpstr>TBills</vt:lpstr>
      <vt:lpstr>PN's</vt:lpstr>
      <vt:lpstr>FDB!Print_Area</vt:lpstr>
      <vt:lpstr>FDL!Print_Area</vt:lpstr>
      <vt:lpstr>FEA!Print_Area</vt:lpstr>
      <vt:lpstr>FGB!Print_Area</vt:lpstr>
      <vt:lpstr>FIB!Print_Area</vt:lpstr>
      <vt:lpstr>HA!Print_Area</vt:lpstr>
      <vt:lpstr>FDL!Print_Titles</vt:lpstr>
      <vt:lpstr>FEA!Print_Titles</vt:lpstr>
      <vt:lpstr>FGB!Print_Titles</vt:lpstr>
      <vt:lpstr>FIB!Print_Titles</vt:lpstr>
      <vt:lpstr>HA!Print_Titles</vt:lpstr>
      <vt:lpstr>FGB!ValueDate</vt:lpstr>
      <vt:lpstr>FIB!ValueDate</vt:lpstr>
      <vt:lpstr>ValueDate</vt:lpstr>
      <vt:lpstr>ValueDateFDB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2019-06-27T04:04:14Z</cp:lastPrinted>
  <dcterms:created xsi:type="dcterms:W3CDTF">1998-10-15T11:55:00Z</dcterms:created>
  <dcterms:modified xsi:type="dcterms:W3CDTF">2020-09-11T02:51:55Z</dcterms:modified>
</cp:coreProperties>
</file>