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bf\dfs\Liquid\1 - Operational Critical\EXCEL\RETURNS\MTHLY\BOND PRICELIST\PDF 2020-2021\November\"/>
    </mc:Choice>
  </mc:AlternateContent>
  <bookViews>
    <workbookView xWindow="11730" yWindow="60" windowWidth="3630" windowHeight="8280" activeTab="7"/>
  </bookViews>
  <sheets>
    <sheet name="FDB" sheetId="3" r:id="rId1"/>
    <sheet name="FEA" sheetId="4" r:id="rId2"/>
    <sheet name="HA" sheetId="5" r:id="rId3"/>
    <sheet name="FDL" sheetId="2" r:id="rId4"/>
    <sheet name="FIB" sheetId="15" r:id="rId5"/>
    <sheet name="FGB" sheetId="20" r:id="rId6"/>
    <sheet name="TBills" sheetId="17" r:id="rId7"/>
    <sheet name="COVID-19RB" sheetId="22" r:id="rId8"/>
  </sheets>
  <definedNames>
    <definedName name="_Day182" localSheetId="7">#REF!</definedName>
    <definedName name="_Day182" localSheetId="5">#REF!</definedName>
    <definedName name="_Day182" localSheetId="4">#REF!</definedName>
    <definedName name="_Day182">#REF!</definedName>
    <definedName name="_Day245" localSheetId="7">#REF!</definedName>
    <definedName name="_Day245" localSheetId="5">#REF!</definedName>
    <definedName name="_Day245" localSheetId="4">#REF!</definedName>
    <definedName name="_Day245">#REF!</definedName>
    <definedName name="_Day28" localSheetId="7">#REF!</definedName>
    <definedName name="_Day28" localSheetId="5">#REF!</definedName>
    <definedName name="_Day28" localSheetId="4">#REF!</definedName>
    <definedName name="_Day28">#REF!</definedName>
    <definedName name="_Day91" localSheetId="7">#REF!</definedName>
    <definedName name="_Day91" localSheetId="5">#REF!</definedName>
    <definedName name="_Day91" localSheetId="4">#REF!</definedName>
    <definedName name="_Day91">#REF!</definedName>
    <definedName name="_xlnm._FilterDatabase" localSheetId="7" hidden="1">'COVID-19RB'!$B$7:$K$7</definedName>
    <definedName name="_xlnm._FilterDatabase" localSheetId="5" hidden="1">FGB!$B$7:$K$7</definedName>
    <definedName name="_xlnm._FilterDatabase" localSheetId="4" hidden="1">FIB!$B$7:$K$7</definedName>
    <definedName name="_St1" localSheetId="7">#REF!</definedName>
    <definedName name="_St1" localSheetId="5">#REF!</definedName>
    <definedName name="_St1">#REF!</definedName>
    <definedName name="_St10" localSheetId="7">#REF!</definedName>
    <definedName name="_St10" localSheetId="5">#REF!</definedName>
    <definedName name="_St10">#REF!</definedName>
    <definedName name="_St11" localSheetId="7">#REF!</definedName>
    <definedName name="_St11" localSheetId="5">#REF!</definedName>
    <definedName name="_St11">#REF!</definedName>
    <definedName name="_St12" localSheetId="7">#REF!</definedName>
    <definedName name="_St12" localSheetId="5">#REF!</definedName>
    <definedName name="_St12">#REF!</definedName>
    <definedName name="_St13" localSheetId="7">#REF!</definedName>
    <definedName name="_St13" localSheetId="5">#REF!</definedName>
    <definedName name="_St13">#REF!</definedName>
    <definedName name="_St14" localSheetId="7">#REF!</definedName>
    <definedName name="_St14" localSheetId="5">#REF!</definedName>
    <definedName name="_St14">#REF!</definedName>
    <definedName name="_St15" localSheetId="7">#REF!</definedName>
    <definedName name="_St15" localSheetId="5">#REF!</definedName>
    <definedName name="_St15">#REF!</definedName>
    <definedName name="_St16" localSheetId="7">#REF!</definedName>
    <definedName name="_St16" localSheetId="5">#REF!</definedName>
    <definedName name="_St16">#REF!</definedName>
    <definedName name="_St17" localSheetId="7">#REF!</definedName>
    <definedName name="_St17" localSheetId="5">#REF!</definedName>
    <definedName name="_St17">#REF!</definedName>
    <definedName name="_St18" localSheetId="7">#REF!</definedName>
    <definedName name="_St18" localSheetId="5">#REF!</definedName>
    <definedName name="_St18">#REF!</definedName>
    <definedName name="_St19" localSheetId="7">#REF!</definedName>
    <definedName name="_St19" localSheetId="5">#REF!</definedName>
    <definedName name="_St19">#REF!</definedName>
    <definedName name="_St2" localSheetId="7">#REF!</definedName>
    <definedName name="_St2" localSheetId="5">#REF!</definedName>
    <definedName name="_St2">#REF!</definedName>
    <definedName name="_St20" localSheetId="7">#REF!</definedName>
    <definedName name="_St20" localSheetId="5">#REF!</definedName>
    <definedName name="_St20">#REF!</definedName>
    <definedName name="_St21" localSheetId="7">#REF!</definedName>
    <definedName name="_St21" localSheetId="5">#REF!</definedName>
    <definedName name="_St21">#REF!</definedName>
    <definedName name="_St22" localSheetId="7">#REF!</definedName>
    <definedName name="_St22" localSheetId="5">#REF!</definedName>
    <definedName name="_St22">#REF!</definedName>
    <definedName name="_St23" localSheetId="7">#REF!</definedName>
    <definedName name="_St23" localSheetId="5">#REF!</definedName>
    <definedName name="_St23">#REF!</definedName>
    <definedName name="_St24" localSheetId="7">#REF!</definedName>
    <definedName name="_St24" localSheetId="5">#REF!</definedName>
    <definedName name="_St24">#REF!</definedName>
    <definedName name="_St25" localSheetId="7">#REF!</definedName>
    <definedName name="_St25" localSheetId="5">#REF!</definedName>
    <definedName name="_St25">#REF!</definedName>
    <definedName name="_St26" localSheetId="7">#REF!</definedName>
    <definedName name="_St26" localSheetId="5">#REF!</definedName>
    <definedName name="_St26">#REF!</definedName>
    <definedName name="_St27" localSheetId="7">#REF!</definedName>
    <definedName name="_St27" localSheetId="5">#REF!</definedName>
    <definedName name="_St27">#REF!</definedName>
    <definedName name="_St28" localSheetId="7">#REF!</definedName>
    <definedName name="_St28" localSheetId="5">#REF!</definedName>
    <definedName name="_St28">#REF!</definedName>
    <definedName name="_St29" localSheetId="7">#REF!</definedName>
    <definedName name="_St29" localSheetId="5">#REF!</definedName>
    <definedName name="_St29">#REF!</definedName>
    <definedName name="_St3" localSheetId="7">#REF!</definedName>
    <definedName name="_St3" localSheetId="5">#REF!</definedName>
    <definedName name="_St3">#REF!</definedName>
    <definedName name="_St30" localSheetId="7">#REF!</definedName>
    <definedName name="_St30" localSheetId="5">#REF!</definedName>
    <definedName name="_St30">#REF!</definedName>
    <definedName name="_St4" localSheetId="7">#REF!</definedName>
    <definedName name="_St4" localSheetId="5">#REF!</definedName>
    <definedName name="_St4">#REF!</definedName>
    <definedName name="_St5" localSheetId="7">#REF!</definedName>
    <definedName name="_St5" localSheetId="5">#REF!</definedName>
    <definedName name="_St5">#REF!</definedName>
    <definedName name="_St6" localSheetId="7">#REF!</definedName>
    <definedName name="_St6" localSheetId="5">#REF!</definedName>
    <definedName name="_St6">#REF!</definedName>
    <definedName name="_St7" localSheetId="7">#REF!</definedName>
    <definedName name="_St7" localSheetId="5">#REF!</definedName>
    <definedName name="_St7">#REF!</definedName>
    <definedName name="_St8" localSheetId="7">#REF!</definedName>
    <definedName name="_St8" localSheetId="5">#REF!</definedName>
    <definedName name="_St8">#REF!</definedName>
    <definedName name="_St9" localSheetId="7">#REF!</definedName>
    <definedName name="_St9" localSheetId="5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7">'COVID-19RB'!$B$1:$J$17</definedName>
    <definedName name="_xlnm.Print_Area" localSheetId="0">FDB!$B$1:$I$87</definedName>
    <definedName name="_xlnm.Print_Area" localSheetId="3">FDL!$B$1:$J$206</definedName>
    <definedName name="_xlnm.Print_Area" localSheetId="1">FEA!$B$1:$I$20</definedName>
    <definedName name="_xlnm.Print_Area" localSheetId="5">FGB!$B$1:$J$17</definedName>
    <definedName name="_xlnm.Print_Area" localSheetId="4">FIB!$B$1:$J$242</definedName>
    <definedName name="_xlnm.Print_Area" localSheetId="2">HA!$B$1:$I$25</definedName>
    <definedName name="_xlnm.Print_Titles" localSheetId="7">'COVID-19RB'!$1:$8</definedName>
    <definedName name="_xlnm.Print_Titles" localSheetId="3">FDL!$1:$8</definedName>
    <definedName name="_xlnm.Print_Titles" localSheetId="1">FEA!$1:$8</definedName>
    <definedName name="_xlnm.Print_Titles" localSheetId="5">FGB!$1:$8</definedName>
    <definedName name="_xlnm.Print_Titles" localSheetId="4">FIB!$1:$8</definedName>
    <definedName name="_xlnm.Print_Titles" localSheetId="2">HA!$1:$8</definedName>
    <definedName name="Response">#REF!</definedName>
    <definedName name="ValueDate" localSheetId="7">'COVID-19RB'!$C$2</definedName>
    <definedName name="ValueDate" localSheetId="5">FGB!$C$2</definedName>
    <definedName name="ValueDate" localSheetId="4">FIB!$C$2</definedName>
    <definedName name="ValueDate">FDL!$C$2</definedName>
    <definedName name="ValueDateFBC" localSheetId="7">#REF!</definedName>
    <definedName name="ValueDateFBC" localSheetId="5">#REF!</definedName>
    <definedName name="ValueDateFBC">#REF!</definedName>
    <definedName name="ValueDateFDB">FDB!$C$2</definedName>
    <definedName name="ValueDateFEA">FEA!$D$2</definedName>
    <definedName name="ValueDateFSC" localSheetId="7">#REF!</definedName>
    <definedName name="ValueDateFSC" localSheetId="5">#REF!</definedName>
    <definedName name="ValueDateFSC">#REF!</definedName>
    <definedName name="ValueDateHA">HA!$C$2</definedName>
    <definedName name="ValueDatePAF" localSheetId="7">#REF!</definedName>
    <definedName name="ValueDatePAF" localSheetId="5">#REF!</definedName>
    <definedName name="ValueDatePAF">#REF!</definedName>
    <definedName name="ValueDateRRL" localSheetId="7">#REF!</definedName>
    <definedName name="ValueDateRRL" localSheetId="5">#REF!</definedName>
    <definedName name="ValueDateRRL" localSheetId="4">#REF!</definedName>
    <definedName name="ValueDateRRL">#REF!</definedName>
  </definedNames>
  <calcPr calcId="152511"/>
</workbook>
</file>

<file path=xl/calcChain.xml><?xml version="1.0" encoding="utf-8"?>
<calcChain xmlns="http://schemas.openxmlformats.org/spreadsheetml/2006/main">
  <c r="C2" i="2" l="1"/>
  <c r="D2" i="4" l="1"/>
  <c r="C2" i="5" l="1"/>
  <c r="C2" i="22" s="1"/>
  <c r="C2" i="20"/>
  <c r="C2" i="15" l="1"/>
  <c r="E2" i="17" s="1"/>
</calcChain>
</file>

<file path=xl/comments1.xml><?xml version="1.0" encoding="utf-8"?>
<comments xmlns="http://schemas.openxmlformats.org/spreadsheetml/2006/main">
  <authors>
    <author>Julie Lesuma</author>
  </authors>
  <commentList>
    <comment ref="B147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<sst xmlns="http://schemas.openxmlformats.org/spreadsheetml/2006/main" count="727" uniqueCount="551">
  <si>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</si>
  <si>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</si>
  <si>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</si>
  <si>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</si>
  <si>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</si>
  <si>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</si>
  <si>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</si>
  <si>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FIJI ELECTRICITY AUTHORITY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</si>
  <si>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</si>
  <si>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</si>
  <si>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</si>
  <si>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</si>
  <si>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</si>
  <si>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</si>
  <si>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</si>
  <si>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</si>
  <si>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</si>
  <si>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</si>
  <si>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</si>
  <si>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</si>
  <si>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</si>
  <si>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</si>
  <si>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</si>
  <si>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</si>
  <si>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</si>
  <si>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</si>
  <si>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</si>
  <si>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</si>
  <si>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</si>
  <si>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</si>
  <si>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 xml:space="preserve">Coupon </t>
  </si>
  <si>
    <t>23.08.2006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</si>
  <si>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</si>
  <si>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</si>
  <si>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</si>
  <si>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</si>
  <si>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</si>
  <si>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</si>
  <si>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</si>
  <si>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FJ0448055998</t>
  </si>
  <si>
    <t>FJ0448056004</t>
  </si>
  <si>
    <t>FJ0448056012</t>
  </si>
  <si>
    <t>FJ0448056020</t>
  </si>
  <si>
    <t>FJ0448056038</t>
  </si>
  <si>
    <t>FJ0448056046</t>
  </si>
  <si>
    <t>FJ0448056053</t>
  </si>
  <si>
    <t>FJ0448056061</t>
  </si>
  <si>
    <t>FJ0448056079</t>
  </si>
  <si>
    <t>FJ0448056087</t>
  </si>
  <si>
    <t>FJ0448056095</t>
  </si>
  <si>
    <t>FJ0448056103</t>
  </si>
  <si>
    <t>FJ0448056111</t>
  </si>
  <si>
    <t>FJ0448056129</t>
  </si>
  <si>
    <t>FJ0448056137</t>
  </si>
  <si>
    <t>FJ0448056145</t>
  </si>
  <si>
    <t>FJ0448056152</t>
  </si>
  <si>
    <t>FJ0448056160</t>
  </si>
  <si>
    <t>FJ0448056178</t>
  </si>
  <si>
    <t>FJ0448056186</t>
  </si>
  <si>
    <t>FJ0448056194</t>
  </si>
  <si>
    <t>FJ0448056202</t>
  </si>
  <si>
    <t>FJ0448056210</t>
  </si>
  <si>
    <t>FJ0448056228</t>
  </si>
  <si>
    <t>FJ0448056236</t>
  </si>
  <si>
    <t>FJ0448056244</t>
  </si>
  <si>
    <t>FJ0448056251</t>
  </si>
  <si>
    <t>FJ0448056269</t>
  </si>
  <si>
    <t>FJ0448056277</t>
  </si>
  <si>
    <t>FJ0448056285</t>
  </si>
  <si>
    <t>FJ0448056293</t>
  </si>
  <si>
    <t>FJ0448056301</t>
  </si>
  <si>
    <t>FJ0448056319</t>
  </si>
  <si>
    <t>FJ0448056327</t>
  </si>
  <si>
    <t>FJ0448056335</t>
  </si>
  <si>
    <t>FJ0448056343</t>
  </si>
  <si>
    <t>FJ0448056350</t>
  </si>
  <si>
    <t>FJ0448056368</t>
  </si>
  <si>
    <t>FJ0448056376</t>
  </si>
  <si>
    <t>FJ0448056384</t>
  </si>
  <si>
    <t>FJ0448056392</t>
  </si>
  <si>
    <t>FJ0448056400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</si>
  <si>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</si>
  <si>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</si>
  <si>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</si>
  <si>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</si>
  <si>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</si>
  <si>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</si>
  <si>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</si>
  <si>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</si>
  <si>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</si>
  <si>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</si>
  <si>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</si>
  <si>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</si>
  <si>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</si>
  <si>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</si>
  <si>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</si>
  <si>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</si>
  <si>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</si>
  <si>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</si>
  <si>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</si>
  <si>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</si>
  <si>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</si>
  <si>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</si>
  <si>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</si>
  <si>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</si>
  <si>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</si>
  <si>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</si>
  <si>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</si>
  <si>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</si>
  <si>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</si>
  <si>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</si>
  <si>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</si>
  <si>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</si>
  <si>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</si>
  <si>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</si>
  <si>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</si>
  <si>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</si>
  <si>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</si>
  <si>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</si>
  <si>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</si>
  <si>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</si>
  <si>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</si>
  <si>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</si>
  <si>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</si>
  <si>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</si>
  <si>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</si>
  <si>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</si>
  <si>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</si>
  <si>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</si>
  <si>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</si>
  <si>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</si>
  <si>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</si>
  <si>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</si>
  <si>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</si>
  <si>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</si>
  <si>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</si>
  <si>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</si>
  <si>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</si>
  <si>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</si>
  <si>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</si>
  <si>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</si>
  <si>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</si>
  <si>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</si>
  <si>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</si>
  <si>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</si>
  <si>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</si>
  <si>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</si>
  <si>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</si>
  <si>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</si>
  <si>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</si>
  <si>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</si>
  <si>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</si>
  <si>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</si>
  <si>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</si>
  <si>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</si>
  <si>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</si>
  <si>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</si>
  <si>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</si>
  <si>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</si>
  <si>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</si>
  <si>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</si>
  <si>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</si>
  <si>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</si>
  <si>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</si>
  <si>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</si>
  <si>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</si>
  <si>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</si>
  <si>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</si>
  <si>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</si>
  <si>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</si>
  <si>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</si>
  <si>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</si>
  <si>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</si>
  <si>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</si>
  <si>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</si>
  <si>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</si>
  <si>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</si>
  <si>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</si>
  <si>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</si>
  <si>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</si>
  <si>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</si>
  <si>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</si>
  <si>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</si>
  <si>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</si>
  <si>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</si>
  <si>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</si>
  <si>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</si>
  <si>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</si>
  <si>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</si>
  <si>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</si>
  <si>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</si>
  <si>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</si>
  <si>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</si>
  <si>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</si>
  <si>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</si>
  <si>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</si>
  <si>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</si>
  <si>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</si>
  <si>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</si>
  <si>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</si>
  <si>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</si>
  <si>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</si>
  <si>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</si>
  <si>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</si>
  <si>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</si>
  <si>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</si>
  <si>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</si>
  <si>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</si>
  <si>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</si>
  <si>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</si>
  <si>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</si>
  <si>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</si>
  <si>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</si>
  <si>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</si>
  <si>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</si>
  <si>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</si>
  <si>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</si>
  <si>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</si>
  <si>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</si>
  <si>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</si>
  <si>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</si>
  <si>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</si>
  <si>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</si>
  <si>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</si>
  <si>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</si>
  <si>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</si>
  <si>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</si>
  <si>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FJ0406990624</t>
  </si>
  <si>
    <t>FJ0406990632</t>
  </si>
  <si>
    <t>FJ0540566363</t>
  </si>
  <si>
    <t>FJ0540566371</t>
  </si>
  <si>
    <t>FJ0464876897</t>
  </si>
  <si>
    <t>FJ0464876905</t>
  </si>
  <si>
    <t>FJ0464876913</t>
  </si>
  <si>
    <t>FJ0464876921</t>
  </si>
  <si>
    <t>FJ0464876939</t>
  </si>
  <si>
    <t>FJ0465780692</t>
  </si>
  <si>
    <t>FJ0464082033</t>
  </si>
  <si>
    <t>FJ0464082041</t>
  </si>
  <si>
    <t>FJ0464082058</t>
  </si>
  <si>
    <t>FJ0464082066</t>
  </si>
  <si>
    <t>FJ0464082074</t>
  </si>
  <si>
    <t>FJ0464082082</t>
  </si>
  <si>
    <t>FJ0502958939</t>
  </si>
  <si>
    <t>FJ0464082090</t>
  </si>
  <si>
    <t>FJ0502959036</t>
  </si>
  <si>
    <t>FJ0464082108</t>
  </si>
  <si>
    <t>FJ0464082116</t>
  </si>
  <si>
    <t>FJ0464082124</t>
  </si>
  <si>
    <t>FJ0464082132</t>
  </si>
  <si>
    <t>FJ0464082140</t>
  </si>
  <si>
    <t>FJ0464082157</t>
  </si>
  <si>
    <t>FJ0464082165</t>
  </si>
  <si>
    <t>FJ0464082173</t>
  </si>
  <si>
    <t>FJ0464082181</t>
  </si>
  <si>
    <t>FJ0464082199</t>
  </si>
  <si>
    <t>FJ0464082207</t>
  </si>
  <si>
    <t>FJ0464082215</t>
  </si>
  <si>
    <t>FJ0464082223</t>
  </si>
  <si>
    <t>FJ0502937115</t>
  </si>
  <si>
    <t>FJ0464082231</t>
  </si>
  <si>
    <t>FJ0502958947</t>
  </si>
  <si>
    <t>FJ0502958954</t>
  </si>
  <si>
    <t>FJ0502958962</t>
  </si>
  <si>
    <t>FJ0502959044</t>
  </si>
  <si>
    <t>FJ0464082249</t>
  </si>
  <si>
    <t>FJ0464082256</t>
  </si>
  <si>
    <t>FJ0464082264</t>
  </si>
  <si>
    <t>FJ0464082272</t>
  </si>
  <si>
    <t>FJ0464082280</t>
  </si>
  <si>
    <t>FJ0464082298</t>
  </si>
  <si>
    <t>FJ0464082306</t>
  </si>
  <si>
    <t>FJ0464082314</t>
  </si>
  <si>
    <t>FJ0502958970</t>
  </si>
  <si>
    <t>FJ0464082322</t>
  </si>
  <si>
    <t>FJ0502958988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</si>
  <si>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</si>
  <si>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</si>
  <si>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</si>
  <si>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</si>
  <si>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</si>
  <si>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</si>
  <si>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</si>
  <si>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</si>
  <si>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</si>
  <si>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</si>
  <si>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</si>
  <si>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</si>
  <si>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FJ0451141693</t>
  </si>
  <si>
    <t>FJ0451141701</t>
  </si>
  <si>
    <t>FJ0451141719</t>
  </si>
  <si>
    <t>FJ0451141727</t>
  </si>
  <si>
    <t>FJ0451141735</t>
  </si>
  <si>
    <t>FJ0451141743</t>
  </si>
  <si>
    <t>FJ0451141750</t>
  </si>
  <si>
    <t>FJ0451141768</t>
  </si>
  <si>
    <t>FJ0451141776</t>
  </si>
  <si>
    <t>FJ0451141784</t>
  </si>
  <si>
    <t>FJ0451141792</t>
  </si>
  <si>
    <t>FJ0451141800</t>
  </si>
  <si>
    <t>FJ0451141818</t>
  </si>
  <si>
    <t>FJ0451141826</t>
  </si>
  <si>
    <t>FJ0451141834</t>
  </si>
  <si>
    <t>FJ0451141842</t>
  </si>
  <si>
    <t>FJ0451141859</t>
  </si>
  <si>
    <t>FJ0451141867</t>
  </si>
  <si>
    <t>FJ0451141875</t>
  </si>
  <si>
    <t>FJ0451141883</t>
  </si>
  <si>
    <t>FJ0451141891</t>
  </si>
  <si>
    <t>FJ0451141909</t>
  </si>
  <si>
    <t>FJ0451141917</t>
  </si>
  <si>
    <t>FJ0451141925</t>
  </si>
  <si>
    <t>FJ0451141933</t>
  </si>
  <si>
    <t>FJ0451141941</t>
  </si>
  <si>
    <t>FJ0451141958</t>
  </si>
  <si>
    <t>FJ0451141966</t>
  </si>
  <si>
    <t>FJ0451141974</t>
  </si>
  <si>
    <t>FJ0451141982</t>
  </si>
  <si>
    <t>FJ0451141990</t>
  </si>
  <si>
    <t>FJ0451142006</t>
  </si>
  <si>
    <t>FJ0451142014</t>
  </si>
  <si>
    <t>FJ0451142022</t>
  </si>
  <si>
    <t>FJ0451142030</t>
  </si>
  <si>
    <t>FJ0451142048</t>
  </si>
  <si>
    <t>FJ0451142055</t>
  </si>
  <si>
    <t>FJ0451142063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</si>
  <si>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</si>
  <si>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</si>
  <si>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</si>
  <si>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</si>
  <si>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</si>
  <si>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</si>
  <si>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</si>
  <si>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</si>
  <si>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</si>
  <si>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</si>
  <si>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</si>
  <si>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</si>
  <si>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</si>
  <si>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</si>
  <si>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</si>
  <si>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</si>
  <si>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</si>
  <si>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</si>
  <si>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</si>
  <si>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</si>
  <si>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</si>
  <si>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</si>
  <si>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</si>
  <si>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</si>
  <si>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</si>
  <si>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</si>
  <si>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</si>
  <si>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</si>
  <si>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</si>
  <si>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</si>
  <si>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</si>
  <si>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</si>
  <si>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</si>
  <si>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</si>
  <si>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</si>
  <si>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</si>
  <si>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</si>
  <si>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</si>
  <si>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</si>
  <si>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</si>
  <si>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</si>
  <si>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</si>
  <si>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</si>
  <si>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</si>
  <si>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</si>
  <si>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</si>
  <si>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</si>
  <si>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</si>
  <si>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</si>
  <si>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</si>
  <si>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</si>
  <si>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</si>
  <si>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</si>
  <si>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</si>
  <si>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</si>
  <si>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</si>
  <si>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</si>
  <si>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</si>
  <si>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</si>
  <si>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</si>
  <si>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</si>
  <si>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</si>
  <si>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</si>
  <si>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</si>
  <si>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</si>
  <si>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</si>
  <si>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</si>
  <si>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</si>
  <si>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</si>
  <si>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</si>
  <si>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</si>
  <si>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</si>
  <si>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</si>
  <si>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</si>
  <si>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</si>
  <si>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</si>
  <si>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</si>
  <si>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</si>
  <si>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</si>
  <si>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</si>
  <si>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</si>
  <si>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</si>
  <si>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</si>
  <si>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</si>
  <si>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</si>
  <si>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</si>
  <si>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</si>
  <si>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</si>
  <si>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</si>
  <si>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</si>
  <si>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</si>
  <si>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</si>
  <si>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</si>
  <si>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</si>
  <si>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</si>
  <si>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</si>
  <si>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</si>
  <si>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</si>
  <si>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</si>
  <si>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</si>
  <si>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</si>
  <si>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</si>
  <si>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</si>
  <si>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</si>
  <si>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</si>
  <si>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</si>
  <si>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</si>
  <si>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</si>
  <si>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</si>
  <si>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</si>
  <si>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</si>
  <si>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</si>
  <si>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</si>
  <si>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</si>
  <si>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</si>
  <si>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</si>
  <si>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</si>
  <si>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</si>
  <si>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</si>
  <si>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</si>
  <si>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</si>
  <si>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</si>
  <si>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</si>
  <si>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</si>
  <si>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</si>
  <si>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</si>
  <si>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</si>
  <si>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</si>
  <si>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</si>
  <si>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</si>
  <si>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</si>
  <si>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</si>
  <si>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</si>
  <si>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</si>
  <si>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</si>
  <si>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</si>
  <si>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</si>
  <si>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</si>
  <si>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</si>
  <si>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</si>
  <si>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</si>
  <si>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</si>
  <si>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</si>
  <si>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</si>
  <si>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</si>
  <si>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</si>
  <si>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</si>
  <si>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</si>
  <si>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</si>
  <si>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</si>
  <si>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</si>
  <si>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</si>
  <si>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</si>
  <si>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</si>
  <si>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</si>
  <si>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</si>
  <si>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</si>
  <si>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</si>
  <si>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</si>
  <si>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</si>
  <si>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</si>
  <si>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</si>
  <si>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</si>
  <si>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</si>
  <si>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</si>
  <si>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</si>
  <si>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</si>
  <si>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</si>
  <si>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</si>
  <si>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</si>
  <si>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</si>
  <si>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</si>
  <si>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</si>
  <si>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</si>
  <si>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</si>
  <si>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</si>
  <si>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</si>
  <si>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</si>
  <si>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</si>
  <si>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</si>
  <si>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</si>
  <si>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</si>
  <si>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</si>
  <si>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</si>
  <si>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</si>
  <si>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GREY highlights represent Bond Early Redemption</t>
  </si>
  <si>
    <t>FJ0533280238</t>
  </si>
  <si>
    <t>FJ0518472495</t>
  </si>
  <si>
    <t>FJ0549662718</t>
  </si>
  <si>
    <t>FJ0545753644</t>
  </si>
  <si>
    <t>FJ0527862173</t>
  </si>
  <si>
    <t>FJ0523804765</t>
  </si>
  <si>
    <t>FJ0552601769</t>
  </si>
  <si>
    <t>FJ0552601611</t>
  </si>
  <si>
    <t>FJ0552601629</t>
  </si>
  <si>
    <t>FJ0552601637</t>
  </si>
  <si>
    <t>FJ0552601645</t>
  </si>
  <si>
    <t>FJ0552601652</t>
  </si>
  <si>
    <t>FJ0552601660</t>
  </si>
  <si>
    <t>FJ0552601678</t>
  </si>
  <si>
    <t>FJ0552601686</t>
  </si>
  <si>
    <t>FJ0552601694</t>
  </si>
  <si>
    <t>FJ0552601702</t>
  </si>
  <si>
    <t>FJ0552601710</t>
  </si>
  <si>
    <t>FJ0553343296</t>
  </si>
  <si>
    <t>FJ0559552817</t>
  </si>
  <si>
    <t>FJ0559552809</t>
  </si>
  <si>
    <t>FJ0567126984</t>
  </si>
  <si>
    <t>FJ0567126950</t>
  </si>
  <si>
    <t>FJ0540566348</t>
  </si>
  <si>
    <t>FJ0569847017</t>
  </si>
  <si>
    <t>FJ0569847009</t>
  </si>
  <si>
    <t>FJ0574991750</t>
  </si>
  <si>
    <t>FJ0574991909</t>
  </si>
  <si>
    <t>FJ0574991917</t>
  </si>
  <si>
    <t>FJ0574991925</t>
  </si>
  <si>
    <t>FJ0574991933</t>
  </si>
  <si>
    <t>FJ0574991735</t>
  </si>
  <si>
    <t>FJ0569846985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</si>
  <si>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</si>
  <si>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</si>
  <si>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</si>
  <si>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>FJ0578685358</t>
  </si>
  <si>
    <t xml:space="preserve">1.  The above T-Bills prices are indicative only.  The Reserve Bank of Fiji accepts no liability for any errors, </t>
  </si>
  <si>
    <t>FJ0585598016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</si>
</sst>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dd\-mm\-yyyy"/>
    <numFmt numFmtId="168" formatCode="_(* #,##0.000_);_(* \(#,##0.000\);_(* &quot;-&quot;??_);_(@_)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  <numFmt numFmtId="177" formatCode="_-* #,##0.000_-;\-* #,##0.000_-;_-* &quot;-&quot;??_-;_-@_-"/>
    <numFmt numFmtId="178" formatCode="_-* #,##0.0000_-;\-* #,##0.0000_-;_-* &quot;-&quot;????_-;_-@_-"/>
  </numFmts>
  <fonts count="2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Noto Sans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3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11" fillId="0" borderId="0" xfId="0" applyFont="1"/>
    <xf numFmtId="171" fontId="11" fillId="0" borderId="0" xfId="0" applyNumberFormat="1" applyFont="1" applyAlignment="1">
      <alignment horizontal="left"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168" fontId="5" fillId="0" borderId="0" xfId="0" applyNumberFormat="1" applyFont="1" applyBorder="1" applyAlignment="1">
      <alignment horizontal="center"/>
    </xf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1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13" fillId="0" borderId="0" xfId="0" applyFont="1" applyFill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4" fillId="3" borderId="4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8" fontId="14" fillId="3" borderId="2" xfId="0" applyNumberFormat="1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1" fontId="14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2" fontId="10" fillId="4" borderId="11" xfId="0" applyNumberFormat="1" applyFont="1" applyFill="1" applyBorder="1" applyAlignment="1">
      <alignment horizontal="center"/>
    </xf>
    <xf numFmtId="172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2" fontId="5" fillId="4" borderId="1" xfId="0" applyNumberFormat="1" applyFont="1" applyFill="1" applyBorder="1"/>
    <xf numFmtId="172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2" fontId="10" fillId="4" borderId="6" xfId="0" applyNumberFormat="1" applyFont="1" applyFill="1" applyBorder="1" applyAlignment="1">
      <alignment horizontal="center"/>
    </xf>
    <xf numFmtId="172" fontId="2" fillId="4" borderId="10" xfId="0" applyNumberFormat="1" applyFont="1" applyFill="1" applyBorder="1"/>
    <xf numFmtId="0" fontId="14" fillId="3" borderId="8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164" fontId="5" fillId="0" borderId="0" xfId="0" applyNumberFormat="1" applyFont="1"/>
    <xf numFmtId="173" fontId="2" fillId="4" borderId="1" xfId="1" applyNumberFormat="1" applyFont="1" applyFill="1" applyBorder="1"/>
    <xf numFmtId="173" fontId="5" fillId="4" borderId="1" xfId="1" applyNumberFormat="1" applyFont="1" applyFill="1" applyBorder="1"/>
    <xf numFmtId="168" fontId="14" fillId="3" borderId="13" xfId="0" applyNumberFormat="1" applyFont="1" applyFill="1" applyBorder="1" applyAlignment="1">
      <alignment horizontal="center"/>
    </xf>
    <xf numFmtId="1" fontId="14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4" fontId="5" fillId="4" borderId="1" xfId="2" applyNumberFormat="1" applyFont="1" applyFill="1" applyBorder="1"/>
    <xf numFmtId="174" fontId="5" fillId="4" borderId="1" xfId="2" applyNumberFormat="1" applyFont="1" applyFill="1" applyBorder="1" applyAlignment="1">
      <alignment horizontal="center"/>
    </xf>
    <xf numFmtId="167" fontId="2" fillId="4" borderId="3" xfId="0" applyNumberFormat="1" applyFont="1" applyFill="1" applyBorder="1" applyAlignment="1">
      <alignment horizontal="center"/>
    </xf>
    <xf numFmtId="173" fontId="2" fillId="4" borderId="1" xfId="1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4" fillId="3" borderId="13" xfId="0" applyFont="1" applyFill="1" applyBorder="1" applyAlignment="1">
      <alignment horizontal="center"/>
    </xf>
    <xf numFmtId="0" fontId="5" fillId="0" borderId="3" xfId="0" applyFont="1" applyFill="1" applyBorder="1"/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2" fillId="4" borderId="9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/>
    <xf numFmtId="178" fontId="5" fillId="0" borderId="0" xfId="0" applyNumberFormat="1" applyFont="1" applyAlignment="1">
      <alignment horizontal="center"/>
    </xf>
    <xf numFmtId="178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4" fillId="3" borderId="0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5" fontId="13" fillId="0" borderId="0" xfId="1" applyFont="1" applyFill="1"/>
    <xf numFmtId="165" fontId="5" fillId="0" borderId="0" xfId="1" applyFont="1"/>
    <xf numFmtId="165" fontId="5" fillId="0" borderId="0" xfId="1" applyFont="1" applyAlignment="1">
      <alignment horizontal="center"/>
    </xf>
    <xf numFmtId="0" fontId="4" fillId="0" borderId="0" xfId="0" applyFont="1" applyAlignment="1"/>
    <xf numFmtId="173" fontId="2" fillId="0" borderId="0" xfId="1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74" fontId="5" fillId="0" borderId="0" xfId="2" applyNumberFormat="1" applyFont="1" applyFill="1" applyBorder="1" applyAlignment="1">
      <alignment horizontal="center"/>
    </xf>
    <xf numFmtId="177" fontId="0" fillId="0" borderId="0" xfId="0" applyNumberFormat="1" applyFill="1"/>
    <xf numFmtId="10" fontId="2" fillId="4" borderId="3" xfId="3" applyNumberFormat="1" applyFont="1" applyFill="1" applyBorder="1" applyAlignment="1">
      <alignment horizontal="center"/>
    </xf>
    <xf numFmtId="178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172" fontId="5" fillId="5" borderId="1" xfId="0" applyNumberFormat="1" applyFont="1" applyFill="1" applyBorder="1" applyAlignment="1">
      <alignment horizontal="center"/>
    </xf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7" fillId="4" borderId="1" xfId="0" applyFont="1" applyFill="1" applyBorder="1"/>
    <xf numFmtId="0" fontId="18" fillId="4" borderId="1" xfId="0" applyFont="1" applyFill="1" applyBorder="1" applyAlignment="1">
      <alignment vertical="center"/>
    </xf>
    <xf numFmtId="0" fontId="0" fillId="4" borderId="1" xfId="0" applyFill="1" applyBorder="1"/>
    <xf numFmtId="0" fontId="17" fillId="6" borderId="1" xfId="0" applyFont="1" applyFill="1" applyBorder="1"/>
    <xf numFmtId="0" fontId="17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2" fontId="2" fillId="4" borderId="3" xfId="0" applyNumberFormat="1" applyFont="1" applyFill="1" applyBorder="1"/>
    <xf numFmtId="0" fontId="5" fillId="0" borderId="0" xfId="0" applyFont="1" applyAlignment="1"/>
    <xf numFmtId="0" fontId="20" fillId="3" borderId="13" xfId="0" applyFont="1" applyFill="1" applyBorder="1"/>
    <xf numFmtId="0" fontId="20" fillId="3" borderId="3" xfId="0" applyFont="1" applyFill="1" applyBorder="1"/>
    <xf numFmtId="0" fontId="20" fillId="3" borderId="13" xfId="0" applyFont="1" applyFill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3" fillId="3" borderId="7" xfId="0" applyFont="1" applyFill="1" applyBorder="1"/>
    <xf numFmtId="0" fontId="19" fillId="4" borderId="1" xfId="0" applyFont="1" applyFill="1" applyBorder="1"/>
    <xf numFmtId="0" fontId="17" fillId="4" borderId="2" xfId="0" applyFont="1" applyFill="1" applyBorder="1"/>
    <xf numFmtId="0" fontId="3" fillId="0" borderId="2" xfId="0" applyFont="1" applyBorder="1"/>
    <xf numFmtId="0" fontId="9" fillId="0" borderId="0" xfId="0" applyFont="1" applyAlignment="1">
      <alignment horizontal="left"/>
    </xf>
    <xf numFmtId="167" fontId="9" fillId="2" borderId="0" xfId="0" applyNumberFormat="1" applyFont="1" applyFill="1" applyAlignment="1">
      <alignment horizontal="center"/>
    </xf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4" fontId="2" fillId="4" borderId="1" xfId="2" applyNumberFormat="1" applyFont="1" applyFill="1" applyBorder="1" applyAlignment="1">
      <alignment horizontal="center"/>
    </xf>
    <xf numFmtId="172" fontId="2" fillId="5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18" fillId="4" borderId="1" xfId="0" applyFont="1" applyFill="1" applyBorder="1" applyAlignment="1">
      <alignment horizontal="left" vertical="center"/>
    </xf>
    <xf numFmtId="173" fontId="2" fillId="4" borderId="1" xfId="1" applyNumberFormat="1" applyFont="1" applyFill="1" applyBorder="1" applyAlignment="1">
      <alignment horizontal="left"/>
    </xf>
    <xf numFmtId="0" fontId="17" fillId="0" borderId="1" xfId="0" applyFont="1" applyFill="1" applyBorder="1"/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127000</xdr:colOff>
          <xdr:row>0</xdr:row>
          <xdr:rowOff>95250</xdr:rowOff>
        </xdr:from>
        <xdr:to>
          <xdr:col>8</xdr:col>
          <xdr:colOff>584200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0</xdr:row>
          <xdr:rowOff>152400</xdr:rowOff>
        </xdr:from>
        <xdr:to>
          <xdr:col>8</xdr:col>
          <xdr:colOff>508000</xdr:colOff>
          <xdr:row>3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152400</xdr:rowOff>
        </xdr:from>
        <xdr:to>
          <xdr:col>8</xdr:col>
          <xdr:colOff>565150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87"/>
  <sheetViews>
    <sheetView zoomScaleNormal="100" workbookViewId="0">
      <pane ySplit="8" topLeftCell="A9" activePane="bottomLeft" state="frozen"/>
      <selection activeCell="N30" sqref="N30"/>
      <selection pane="bottomLeft" activeCell="E18" sqref="E18"/>
    </sheetView>
  </sheetViews>
  <sheetFormatPr defaultColWidth="9.1796875" defaultRowHeight="12.5"/>
  <cols>
    <col min="1" max="1" width="13.1796875" style="1" bestFit="1" customWidth="1"/>
    <col min="2" max="2" width="15.26953125" style="1" bestFit="1" customWidth="1"/>
    <col min="3" max="4" width="13.7265625" style="1" customWidth="1"/>
    <col min="5" max="5" width="14" style="1" customWidth="1"/>
    <col min="6" max="6" width="13.26953125" style="1" bestFit="1" customWidth="1"/>
    <col min="7" max="7" width="18.81640625" style="1" customWidth="1"/>
    <col min="8" max="9" width="11.81640625" style="1" customWidth="1"/>
    <col min="10" max="10" width="14.1796875" style="10" customWidth="1"/>
    <col min="11" max="16384" width="9.1796875" style="1"/>
  </cols>
  <sheetData>
    <row r="1" spans="1:10" customFormat="1" ht="13">
      <c r="A1" s="9" t="s">
        <v>12</v>
      </c>
      <c r="B1" s="3"/>
      <c r="C1" s="3"/>
      <c r="D1" s="3"/>
      <c r="E1" s="3"/>
      <c r="G1" s="1"/>
      <c r="I1" s="18"/>
      <c r="J1" s="18"/>
    </row>
    <row r="2" spans="1:10" customFormat="1" ht="13">
      <c r="A2" s="1"/>
      <c r="B2" s="88" t="s">
        <v>9</v>
      </c>
      <c r="C2" s="39">
        <v>44165</v>
      </c>
      <c r="D2" s="39"/>
      <c r="E2" s="17"/>
      <c r="F2" s="16"/>
      <c r="G2" s="1"/>
      <c r="H2" s="18"/>
      <c r="I2" s="18"/>
      <c r="J2" s="18"/>
    </row>
    <row r="3" spans="1:10" customFormat="1" ht="6" customHeight="1">
      <c r="B3" s="3"/>
      <c r="C3" s="3"/>
      <c r="D3" s="3"/>
      <c r="E3" s="3"/>
      <c r="F3" s="7"/>
      <c r="G3" s="1"/>
      <c r="H3" s="18"/>
      <c r="I3" s="18"/>
      <c r="J3" s="18"/>
    </row>
    <row r="4" spans="1:10" customFormat="1" ht="13">
      <c r="A4" s="6" t="s">
        <v>6</v>
      </c>
      <c r="B4" s="3"/>
      <c r="C4" s="1"/>
      <c r="D4" s="3"/>
      <c r="E4" s="3"/>
      <c r="F4" s="3"/>
      <c r="H4" s="18"/>
      <c r="I4" s="18"/>
      <c r="J4" s="18"/>
    </row>
    <row r="5" spans="1:10" customFormat="1">
      <c r="H5" s="18"/>
      <c r="I5" s="18"/>
      <c r="J5" s="18"/>
    </row>
    <row r="6" spans="1:10" customFormat="1" ht="14.5">
      <c r="A6" s="127" t="s">
        <v>38</v>
      </c>
      <c r="B6" s="44" t="s">
        <v>22</v>
      </c>
      <c r="C6" s="42" t="s">
        <v>28</v>
      </c>
      <c r="D6" s="42" t="s">
        <v>29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11</v>
      </c>
      <c r="J6" s="10"/>
    </row>
    <row r="7" spans="1:10" customFormat="1" ht="14.5">
      <c r="A7" s="127"/>
      <c r="B7" s="47" t="s">
        <v>25</v>
      </c>
      <c r="C7" s="60" t="s">
        <v>23</v>
      </c>
      <c r="D7" s="62" t="s">
        <v>5</v>
      </c>
      <c r="E7" s="47" t="s">
        <v>5</v>
      </c>
      <c r="F7" s="46" t="s">
        <v>5</v>
      </c>
      <c r="G7" s="47" t="s">
        <v>5</v>
      </c>
      <c r="H7" s="47" t="s">
        <v>1</v>
      </c>
      <c r="I7" s="48">
        <v>100</v>
      </c>
      <c r="J7" s="10"/>
    </row>
    <row r="8" spans="1:10" customFormat="1" ht="3" customHeight="1">
      <c r="A8" s="70"/>
      <c r="B8" s="70"/>
      <c r="C8" s="5"/>
      <c r="D8" s="5"/>
      <c r="E8" s="2"/>
      <c r="F8" s="21"/>
      <c r="G8" s="2"/>
      <c r="H8" s="2"/>
      <c r="I8" s="19"/>
      <c r="J8" s="10"/>
    </row>
    <row r="9" spans="1:10" s="40" customFormat="1">
      <c r="A9" s="114" t="s">
        <v>237</v>
      </c>
      <c r="B9" s="64">
        <v>4000000</v>
      </c>
      <c r="C9" s="75">
        <v>4.3299999999999998E-2</v>
      </c>
      <c r="D9" s="87">
        <v>43440</v>
      </c>
      <c r="E9" s="76">
        <v>44171</v>
      </c>
      <c r="F9" s="51">
        <v>43988</v>
      </c>
      <c r="G9" s="57">
        <v>44171</v>
      </c>
      <c r="H9" s="52">
        <v>1.9400000000000001E-3</v>
      </c>
      <c r="I9" s="71">
        <v>100.067735</v>
      </c>
      <c r="J9" s="10"/>
    </row>
    <row r="10" spans="1:10" s="40" customFormat="1">
      <c r="A10" s="114" t="s">
        <v>238</v>
      </c>
      <c r="B10" s="64">
        <v>3000000</v>
      </c>
      <c r="C10" s="75">
        <v>4.5499999999999999E-2</v>
      </c>
      <c r="D10" s="87">
        <v>42719</v>
      </c>
      <c r="E10" s="76">
        <v>44180</v>
      </c>
      <c r="F10" s="51">
        <v>43997</v>
      </c>
      <c r="G10" s="57">
        <v>44180</v>
      </c>
      <c r="H10" s="52">
        <v>4.8500000000000001E-3</v>
      </c>
      <c r="I10" s="71">
        <v>100.16615</v>
      </c>
      <c r="J10" s="10"/>
    </row>
    <row r="11" spans="1:10" s="40" customFormat="1">
      <c r="A11" s="114" t="s">
        <v>239</v>
      </c>
      <c r="B11" s="64">
        <v>6000000</v>
      </c>
      <c r="C11" s="75">
        <v>4.2500000000000003E-2</v>
      </c>
      <c r="D11" s="87">
        <v>43090</v>
      </c>
      <c r="E11" s="76">
        <v>44186</v>
      </c>
      <c r="F11" s="51">
        <v>44003</v>
      </c>
      <c r="G11" s="57">
        <v>44186</v>
      </c>
      <c r="H11" s="52">
        <v>6.79E-3</v>
      </c>
      <c r="I11" s="71">
        <v>100.204081</v>
      </c>
      <c r="J11" s="10"/>
    </row>
    <row r="12" spans="1:10" s="40" customFormat="1">
      <c r="A12" s="114" t="s">
        <v>240</v>
      </c>
      <c r="B12" s="64">
        <v>5000000</v>
      </c>
      <c r="C12" s="75">
        <v>4.2500000000000003E-2</v>
      </c>
      <c r="D12" s="87">
        <v>43167</v>
      </c>
      <c r="E12" s="76">
        <v>44263</v>
      </c>
      <c r="F12" s="51">
        <v>44082</v>
      </c>
      <c r="G12" s="57">
        <v>44263</v>
      </c>
      <c r="H12" s="52">
        <v>1.4880000000000001E-2</v>
      </c>
      <c r="I12" s="71">
        <v>100.740814</v>
      </c>
      <c r="J12" s="10"/>
    </row>
    <row r="13" spans="1:10" s="40" customFormat="1">
      <c r="A13" s="114" t="s">
        <v>241</v>
      </c>
      <c r="B13" s="64">
        <v>3000000</v>
      </c>
      <c r="C13" s="75">
        <v>4.2999999999999997E-2</v>
      </c>
      <c r="D13" s="87">
        <v>43216</v>
      </c>
      <c r="E13" s="76">
        <v>44312</v>
      </c>
      <c r="F13" s="51">
        <v>44130</v>
      </c>
      <c r="G13" s="57">
        <v>44312</v>
      </c>
      <c r="H13" s="52">
        <v>1.7909999999999999E-2</v>
      </c>
      <c r="I13" s="71">
        <v>101.003005</v>
      </c>
      <c r="J13" s="10"/>
    </row>
    <row r="14" spans="1:10" s="40" customFormat="1">
      <c r="A14" s="114" t="s">
        <v>242</v>
      </c>
      <c r="B14" s="64">
        <v>3000000</v>
      </c>
      <c r="C14" s="75">
        <v>4.7500000000000001E-2</v>
      </c>
      <c r="D14" s="87">
        <v>42866</v>
      </c>
      <c r="E14" s="76">
        <v>44327</v>
      </c>
      <c r="F14" s="51">
        <v>44146</v>
      </c>
      <c r="G14" s="57">
        <v>44327</v>
      </c>
      <c r="H14" s="52">
        <v>1.882E-2</v>
      </c>
      <c r="I14" s="71">
        <v>101.270668</v>
      </c>
      <c r="J14" s="10"/>
    </row>
    <row r="15" spans="1:10" s="40" customFormat="1">
      <c r="A15" s="117" t="s">
        <v>243</v>
      </c>
      <c r="B15" s="64">
        <v>4000000</v>
      </c>
      <c r="C15" s="75">
        <v>0.06</v>
      </c>
      <c r="D15" s="87">
        <v>43601</v>
      </c>
      <c r="E15" s="76">
        <v>44332</v>
      </c>
      <c r="F15" s="51">
        <v>44151</v>
      </c>
      <c r="G15" s="57">
        <v>44332</v>
      </c>
      <c r="H15" s="52">
        <v>1.9120000000000002E-2</v>
      </c>
      <c r="I15" s="71">
        <v>101.86738200000001</v>
      </c>
      <c r="J15" s="10"/>
    </row>
    <row r="16" spans="1:10" s="40" customFormat="1">
      <c r="A16" s="114" t="s">
        <v>244</v>
      </c>
      <c r="B16" s="64">
        <v>4000000</v>
      </c>
      <c r="C16" s="75">
        <v>4.5999999999999999E-2</v>
      </c>
      <c r="D16" s="87">
        <v>43265</v>
      </c>
      <c r="E16" s="76">
        <v>44361</v>
      </c>
      <c r="F16" s="51">
        <v>43996</v>
      </c>
      <c r="G16" s="57">
        <v>44179</v>
      </c>
      <c r="H16" s="52">
        <v>2.0539999999999999E-2</v>
      </c>
      <c r="I16" s="71">
        <v>101.355097</v>
      </c>
      <c r="J16" s="10"/>
    </row>
    <row r="17" spans="1:10" s="40" customFormat="1">
      <c r="A17" s="117" t="s">
        <v>245</v>
      </c>
      <c r="B17" s="64">
        <v>3500000</v>
      </c>
      <c r="C17" s="75">
        <v>5.4100000000000002E-2</v>
      </c>
      <c r="D17" s="87">
        <v>43699</v>
      </c>
      <c r="E17" s="76">
        <v>44430</v>
      </c>
      <c r="F17" s="51">
        <v>44065</v>
      </c>
      <c r="G17" s="57">
        <v>44249</v>
      </c>
      <c r="H17" s="52">
        <v>2.3417E-2</v>
      </c>
      <c r="I17" s="71">
        <v>102.198909</v>
      </c>
      <c r="J17" s="10"/>
    </row>
    <row r="18" spans="1:10" s="40" customFormat="1">
      <c r="A18" s="114" t="s">
        <v>246</v>
      </c>
      <c r="B18" s="64">
        <v>4000000</v>
      </c>
      <c r="C18" s="75">
        <v>4.3999999999999997E-2</v>
      </c>
      <c r="D18" s="87">
        <v>43349</v>
      </c>
      <c r="E18" s="76">
        <v>44445</v>
      </c>
      <c r="F18" s="51">
        <v>44080</v>
      </c>
      <c r="G18" s="57">
        <v>44261</v>
      </c>
      <c r="H18" s="52">
        <v>2.3932999999999999E-2</v>
      </c>
      <c r="I18" s="71">
        <v>101.50933000000001</v>
      </c>
      <c r="J18" s="10"/>
    </row>
    <row r="19" spans="1:10" s="40" customFormat="1">
      <c r="A19" s="114" t="s">
        <v>247</v>
      </c>
      <c r="B19" s="64">
        <v>4000000</v>
      </c>
      <c r="C19" s="75">
        <v>4.9000000000000002E-2</v>
      </c>
      <c r="D19" s="87">
        <v>42986</v>
      </c>
      <c r="E19" s="76">
        <v>44447</v>
      </c>
      <c r="F19" s="51">
        <v>44082</v>
      </c>
      <c r="G19" s="57">
        <v>44263</v>
      </c>
      <c r="H19" s="52">
        <v>2.4E-2</v>
      </c>
      <c r="I19" s="71">
        <v>101.894198</v>
      </c>
      <c r="J19" s="10"/>
    </row>
    <row r="20" spans="1:10" s="40" customFormat="1">
      <c r="A20" s="116" t="s">
        <v>519</v>
      </c>
      <c r="B20" s="64">
        <v>3000000</v>
      </c>
      <c r="C20" s="75">
        <v>5.45E-2</v>
      </c>
      <c r="D20" s="87">
        <v>43741</v>
      </c>
      <c r="E20" s="76">
        <v>44472</v>
      </c>
      <c r="F20" s="51">
        <v>44107</v>
      </c>
      <c r="G20" s="57">
        <v>44289</v>
      </c>
      <c r="H20" s="52">
        <v>2.4857000000000001E-2</v>
      </c>
      <c r="I20" s="71">
        <v>102.447417</v>
      </c>
      <c r="J20" s="10"/>
    </row>
    <row r="21" spans="1:10" s="40" customFormat="1">
      <c r="A21" s="114" t="s">
        <v>248</v>
      </c>
      <c r="B21" s="64">
        <v>3100000</v>
      </c>
      <c r="C21" s="75">
        <v>4.2900000000000001E-2</v>
      </c>
      <c r="D21" s="87">
        <v>43013</v>
      </c>
      <c r="E21" s="76">
        <v>44474</v>
      </c>
      <c r="F21" s="51">
        <v>44109</v>
      </c>
      <c r="G21" s="57">
        <v>44291</v>
      </c>
      <c r="H21" s="52">
        <v>2.4930000000000001E-2</v>
      </c>
      <c r="I21" s="71">
        <v>101.492582</v>
      </c>
      <c r="J21" s="10"/>
    </row>
    <row r="22" spans="1:10" s="40" customFormat="1">
      <c r="A22" s="114" t="s">
        <v>249</v>
      </c>
      <c r="B22" s="64">
        <v>3000000</v>
      </c>
      <c r="C22" s="75">
        <v>4.7500000000000001E-2</v>
      </c>
      <c r="D22" s="87">
        <v>43385</v>
      </c>
      <c r="E22" s="76">
        <v>44481</v>
      </c>
      <c r="F22" s="51">
        <v>44116</v>
      </c>
      <c r="G22" s="57">
        <v>44298</v>
      </c>
      <c r="H22" s="52">
        <v>2.5187000000000001E-2</v>
      </c>
      <c r="I22" s="71">
        <v>101.89532199999999</v>
      </c>
      <c r="J22" s="10"/>
    </row>
    <row r="23" spans="1:10" s="40" customFormat="1">
      <c r="A23" s="116" t="s">
        <v>520</v>
      </c>
      <c r="B23" s="64">
        <v>2000000</v>
      </c>
      <c r="C23" s="75">
        <v>5.4199999999999998E-2</v>
      </c>
      <c r="D23" s="87">
        <v>43755</v>
      </c>
      <c r="E23" s="76">
        <v>44486</v>
      </c>
      <c r="F23" s="51">
        <v>44121</v>
      </c>
      <c r="G23" s="57">
        <v>44303</v>
      </c>
      <c r="H23" s="52">
        <v>2.537E-2</v>
      </c>
      <c r="I23" s="71">
        <v>102.48773300000001</v>
      </c>
      <c r="J23" s="10"/>
    </row>
    <row r="24" spans="1:10" s="40" customFormat="1">
      <c r="A24" s="114" t="s">
        <v>250</v>
      </c>
      <c r="B24" s="64">
        <v>1000000</v>
      </c>
      <c r="C24" s="75">
        <v>4.4999999999999998E-2</v>
      </c>
      <c r="D24" s="87">
        <v>43398</v>
      </c>
      <c r="E24" s="76">
        <v>44494</v>
      </c>
      <c r="F24" s="51">
        <v>44129</v>
      </c>
      <c r="G24" s="57">
        <v>44311</v>
      </c>
      <c r="H24" s="52">
        <v>2.5662999999999998E-2</v>
      </c>
      <c r="I24" s="71">
        <v>101.709357</v>
      </c>
      <c r="J24" s="10"/>
    </row>
    <row r="25" spans="1:10" s="40" customFormat="1">
      <c r="A25" s="114" t="s">
        <v>251</v>
      </c>
      <c r="B25" s="64">
        <v>1000000</v>
      </c>
      <c r="C25" s="75">
        <v>4.5499999999999999E-2</v>
      </c>
      <c r="D25" s="87">
        <v>43405</v>
      </c>
      <c r="E25" s="76">
        <v>44501</v>
      </c>
      <c r="F25" s="51">
        <v>44136</v>
      </c>
      <c r="G25" s="57">
        <v>44317</v>
      </c>
      <c r="H25" s="52">
        <v>2.5819999999999999E-2</v>
      </c>
      <c r="I25" s="71">
        <v>101.77573700000001</v>
      </c>
      <c r="J25" s="10"/>
    </row>
    <row r="26" spans="1:10" s="40" customFormat="1">
      <c r="A26" s="114" t="s">
        <v>252</v>
      </c>
      <c r="B26" s="64">
        <v>3000000</v>
      </c>
      <c r="C26" s="75">
        <v>4.2999999999999997E-2</v>
      </c>
      <c r="D26" s="87">
        <v>43041</v>
      </c>
      <c r="E26" s="76">
        <v>44502</v>
      </c>
      <c r="F26" s="51">
        <v>44137</v>
      </c>
      <c r="G26" s="57">
        <v>44318</v>
      </c>
      <c r="H26" s="52">
        <v>2.5839999999999998E-2</v>
      </c>
      <c r="I26" s="71">
        <v>101.552842</v>
      </c>
      <c r="J26" s="10"/>
    </row>
    <row r="27" spans="1:10" s="40" customFormat="1">
      <c r="A27" s="114" t="s">
        <v>253</v>
      </c>
      <c r="B27" s="64">
        <v>3000000</v>
      </c>
      <c r="C27" s="75">
        <v>5.5E-2</v>
      </c>
      <c r="D27" s="87">
        <v>43419</v>
      </c>
      <c r="E27" s="76">
        <v>44515</v>
      </c>
      <c r="F27" s="51">
        <v>44150</v>
      </c>
      <c r="G27" s="57">
        <v>44331</v>
      </c>
      <c r="H27" s="52">
        <v>2.6100000000000002E-2</v>
      </c>
      <c r="I27" s="71">
        <v>102.717051</v>
      </c>
      <c r="J27" s="10"/>
    </row>
    <row r="28" spans="1:10" s="40" customFormat="1">
      <c r="A28" s="114" t="s">
        <v>254</v>
      </c>
      <c r="B28" s="64">
        <v>2000000</v>
      </c>
      <c r="C28" s="75">
        <v>4.2999999999999997E-2</v>
      </c>
      <c r="D28" s="87">
        <v>43069</v>
      </c>
      <c r="E28" s="76">
        <v>44530</v>
      </c>
      <c r="F28" s="51">
        <v>43981</v>
      </c>
      <c r="G28" s="57">
        <v>44165</v>
      </c>
      <c r="H28" s="52">
        <v>2.64E-2</v>
      </c>
      <c r="I28" s="71">
        <v>101.627701</v>
      </c>
      <c r="J28" s="10"/>
    </row>
    <row r="29" spans="1:10" s="40" customFormat="1">
      <c r="A29" s="114" t="s">
        <v>255</v>
      </c>
      <c r="B29" s="64">
        <v>5000000</v>
      </c>
      <c r="C29" s="75">
        <v>4.4200000000000003E-2</v>
      </c>
      <c r="D29" s="87">
        <v>43440</v>
      </c>
      <c r="E29" s="76">
        <v>44536</v>
      </c>
      <c r="F29" s="51">
        <v>43988</v>
      </c>
      <c r="G29" s="57">
        <v>44171</v>
      </c>
      <c r="H29" s="52">
        <v>2.6436000000000001E-2</v>
      </c>
      <c r="I29" s="71">
        <v>101.769503</v>
      </c>
      <c r="J29" s="10"/>
    </row>
    <row r="30" spans="1:10" s="40" customFormat="1">
      <c r="A30" s="114" t="s">
        <v>256</v>
      </c>
      <c r="B30" s="64">
        <v>3500000</v>
      </c>
      <c r="C30" s="75">
        <v>4.5999999999999999E-2</v>
      </c>
      <c r="D30" s="87">
        <v>43447</v>
      </c>
      <c r="E30" s="76">
        <v>44543</v>
      </c>
      <c r="F30" s="51">
        <v>43995</v>
      </c>
      <c r="G30" s="57">
        <v>44178</v>
      </c>
      <c r="H30" s="52">
        <v>2.6478000000000002E-2</v>
      </c>
      <c r="I30" s="71">
        <v>101.980171</v>
      </c>
      <c r="J30" s="10"/>
    </row>
    <row r="31" spans="1:10" s="40" customFormat="1">
      <c r="A31" s="114" t="s">
        <v>257</v>
      </c>
      <c r="B31" s="64">
        <v>2000000</v>
      </c>
      <c r="C31" s="75">
        <v>4.3999999999999997E-2</v>
      </c>
      <c r="D31" s="87">
        <v>43090</v>
      </c>
      <c r="E31" s="76">
        <v>44551</v>
      </c>
      <c r="F31" s="51">
        <v>44003</v>
      </c>
      <c r="G31" s="57">
        <v>44186</v>
      </c>
      <c r="H31" s="52">
        <v>2.6526999999999998E-2</v>
      </c>
      <c r="I31" s="71">
        <v>101.808599</v>
      </c>
      <c r="J31" s="10"/>
    </row>
    <row r="32" spans="1:10" s="40" customFormat="1">
      <c r="A32" s="114" t="s">
        <v>258</v>
      </c>
      <c r="B32" s="64">
        <v>4000000</v>
      </c>
      <c r="C32" s="75">
        <v>4.5999999999999999E-2</v>
      </c>
      <c r="D32" s="87">
        <v>43465</v>
      </c>
      <c r="E32" s="76">
        <v>44561</v>
      </c>
      <c r="F32" s="51">
        <v>44012</v>
      </c>
      <c r="G32" s="57">
        <v>44196</v>
      </c>
      <c r="H32" s="52">
        <v>2.6587E-2</v>
      </c>
      <c r="I32" s="71">
        <v>102.05918</v>
      </c>
      <c r="J32" s="10"/>
    </row>
    <row r="33" spans="1:10" s="40" customFormat="1">
      <c r="A33" s="116" t="s">
        <v>521</v>
      </c>
      <c r="B33" s="64">
        <v>4500000</v>
      </c>
      <c r="C33" s="75">
        <v>4.3499999999999997E-2</v>
      </c>
      <c r="D33" s="87">
        <v>43839</v>
      </c>
      <c r="E33" s="76">
        <v>44570</v>
      </c>
      <c r="F33" s="51">
        <v>44021</v>
      </c>
      <c r="G33" s="57">
        <v>44205</v>
      </c>
      <c r="H33" s="52">
        <v>2.6641000000000001E-2</v>
      </c>
      <c r="I33" s="71">
        <v>101.827383</v>
      </c>
      <c r="J33" s="10"/>
    </row>
    <row r="34" spans="1:10" s="40" customFormat="1">
      <c r="A34" s="116" t="s">
        <v>522</v>
      </c>
      <c r="B34" s="64">
        <v>2000000</v>
      </c>
      <c r="C34" s="75">
        <v>0.04</v>
      </c>
      <c r="D34" s="87">
        <v>43874</v>
      </c>
      <c r="E34" s="76">
        <v>44605</v>
      </c>
      <c r="F34" s="51">
        <v>44056</v>
      </c>
      <c r="G34" s="57">
        <v>44240</v>
      </c>
      <c r="H34" s="52">
        <v>2.6852000000000001E-2</v>
      </c>
      <c r="I34" s="71">
        <v>101.54403600000001</v>
      </c>
      <c r="J34" s="10"/>
    </row>
    <row r="35" spans="1:10" s="40" customFormat="1">
      <c r="A35" s="117" t="s">
        <v>259</v>
      </c>
      <c r="B35" s="64">
        <v>3000000</v>
      </c>
      <c r="C35" s="75">
        <v>5.5E-2</v>
      </c>
      <c r="D35" s="87">
        <v>43531</v>
      </c>
      <c r="E35" s="76">
        <v>44627</v>
      </c>
      <c r="F35" s="51">
        <v>44081</v>
      </c>
      <c r="G35" s="57">
        <v>44262</v>
      </c>
      <c r="H35" s="52">
        <v>2.6984999999999999E-2</v>
      </c>
      <c r="I35" s="71">
        <v>103.464558</v>
      </c>
      <c r="J35" s="10"/>
    </row>
    <row r="36" spans="1:10" s="40" customFormat="1">
      <c r="A36" s="114" t="s">
        <v>260</v>
      </c>
      <c r="B36" s="64">
        <v>3000000</v>
      </c>
      <c r="C36" s="75">
        <v>4.3999999999999997E-2</v>
      </c>
      <c r="D36" s="87">
        <v>43167</v>
      </c>
      <c r="E36" s="76">
        <v>44628</v>
      </c>
      <c r="F36" s="51">
        <v>44082</v>
      </c>
      <c r="G36" s="57">
        <v>44263</v>
      </c>
      <c r="H36" s="52">
        <v>2.6991000000000001E-2</v>
      </c>
      <c r="I36" s="71">
        <v>102.10709</v>
      </c>
      <c r="J36" s="10"/>
    </row>
    <row r="37" spans="1:10" s="40" customFormat="1">
      <c r="A37" s="116" t="s">
        <v>523</v>
      </c>
      <c r="B37" s="64">
        <v>3000000</v>
      </c>
      <c r="C37" s="75">
        <v>0.05</v>
      </c>
      <c r="D37" s="87">
        <v>43916</v>
      </c>
      <c r="E37" s="76">
        <v>44646</v>
      </c>
      <c r="F37" s="51">
        <v>44100</v>
      </c>
      <c r="G37" s="57">
        <v>44281</v>
      </c>
      <c r="H37" s="52">
        <v>2.7099000000000002E-2</v>
      </c>
      <c r="I37" s="71">
        <v>102.94701999999999</v>
      </c>
      <c r="J37" s="10"/>
    </row>
    <row r="38" spans="1:10" s="40" customFormat="1">
      <c r="A38" s="117" t="s">
        <v>261</v>
      </c>
      <c r="B38" s="64">
        <v>4000000</v>
      </c>
      <c r="C38" s="75">
        <v>0.06</v>
      </c>
      <c r="D38" s="87">
        <v>43559</v>
      </c>
      <c r="E38" s="76">
        <v>44655</v>
      </c>
      <c r="F38" s="51">
        <v>44108</v>
      </c>
      <c r="G38" s="57">
        <v>44290</v>
      </c>
      <c r="H38" s="52">
        <v>2.7153E-2</v>
      </c>
      <c r="I38" s="71">
        <v>104.300202</v>
      </c>
      <c r="J38" s="10"/>
    </row>
    <row r="39" spans="1:10" s="40" customFormat="1">
      <c r="A39" s="117" t="s">
        <v>262</v>
      </c>
      <c r="B39" s="64">
        <v>4000000</v>
      </c>
      <c r="C39" s="75">
        <v>6.3E-2</v>
      </c>
      <c r="D39" s="87">
        <v>43601</v>
      </c>
      <c r="E39" s="76">
        <v>44697</v>
      </c>
      <c r="F39" s="51">
        <v>44151</v>
      </c>
      <c r="G39" s="57">
        <v>44332</v>
      </c>
      <c r="H39" s="52">
        <v>2.7407000000000001E-2</v>
      </c>
      <c r="I39" s="71">
        <v>105.063056</v>
      </c>
      <c r="J39" s="10"/>
    </row>
    <row r="40" spans="1:10" s="40" customFormat="1">
      <c r="A40" s="117" t="s">
        <v>263</v>
      </c>
      <c r="B40" s="64">
        <v>4000000</v>
      </c>
      <c r="C40" s="75">
        <v>5.6500000000000002E-2</v>
      </c>
      <c r="D40" s="87">
        <v>43664</v>
      </c>
      <c r="E40" s="76">
        <v>44760</v>
      </c>
      <c r="F40" s="51">
        <v>44030</v>
      </c>
      <c r="G40" s="57">
        <v>44214</v>
      </c>
      <c r="H40" s="52">
        <v>2.7786000000000002E-2</v>
      </c>
      <c r="I40" s="71">
        <v>104.54996300000001</v>
      </c>
      <c r="J40" s="10"/>
    </row>
    <row r="41" spans="1:10" s="40" customFormat="1">
      <c r="A41" s="117" t="s">
        <v>264</v>
      </c>
      <c r="B41" s="64">
        <v>3500000</v>
      </c>
      <c r="C41" s="75">
        <v>5.5199999999999999E-2</v>
      </c>
      <c r="D41" s="87">
        <v>43699</v>
      </c>
      <c r="E41" s="76">
        <v>44795</v>
      </c>
      <c r="F41" s="51">
        <v>44065</v>
      </c>
      <c r="G41" s="57">
        <v>44249</v>
      </c>
      <c r="H41" s="52">
        <v>2.7997000000000001E-2</v>
      </c>
      <c r="I41" s="71">
        <v>104.553631</v>
      </c>
      <c r="J41" s="10"/>
    </row>
    <row r="42" spans="1:10" s="40" customFormat="1">
      <c r="A42" s="144" t="s">
        <v>538</v>
      </c>
      <c r="B42" s="64">
        <v>3000000</v>
      </c>
      <c r="C42" s="75">
        <v>2.87E-2</v>
      </c>
      <c r="D42" s="87">
        <v>44104</v>
      </c>
      <c r="E42" s="76">
        <v>44834</v>
      </c>
      <c r="F42" s="51">
        <v>44104</v>
      </c>
      <c r="G42" s="57">
        <v>44285</v>
      </c>
      <c r="H42" s="52">
        <v>2.8232E-2</v>
      </c>
      <c r="I42" s="71">
        <v>100.08076800000001</v>
      </c>
      <c r="J42" s="10"/>
    </row>
    <row r="43" spans="1:10" s="40" customFormat="1">
      <c r="A43" s="114" t="s">
        <v>265</v>
      </c>
      <c r="B43" s="64">
        <v>100000</v>
      </c>
      <c r="C43" s="75">
        <v>4.5900000000000003E-2</v>
      </c>
      <c r="D43" s="87">
        <v>43013</v>
      </c>
      <c r="E43" s="76">
        <v>44839</v>
      </c>
      <c r="F43" s="51">
        <v>44109</v>
      </c>
      <c r="G43" s="57">
        <v>44291</v>
      </c>
      <c r="H43" s="52">
        <v>2.8261999999999999E-2</v>
      </c>
      <c r="I43" s="71">
        <v>103.14769099999999</v>
      </c>
      <c r="J43" s="10"/>
    </row>
    <row r="44" spans="1:10" s="40" customFormat="1">
      <c r="A44" s="114" t="s">
        <v>266</v>
      </c>
      <c r="B44" s="64">
        <v>3000000</v>
      </c>
      <c r="C44" s="75">
        <v>5.2499999999999998E-2</v>
      </c>
      <c r="D44" s="87">
        <v>43398</v>
      </c>
      <c r="E44" s="76">
        <v>44859</v>
      </c>
      <c r="F44" s="51">
        <v>44129</v>
      </c>
      <c r="G44" s="57">
        <v>44311</v>
      </c>
      <c r="H44" s="52">
        <v>2.8382999999999999E-2</v>
      </c>
      <c r="I44" s="71">
        <v>104.429906</v>
      </c>
      <c r="J44" s="10"/>
    </row>
    <row r="45" spans="1:10" s="40" customFormat="1">
      <c r="A45" s="114" t="s">
        <v>267</v>
      </c>
      <c r="B45" s="64">
        <v>2000000</v>
      </c>
      <c r="C45" s="75">
        <v>5.5E-2</v>
      </c>
      <c r="D45" s="87">
        <v>43405</v>
      </c>
      <c r="E45" s="76">
        <v>44866</v>
      </c>
      <c r="F45" s="51">
        <v>44136</v>
      </c>
      <c r="G45" s="57">
        <v>44317</v>
      </c>
      <c r="H45" s="52">
        <v>2.8424999999999999E-2</v>
      </c>
      <c r="I45" s="71">
        <v>104.928764</v>
      </c>
      <c r="J45" s="10"/>
    </row>
    <row r="46" spans="1:10" s="40" customFormat="1">
      <c r="A46" s="114" t="s">
        <v>268</v>
      </c>
      <c r="B46" s="64">
        <v>3000000</v>
      </c>
      <c r="C46" s="75">
        <v>5.7500000000000002E-2</v>
      </c>
      <c r="D46" s="87">
        <v>43419</v>
      </c>
      <c r="E46" s="76">
        <v>44880</v>
      </c>
      <c r="F46" s="51">
        <v>44150</v>
      </c>
      <c r="G46" s="57">
        <v>44331</v>
      </c>
      <c r="H46" s="52">
        <v>2.8510000000000001E-2</v>
      </c>
      <c r="I46" s="71">
        <v>105.48280099999999</v>
      </c>
      <c r="J46" s="10"/>
    </row>
    <row r="47" spans="1:10" s="40" customFormat="1">
      <c r="A47" s="114" t="s">
        <v>269</v>
      </c>
      <c r="B47" s="64">
        <v>1000000</v>
      </c>
      <c r="C47" s="75">
        <v>4.4999999999999998E-2</v>
      </c>
      <c r="D47" s="87">
        <v>43069</v>
      </c>
      <c r="E47" s="76">
        <v>44895</v>
      </c>
      <c r="F47" s="51">
        <v>44165</v>
      </c>
      <c r="G47" s="57">
        <v>44346</v>
      </c>
      <c r="H47" s="52">
        <v>2.86E-2</v>
      </c>
      <c r="I47" s="71">
        <v>103.16601199999999</v>
      </c>
      <c r="J47" s="10"/>
    </row>
    <row r="48" spans="1:10" s="40" customFormat="1">
      <c r="A48" s="114" t="s">
        <v>270</v>
      </c>
      <c r="B48" s="64">
        <v>3500000</v>
      </c>
      <c r="C48" s="75">
        <v>4.7500000000000001E-2</v>
      </c>
      <c r="D48" s="87">
        <v>43447</v>
      </c>
      <c r="E48" s="76">
        <v>44908</v>
      </c>
      <c r="F48" s="51">
        <v>43995</v>
      </c>
      <c r="G48" s="57">
        <v>44178</v>
      </c>
      <c r="H48" s="52">
        <v>2.8656999999999998E-2</v>
      </c>
      <c r="I48" s="71">
        <v>103.69900699999999</v>
      </c>
      <c r="J48" s="10"/>
    </row>
    <row r="49" spans="1:10" s="40" customFormat="1">
      <c r="A49" s="114" t="s">
        <v>271</v>
      </c>
      <c r="B49" s="64">
        <v>2000000</v>
      </c>
      <c r="C49" s="75">
        <v>4.5999999999999999E-2</v>
      </c>
      <c r="D49" s="87">
        <v>43090</v>
      </c>
      <c r="E49" s="76">
        <v>44916</v>
      </c>
      <c r="F49" s="51">
        <v>44003</v>
      </c>
      <c r="G49" s="57">
        <v>44186</v>
      </c>
      <c r="H49" s="52">
        <v>2.8691999999999999E-2</v>
      </c>
      <c r="I49" s="71">
        <v>103.432323</v>
      </c>
      <c r="J49" s="10"/>
    </row>
    <row r="50" spans="1:10" s="40" customFormat="1">
      <c r="A50" s="114" t="s">
        <v>272</v>
      </c>
      <c r="B50" s="64">
        <v>4000000</v>
      </c>
      <c r="C50" s="75">
        <v>4.7500000000000001E-2</v>
      </c>
      <c r="D50" s="87">
        <v>43465</v>
      </c>
      <c r="E50" s="76">
        <v>44926</v>
      </c>
      <c r="F50" s="51">
        <v>44012</v>
      </c>
      <c r="G50" s="57">
        <v>44196</v>
      </c>
      <c r="H50" s="52">
        <v>2.8736000000000001E-2</v>
      </c>
      <c r="I50" s="71">
        <v>103.76746</v>
      </c>
      <c r="J50" s="10"/>
    </row>
    <row r="51" spans="1:10" s="40" customFormat="1">
      <c r="A51" s="116" t="s">
        <v>524</v>
      </c>
      <c r="B51" s="64">
        <v>3000000</v>
      </c>
      <c r="C51" s="75">
        <v>4.4999999999999998E-2</v>
      </c>
      <c r="D51" s="87">
        <v>43860</v>
      </c>
      <c r="E51" s="76">
        <v>44956</v>
      </c>
      <c r="F51" s="51">
        <v>44042</v>
      </c>
      <c r="G51" s="57">
        <v>44226</v>
      </c>
      <c r="H51" s="52">
        <v>2.8867E-2</v>
      </c>
      <c r="I51" s="71">
        <v>103.359999</v>
      </c>
      <c r="J51" s="10"/>
    </row>
    <row r="52" spans="1:10" s="40" customFormat="1">
      <c r="A52" s="116" t="s">
        <v>525</v>
      </c>
      <c r="B52" s="64">
        <v>5000000</v>
      </c>
      <c r="C52" s="75">
        <v>4.2500000000000003E-2</v>
      </c>
      <c r="D52" s="87">
        <v>43874</v>
      </c>
      <c r="E52" s="76">
        <v>44970</v>
      </c>
      <c r="F52" s="51">
        <v>44056</v>
      </c>
      <c r="G52" s="57">
        <v>44240</v>
      </c>
      <c r="H52" s="52">
        <v>2.8929E-2</v>
      </c>
      <c r="I52" s="71">
        <v>102.873649</v>
      </c>
      <c r="J52" s="10"/>
    </row>
    <row r="53" spans="1:10" s="40" customFormat="1">
      <c r="A53" s="117" t="s">
        <v>273</v>
      </c>
      <c r="B53" s="64">
        <v>3000000</v>
      </c>
      <c r="C53" s="75">
        <v>5.7500000000000002E-2</v>
      </c>
      <c r="D53" s="87">
        <v>43531</v>
      </c>
      <c r="E53" s="76">
        <v>44992</v>
      </c>
      <c r="F53" s="51">
        <v>44081</v>
      </c>
      <c r="G53" s="57">
        <v>44262</v>
      </c>
      <c r="H53" s="52">
        <v>2.9024999999999999E-2</v>
      </c>
      <c r="I53" s="71">
        <v>106.201419</v>
      </c>
      <c r="J53" s="108"/>
    </row>
    <row r="54" spans="1:10" s="40" customFormat="1">
      <c r="A54" s="114" t="s">
        <v>274</v>
      </c>
      <c r="B54" s="64">
        <v>2000000</v>
      </c>
      <c r="C54" s="75">
        <v>4.5999999999999999E-2</v>
      </c>
      <c r="D54" s="87">
        <v>43167</v>
      </c>
      <c r="E54" s="76">
        <v>44993</v>
      </c>
      <c r="F54" s="51">
        <v>44082</v>
      </c>
      <c r="G54" s="57">
        <v>44263</v>
      </c>
      <c r="H54" s="52">
        <v>2.903E-2</v>
      </c>
      <c r="I54" s="71">
        <v>103.699096</v>
      </c>
      <c r="J54" s="108"/>
    </row>
    <row r="55" spans="1:10" s="40" customFormat="1">
      <c r="A55" s="117" t="s">
        <v>275</v>
      </c>
      <c r="B55" s="64">
        <v>4000000</v>
      </c>
      <c r="C55" s="75">
        <v>6.3E-2</v>
      </c>
      <c r="D55" s="87">
        <v>43559</v>
      </c>
      <c r="E55" s="76">
        <v>45020</v>
      </c>
      <c r="F55" s="51">
        <v>44108</v>
      </c>
      <c r="G55" s="57">
        <v>44290</v>
      </c>
      <c r="H55" s="52">
        <v>2.9148E-2</v>
      </c>
      <c r="I55" s="71">
        <v>107.609652</v>
      </c>
      <c r="J55" s="108"/>
    </row>
    <row r="56" spans="1:10" s="40" customFormat="1">
      <c r="A56" s="117" t="s">
        <v>276</v>
      </c>
      <c r="B56" s="64">
        <v>4000000</v>
      </c>
      <c r="C56" s="75">
        <v>5.7500000000000002E-2</v>
      </c>
      <c r="D56" s="87">
        <v>43664</v>
      </c>
      <c r="E56" s="76">
        <v>45125</v>
      </c>
      <c r="F56" s="51">
        <v>44030</v>
      </c>
      <c r="G56" s="57">
        <v>44214</v>
      </c>
      <c r="H56" s="52">
        <v>2.9607999999999999E-2</v>
      </c>
      <c r="I56" s="71">
        <v>107.01145099999999</v>
      </c>
      <c r="J56" s="108"/>
    </row>
    <row r="57" spans="1:10" s="40" customFormat="1">
      <c r="A57" s="117" t="s">
        <v>277</v>
      </c>
      <c r="B57" s="64">
        <v>2500000</v>
      </c>
      <c r="C57" s="75">
        <v>5.6500000000000002E-2</v>
      </c>
      <c r="D57" s="87">
        <v>43699</v>
      </c>
      <c r="E57" s="76">
        <v>45160</v>
      </c>
      <c r="F57" s="51">
        <v>44065</v>
      </c>
      <c r="G57" s="57">
        <v>44249</v>
      </c>
      <c r="H57" s="52">
        <v>2.9762E-2</v>
      </c>
      <c r="I57" s="71">
        <v>106.95177</v>
      </c>
      <c r="J57" s="108"/>
    </row>
    <row r="58" spans="1:10" s="40" customFormat="1">
      <c r="A58" s="144" t="s">
        <v>539</v>
      </c>
      <c r="B58" s="64">
        <v>2000000</v>
      </c>
      <c r="C58" s="75">
        <v>3.1699999999999999E-2</v>
      </c>
      <c r="D58" s="87">
        <v>44104</v>
      </c>
      <c r="E58" s="76">
        <v>45199</v>
      </c>
      <c r="F58" s="51">
        <v>44104</v>
      </c>
      <c r="G58" s="57">
        <v>44285</v>
      </c>
      <c r="H58" s="52">
        <v>2.9933000000000001E-2</v>
      </c>
      <c r="I58" s="71">
        <v>100.47383000000001</v>
      </c>
      <c r="J58" s="108"/>
    </row>
    <row r="59" spans="1:10" s="40" customFormat="1">
      <c r="A59" s="116" t="s">
        <v>526</v>
      </c>
      <c r="B59" s="64">
        <v>1000000</v>
      </c>
      <c r="C59" s="75">
        <v>5.7000000000000002E-2</v>
      </c>
      <c r="D59" s="87">
        <v>43741</v>
      </c>
      <c r="E59" s="76">
        <v>45202</v>
      </c>
      <c r="F59" s="51">
        <v>44107</v>
      </c>
      <c r="G59" s="57">
        <v>44289</v>
      </c>
      <c r="H59" s="52">
        <v>2.9946E-2</v>
      </c>
      <c r="I59" s="71">
        <v>107.31039</v>
      </c>
      <c r="J59" s="108"/>
    </row>
    <row r="60" spans="1:10" s="40" customFormat="1">
      <c r="A60" s="116" t="s">
        <v>527</v>
      </c>
      <c r="B60" s="64">
        <v>2000000</v>
      </c>
      <c r="C60" s="75">
        <v>5.67E-2</v>
      </c>
      <c r="D60" s="87">
        <v>43755</v>
      </c>
      <c r="E60" s="76">
        <v>45216</v>
      </c>
      <c r="F60" s="51">
        <v>44121</v>
      </c>
      <c r="G60" s="57">
        <v>44303</v>
      </c>
      <c r="H60" s="52">
        <v>3.0006999999999999E-2</v>
      </c>
      <c r="I60" s="71">
        <v>107.306377</v>
      </c>
      <c r="J60" s="108"/>
    </row>
    <row r="61" spans="1:10" s="40" customFormat="1">
      <c r="A61" s="114" t="s">
        <v>278</v>
      </c>
      <c r="B61" s="64">
        <v>2000000</v>
      </c>
      <c r="C61" s="75">
        <v>5.5E-2</v>
      </c>
      <c r="D61" s="87">
        <v>43398</v>
      </c>
      <c r="E61" s="76">
        <v>45224</v>
      </c>
      <c r="F61" s="51">
        <v>44129</v>
      </c>
      <c r="G61" s="57">
        <v>44311</v>
      </c>
      <c r="H61" s="52">
        <v>3.0041999999999999E-2</v>
      </c>
      <c r="I61" s="71">
        <v>106.881396</v>
      </c>
      <c r="J61" s="108"/>
    </row>
    <row r="62" spans="1:10" s="40" customFormat="1">
      <c r="A62" s="114" t="s">
        <v>279</v>
      </c>
      <c r="B62" s="64">
        <v>3000000</v>
      </c>
      <c r="C62" s="75">
        <v>5.7500000000000002E-2</v>
      </c>
      <c r="D62" s="87">
        <v>43405</v>
      </c>
      <c r="E62" s="76">
        <v>45231</v>
      </c>
      <c r="F62" s="51">
        <v>44136</v>
      </c>
      <c r="G62" s="57">
        <v>44317</v>
      </c>
      <c r="H62" s="52">
        <v>3.0072999999999999E-2</v>
      </c>
      <c r="I62" s="71">
        <v>107.609343</v>
      </c>
      <c r="J62" s="108"/>
    </row>
    <row r="63" spans="1:10" s="40" customFormat="1">
      <c r="A63" s="114" t="s">
        <v>280</v>
      </c>
      <c r="B63" s="64">
        <v>3000000</v>
      </c>
      <c r="C63" s="75">
        <v>0.06</v>
      </c>
      <c r="D63" s="87">
        <v>43419</v>
      </c>
      <c r="E63" s="76">
        <v>45245</v>
      </c>
      <c r="F63" s="51">
        <v>44150</v>
      </c>
      <c r="G63" s="57">
        <v>44331</v>
      </c>
      <c r="H63" s="52">
        <v>3.0134000000000001E-2</v>
      </c>
      <c r="I63" s="71">
        <v>108.39160800000001</v>
      </c>
      <c r="J63" s="108"/>
    </row>
    <row r="64" spans="1:10" s="40" customFormat="1">
      <c r="A64" s="114" t="s">
        <v>281</v>
      </c>
      <c r="B64" s="64">
        <v>3000000</v>
      </c>
      <c r="C64" s="75">
        <v>0.05</v>
      </c>
      <c r="D64" s="87">
        <v>43440</v>
      </c>
      <c r="E64" s="76">
        <v>45266</v>
      </c>
      <c r="F64" s="51">
        <v>43988</v>
      </c>
      <c r="G64" s="57">
        <v>44171</v>
      </c>
      <c r="H64" s="52">
        <v>3.0238000000000001E-2</v>
      </c>
      <c r="I64" s="71">
        <v>105.65589199999999</v>
      </c>
      <c r="J64" s="108"/>
    </row>
    <row r="65" spans="1:30" s="40" customFormat="1">
      <c r="A65" s="114" t="s">
        <v>282</v>
      </c>
      <c r="B65" s="64">
        <v>3000000</v>
      </c>
      <c r="C65" s="75">
        <v>0.05</v>
      </c>
      <c r="D65" s="87">
        <v>43447</v>
      </c>
      <c r="E65" s="76">
        <v>45273</v>
      </c>
      <c r="F65" s="51">
        <v>43995</v>
      </c>
      <c r="G65" s="57">
        <v>44178</v>
      </c>
      <c r="H65" s="52">
        <v>3.0282E-2</v>
      </c>
      <c r="I65" s="71">
        <v>105.67640299999999</v>
      </c>
      <c r="J65" s="108"/>
    </row>
    <row r="66" spans="1:30" s="40" customFormat="1">
      <c r="A66" s="114" t="s">
        <v>283</v>
      </c>
      <c r="B66" s="64">
        <v>2000000</v>
      </c>
      <c r="C66" s="75">
        <v>0.05</v>
      </c>
      <c r="D66" s="87">
        <v>43465</v>
      </c>
      <c r="E66" s="76">
        <v>45291</v>
      </c>
      <c r="F66" s="51">
        <v>44012</v>
      </c>
      <c r="G66" s="57">
        <v>44196</v>
      </c>
      <c r="H66" s="52">
        <v>3.0394999999999998E-2</v>
      </c>
      <c r="I66" s="71">
        <v>105.72780400000001</v>
      </c>
      <c r="J66" s="108"/>
    </row>
    <row r="67" spans="1:30" s="40" customFormat="1">
      <c r="A67" s="117" t="s">
        <v>284</v>
      </c>
      <c r="B67" s="64">
        <v>3000000</v>
      </c>
      <c r="C67" s="75">
        <v>0.06</v>
      </c>
      <c r="D67" s="87">
        <v>43531</v>
      </c>
      <c r="E67" s="76">
        <v>45358</v>
      </c>
      <c r="F67" s="51">
        <v>44081</v>
      </c>
      <c r="G67" s="57">
        <v>44262</v>
      </c>
      <c r="H67" s="52">
        <v>3.0818000000000002E-2</v>
      </c>
      <c r="I67" s="71">
        <v>109.000561</v>
      </c>
      <c r="J67" s="108"/>
    </row>
    <row r="68" spans="1:30" s="109" customFormat="1">
      <c r="A68" s="117" t="s">
        <v>285</v>
      </c>
      <c r="B68" s="64">
        <v>4000000</v>
      </c>
      <c r="C68" s="75">
        <v>7.0000000000000007E-2</v>
      </c>
      <c r="D68" s="87">
        <v>43601</v>
      </c>
      <c r="E68" s="76">
        <v>45428</v>
      </c>
      <c r="F68" s="51">
        <v>44151</v>
      </c>
      <c r="G68" s="57">
        <v>44332</v>
      </c>
      <c r="H68" s="52">
        <v>3.1259000000000002E-2</v>
      </c>
      <c r="I68" s="71">
        <v>112.61450600000001</v>
      </c>
      <c r="J68" s="108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109" customFormat="1">
      <c r="A69" s="117" t="s">
        <v>286</v>
      </c>
      <c r="B69" s="64">
        <v>4000000</v>
      </c>
      <c r="C69" s="75">
        <v>5.8500000000000003E-2</v>
      </c>
      <c r="D69" s="87">
        <v>43664</v>
      </c>
      <c r="E69" s="76">
        <v>45491</v>
      </c>
      <c r="F69" s="51">
        <v>44030</v>
      </c>
      <c r="G69" s="57">
        <v>44214</v>
      </c>
      <c r="H69" s="52">
        <v>3.1655999999999997E-2</v>
      </c>
      <c r="I69" s="71">
        <v>109.14028399999999</v>
      </c>
      <c r="J69" s="108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109" customFormat="1">
      <c r="A70" s="117" t="s">
        <v>287</v>
      </c>
      <c r="B70" s="64">
        <v>2500000</v>
      </c>
      <c r="C70" s="75">
        <v>5.7500000000000002E-2</v>
      </c>
      <c r="D70" s="87">
        <v>43699</v>
      </c>
      <c r="E70" s="76">
        <v>45526</v>
      </c>
      <c r="F70" s="51">
        <v>44065</v>
      </c>
      <c r="G70" s="57">
        <v>44249</v>
      </c>
      <c r="H70" s="52">
        <v>3.1876000000000002E-2</v>
      </c>
      <c r="I70" s="71">
        <v>108.93490199999999</v>
      </c>
      <c r="J70" s="108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109" customFormat="1">
      <c r="A71" s="144" t="s">
        <v>540</v>
      </c>
      <c r="B71" s="64">
        <v>3000000</v>
      </c>
      <c r="C71" s="75">
        <v>3.4299999999999997E-2</v>
      </c>
      <c r="D71" s="87">
        <v>44104</v>
      </c>
      <c r="E71" s="76">
        <v>45565</v>
      </c>
      <c r="F71" s="51">
        <v>44104</v>
      </c>
      <c r="G71" s="57">
        <v>44285</v>
      </c>
      <c r="H71" s="52">
        <v>3.2121999999999998E-2</v>
      </c>
      <c r="I71" s="71">
        <v>100.776459</v>
      </c>
      <c r="J71" s="108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109" customFormat="1">
      <c r="A72" s="116" t="s">
        <v>528</v>
      </c>
      <c r="B72" s="64">
        <v>1000000</v>
      </c>
      <c r="C72" s="75">
        <v>5.8000000000000003E-2</v>
      </c>
      <c r="D72" s="87">
        <v>43741</v>
      </c>
      <c r="E72" s="76">
        <v>45568</v>
      </c>
      <c r="F72" s="51">
        <v>44107</v>
      </c>
      <c r="G72" s="57">
        <v>44289</v>
      </c>
      <c r="H72" s="52">
        <v>3.2141000000000003E-2</v>
      </c>
      <c r="I72" s="71">
        <v>109.268198</v>
      </c>
      <c r="J72" s="108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109" customFormat="1">
      <c r="A73" s="116" t="s">
        <v>529</v>
      </c>
      <c r="B73" s="64">
        <v>2000000</v>
      </c>
      <c r="C73" s="75">
        <v>5.7700000000000001E-2</v>
      </c>
      <c r="D73" s="87">
        <v>43755</v>
      </c>
      <c r="E73" s="76">
        <v>45582</v>
      </c>
      <c r="F73" s="51">
        <v>44121</v>
      </c>
      <c r="G73" s="57">
        <v>44303</v>
      </c>
      <c r="H73" s="52">
        <v>3.2229000000000001E-2</v>
      </c>
      <c r="I73" s="71">
        <v>109.214067</v>
      </c>
      <c r="J73" s="108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109" customFormat="1">
      <c r="A74" s="144" t="s">
        <v>541</v>
      </c>
      <c r="B74" s="64">
        <v>3000000</v>
      </c>
      <c r="C74" s="75">
        <v>3.73E-2</v>
      </c>
      <c r="D74" s="87">
        <v>44104</v>
      </c>
      <c r="E74" s="76">
        <v>45930</v>
      </c>
      <c r="F74" s="51">
        <v>44104</v>
      </c>
      <c r="G74" s="57">
        <v>44285</v>
      </c>
      <c r="H74" s="52">
        <v>3.5090000000000003E-2</v>
      </c>
      <c r="I74" s="71">
        <v>100.970893</v>
      </c>
      <c r="J74" s="108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109" customFormat="1">
      <c r="A75" s="144" t="s">
        <v>542</v>
      </c>
      <c r="B75" s="64">
        <v>1000000</v>
      </c>
      <c r="C75" s="75">
        <v>4.2799999999999998E-2</v>
      </c>
      <c r="D75" s="87">
        <v>44104</v>
      </c>
      <c r="E75" s="76">
        <v>46660</v>
      </c>
      <c r="F75" s="51">
        <v>44104</v>
      </c>
      <c r="G75" s="57">
        <v>44285</v>
      </c>
      <c r="H75" s="52">
        <v>3.984E-2</v>
      </c>
      <c r="I75" s="71">
        <v>101.750648</v>
      </c>
      <c r="J75" s="108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40" customFormat="1">
      <c r="B76" s="1"/>
      <c r="C76" s="1"/>
      <c r="D76" s="1"/>
      <c r="E76" s="1"/>
      <c r="F76" s="1"/>
      <c r="G76" s="1"/>
      <c r="H76" s="1"/>
      <c r="I76" s="1"/>
      <c r="J76" s="10"/>
    </row>
    <row r="77" spans="1:30" s="40" customFormat="1">
      <c r="A77" s="1" t="s">
        <v>15</v>
      </c>
      <c r="B77" s="1"/>
      <c r="C77" s="1"/>
      <c r="D77" s="1"/>
      <c r="E77" s="1"/>
      <c r="F77" s="1"/>
      <c r="G77" s="1"/>
      <c r="I77" s="1"/>
      <c r="J77" s="10"/>
    </row>
    <row r="78" spans="1:30">
      <c r="A78" s="1" t="s">
        <v>16</v>
      </c>
      <c r="I78" s="63"/>
    </row>
    <row r="79" spans="1:30">
      <c r="A79" s="122" t="s">
        <v>14</v>
      </c>
      <c r="B79" s="122"/>
      <c r="C79" s="122"/>
      <c r="D79" s="122"/>
      <c r="E79" s="122"/>
      <c r="F79" s="122"/>
      <c r="G79" s="122"/>
    </row>
    <row r="80" spans="1:30" ht="14.25" customHeight="1">
      <c r="A80" s="41" t="s">
        <v>545</v>
      </c>
      <c r="F80" s="10"/>
      <c r="G80" s="10"/>
    </row>
    <row r="81" spans="1:9">
      <c r="A81" s="41" t="s">
        <v>547</v>
      </c>
      <c r="F81" s="10"/>
      <c r="G81" s="10"/>
    </row>
    <row r="82" spans="1:9" ht="14.25" customHeight="1">
      <c r="A82" s="41" t="s">
        <v>13</v>
      </c>
      <c r="F82" s="10"/>
      <c r="G82" s="10"/>
    </row>
    <row r="83" spans="1:9" ht="15" customHeight="1">
      <c r="A83" s="41" t="s">
        <v>36</v>
      </c>
      <c r="F83" s="10"/>
      <c r="G83" s="10"/>
    </row>
    <row r="85" spans="1:9">
      <c r="I85" s="14"/>
    </row>
    <row r="86" spans="1:9">
      <c r="F86" s="13"/>
      <c r="H86" s="13"/>
    </row>
    <row r="87" spans="1:9">
      <c r="B87" s="12"/>
      <c r="C87" s="12"/>
      <c r="D87" s="12"/>
      <c r="F87" s="12"/>
    </row>
  </sheetData>
  <sheetProtection algorithmName="SHA-512" hashValue="DVsunC5/Ph2S0khBEoK9rVDSTLtYdw4H6rbmnjzhjqsNdif7o766w01Z07PaYbLXXotYntUViJ7zPoW+5w2T7A==" saltValue="r9hmkk6v/cGGyXU22dQGcg==" spinCount="100000" sheet="1" objects="1" scenarios="1"/>
  <sortState ref="A9:I82">
    <sortCondition ref="E9:E82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127000</xdr:colOff>
                <xdr:row>0</xdr:row>
                <xdr:rowOff>95250</xdr:rowOff>
              </from>
              <to>
                <xdr:col>8</xdr:col>
                <xdr:colOff>584200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J23"/>
  <sheetViews>
    <sheetView workbookViewId="0">
      <selection activeCell="F19" sqref="F19"/>
    </sheetView>
  </sheetViews>
  <sheetFormatPr defaultColWidth="9.1796875" defaultRowHeight="12.5"/>
  <cols>
    <col min="1" max="1" width="13.1796875" style="1" bestFit="1" customWidth="1"/>
    <col min="2" max="2" width="11.81640625" style="1" customWidth="1"/>
    <col min="3" max="3" width="14.7265625" style="1" customWidth="1"/>
    <col min="4" max="4" width="14.81640625" style="1" bestFit="1" customWidth="1"/>
    <col min="5" max="5" width="14.81640625" style="1" customWidth="1"/>
    <col min="6" max="6" width="12.81640625" style="1" bestFit="1" customWidth="1"/>
    <col min="7" max="7" width="13.7265625" style="10" bestFit="1" customWidth="1"/>
    <col min="8" max="8" width="14" style="10" customWidth="1"/>
    <col min="9" max="9" width="10.453125" style="10" bestFit="1" customWidth="1"/>
    <col min="10" max="10" width="14.1796875" style="10" customWidth="1"/>
    <col min="11" max="16384" width="9.1796875" style="1"/>
  </cols>
  <sheetData>
    <row r="1" spans="1:10" customFormat="1" ht="13">
      <c r="A1" s="9" t="s">
        <v>12</v>
      </c>
      <c r="B1" s="3"/>
      <c r="C1" s="3"/>
      <c r="D1" s="3"/>
      <c r="E1" s="3"/>
      <c r="F1" s="3"/>
      <c r="H1" s="10"/>
      <c r="I1" s="10"/>
      <c r="J1" s="18"/>
    </row>
    <row r="2" spans="1:10" customFormat="1" ht="13">
      <c r="A2" s="1"/>
      <c r="B2" s="3" t="s">
        <v>9</v>
      </c>
      <c r="C2" s="3"/>
      <c r="D2" s="39">
        <f>ValueDate</f>
        <v>44165</v>
      </c>
      <c r="E2" s="39"/>
      <c r="F2" s="17"/>
      <c r="G2" s="16"/>
      <c r="H2" s="10"/>
      <c r="I2" s="10"/>
      <c r="J2" s="18"/>
    </row>
    <row r="3" spans="1:10" customFormat="1" ht="6" customHeight="1">
      <c r="B3" s="1"/>
      <c r="C3" s="3"/>
      <c r="D3" s="3"/>
      <c r="E3" s="3"/>
      <c r="F3" s="3"/>
      <c r="G3" s="3"/>
      <c r="H3" s="10"/>
      <c r="I3" s="7"/>
      <c r="J3" s="18"/>
    </row>
    <row r="4" spans="1:10" customFormat="1" ht="13">
      <c r="A4" s="6" t="s">
        <v>7</v>
      </c>
      <c r="B4" s="3"/>
      <c r="C4" s="3"/>
      <c r="D4" s="3"/>
      <c r="E4" s="1"/>
      <c r="F4" s="3"/>
      <c r="G4" s="3"/>
      <c r="H4" s="10"/>
      <c r="J4" s="18"/>
    </row>
    <row r="5" spans="1:10" customFormat="1">
      <c r="I5" s="18"/>
      <c r="J5" s="18"/>
    </row>
    <row r="6" spans="1:10" customFormat="1" ht="14.5">
      <c r="A6" s="125" t="s">
        <v>38</v>
      </c>
      <c r="B6" s="44" t="s">
        <v>22</v>
      </c>
      <c r="C6" s="44" t="s">
        <v>30</v>
      </c>
      <c r="D6" s="44" t="s">
        <v>29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11</v>
      </c>
      <c r="J6" s="10"/>
    </row>
    <row r="7" spans="1:10" customFormat="1" ht="14.5">
      <c r="A7" s="123"/>
      <c r="B7" s="47" t="s">
        <v>25</v>
      </c>
      <c r="C7" s="79" t="s">
        <v>21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  <c r="J7" s="10"/>
    </row>
    <row r="8" spans="1:10" customFormat="1" ht="1.5" customHeight="1">
      <c r="A8" s="126"/>
      <c r="B8" s="25"/>
      <c r="C8" s="80"/>
      <c r="D8" s="21"/>
      <c r="E8" s="2"/>
      <c r="F8" s="21"/>
      <c r="G8" s="2"/>
      <c r="H8" s="2"/>
      <c r="I8" s="19"/>
      <c r="J8" s="10"/>
    </row>
    <row r="9" spans="1:10">
      <c r="A9" s="116" t="s">
        <v>236</v>
      </c>
      <c r="B9" s="64">
        <v>8000000</v>
      </c>
      <c r="C9" s="52">
        <v>7.1900000000000006E-2</v>
      </c>
      <c r="D9" s="84">
        <v>39632</v>
      </c>
      <c r="E9" s="142">
        <v>44187</v>
      </c>
      <c r="F9" s="51">
        <v>44004</v>
      </c>
      <c r="G9" s="57">
        <v>44187</v>
      </c>
      <c r="H9" s="52">
        <v>7.1130000000000004E-3</v>
      </c>
      <c r="I9" s="71">
        <v>100.387912</v>
      </c>
      <c r="J9" s="90"/>
    </row>
    <row r="10" spans="1:10" ht="13.5" customHeight="1"/>
    <row r="11" spans="1:10">
      <c r="A11" s="1" t="s">
        <v>15</v>
      </c>
      <c r="G11" s="1"/>
      <c r="I11" s="1"/>
      <c r="J11" s="1"/>
    </row>
    <row r="12" spans="1:10">
      <c r="A12" s="1" t="s">
        <v>16</v>
      </c>
      <c r="G12" s="1"/>
      <c r="I12" s="1"/>
      <c r="J12" s="1"/>
    </row>
    <row r="13" spans="1:10">
      <c r="A13" s="112" t="s">
        <v>14</v>
      </c>
      <c r="B13" s="112"/>
      <c r="C13" s="112"/>
      <c r="D13" s="112"/>
      <c r="E13" s="112"/>
      <c r="F13" s="112"/>
      <c r="G13" s="112"/>
      <c r="I13" s="1"/>
      <c r="J13" s="63"/>
    </row>
    <row r="14" spans="1:10">
      <c r="A14" s="41" t="s">
        <v>545</v>
      </c>
      <c r="F14" s="10"/>
      <c r="I14" s="1"/>
    </row>
    <row r="15" spans="1:10">
      <c r="A15" s="41" t="s">
        <v>547</v>
      </c>
      <c r="F15" s="10"/>
    </row>
    <row r="16" spans="1:10">
      <c r="A16" s="41" t="s">
        <v>13</v>
      </c>
      <c r="F16" s="10"/>
      <c r="I16" s="1"/>
    </row>
    <row r="17" spans="1:10">
      <c r="A17" s="41" t="s">
        <v>36</v>
      </c>
      <c r="F17" s="10"/>
    </row>
    <row r="18" spans="1:10">
      <c r="F18" s="10"/>
    </row>
    <row r="19" spans="1:10" ht="13">
      <c r="B19" s="9"/>
      <c r="C19" s="9"/>
      <c r="D19" s="9"/>
      <c r="E19" s="9"/>
      <c r="F19" s="9"/>
    </row>
    <row r="20" spans="1:10" ht="13">
      <c r="A20" s="31" t="s">
        <v>511</v>
      </c>
      <c r="B20" s="9"/>
      <c r="C20" s="9"/>
      <c r="D20" s="12"/>
      <c r="E20" s="30"/>
      <c r="H20" s="12"/>
      <c r="I20" s="1"/>
      <c r="J20" s="1"/>
    </row>
    <row r="21" spans="1:10">
      <c r="E21" s="8"/>
    </row>
    <row r="22" spans="1:10">
      <c r="E22" s="8"/>
    </row>
    <row r="23" spans="1:10">
      <c r="E23" s="8"/>
    </row>
  </sheetData>
  <sheetProtection algorithmName="SHA-512" hashValue="oZjp+s15bjWcmNZU8UGMJo+KiQyHzSg1QE3cJeRMIUGRsVR0Oy63TFTHIu+k99mGgEo/AT64bINVIZ5Je0kaxw==" saltValue="5OiJ5ZnIqCBTgylHnAwltw==" spinCount="100000" sheet="1" objects="1" scenarios="1"/>
  <sortState ref="B9:J11">
    <sortCondition ref="E9:E11"/>
  </sortState>
  <phoneticPr fontId="0" type="noConversion"/>
  <printOptions horizontalCentered="1"/>
  <pageMargins left="0.98425196850393704" right="0.98425196850393704" top="0.23622047244094491" bottom="0.41" header="0.23622047244094491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8</xdr:col>
                <xdr:colOff>114300</xdr:colOff>
                <xdr:row>0</xdr:row>
                <xdr:rowOff>152400</xdr:rowOff>
              </from>
              <to>
                <xdr:col>8</xdr:col>
                <xdr:colOff>508000</xdr:colOff>
                <xdr:row>3</xdr:row>
                <xdr:rowOff>152400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25"/>
  <sheetViews>
    <sheetView workbookViewId="0">
      <pane ySplit="8" topLeftCell="A9" activePane="bottomLeft" state="frozen"/>
      <selection activeCell="F108" sqref="F108"/>
      <selection pane="bottomLeft" activeCell="F21" sqref="F21"/>
    </sheetView>
  </sheetViews>
  <sheetFormatPr defaultColWidth="9.1796875" defaultRowHeight="12.5"/>
  <cols>
    <col min="1" max="2" width="15.26953125" style="1" bestFit="1" customWidth="1"/>
    <col min="3" max="4" width="15.1796875" style="1" customWidth="1"/>
    <col min="5" max="5" width="14.7265625" style="1" customWidth="1"/>
    <col min="6" max="6" width="13" style="1" bestFit="1" customWidth="1"/>
    <col min="7" max="7" width="13" style="1" customWidth="1"/>
    <col min="8" max="8" width="11.7265625" style="1" customWidth="1"/>
    <col min="9" max="9" width="10.7265625" style="1" customWidth="1"/>
    <col min="10" max="10" width="14.1796875" style="10" customWidth="1"/>
    <col min="11" max="16384" width="9.1796875" style="1"/>
  </cols>
  <sheetData>
    <row r="1" spans="1:10" customFormat="1" ht="13">
      <c r="A1" s="31" t="s">
        <v>12</v>
      </c>
      <c r="B1" s="32"/>
      <c r="C1" s="32"/>
      <c r="D1" s="32"/>
      <c r="E1" s="32"/>
      <c r="F1" s="26"/>
      <c r="G1" s="1"/>
      <c r="H1" s="8"/>
      <c r="I1" s="33"/>
      <c r="J1" s="18"/>
    </row>
    <row r="2" spans="1:10" customFormat="1" ht="13">
      <c r="A2" s="8"/>
      <c r="B2" s="32" t="s">
        <v>9</v>
      </c>
      <c r="C2" s="39">
        <f>ValueDateFEA</f>
        <v>44165</v>
      </c>
      <c r="D2" s="39"/>
      <c r="E2" s="34"/>
      <c r="F2" s="27"/>
      <c r="G2" s="1"/>
      <c r="H2" s="8"/>
      <c r="I2" s="33"/>
      <c r="J2" s="18"/>
    </row>
    <row r="3" spans="1:10" customFormat="1" ht="6" customHeight="1">
      <c r="B3" s="8"/>
      <c r="C3" s="32"/>
      <c r="D3" s="32"/>
      <c r="E3" s="32"/>
      <c r="F3" s="32"/>
      <c r="G3" s="1"/>
      <c r="H3" s="8"/>
      <c r="I3" s="33"/>
      <c r="J3" s="18"/>
    </row>
    <row r="4" spans="1:10" customFormat="1" ht="13">
      <c r="A4" s="35" t="s">
        <v>8</v>
      </c>
      <c r="B4" s="32"/>
      <c r="C4" s="32"/>
      <c r="D4" s="1"/>
      <c r="E4" s="32"/>
      <c r="F4" s="32"/>
      <c r="G4" s="1"/>
      <c r="H4" s="8"/>
      <c r="I4" s="33"/>
      <c r="J4" s="18"/>
    </row>
    <row r="5" spans="1:10" customFormat="1">
      <c r="B5" s="26"/>
      <c r="C5" s="26"/>
      <c r="D5" s="26"/>
      <c r="E5" s="26"/>
      <c r="F5" s="26"/>
      <c r="G5" s="26"/>
      <c r="H5" s="26"/>
      <c r="I5" s="33"/>
      <c r="J5" s="18"/>
    </row>
    <row r="6" spans="1:10" customFormat="1" ht="14.5">
      <c r="A6" s="125" t="s">
        <v>38</v>
      </c>
      <c r="B6" s="66" t="s">
        <v>22</v>
      </c>
      <c r="C6" s="42" t="s">
        <v>28</v>
      </c>
      <c r="D6" s="42" t="s">
        <v>29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11</v>
      </c>
      <c r="J6" s="10"/>
    </row>
    <row r="7" spans="1:10" customFormat="1" ht="14.5">
      <c r="A7" s="123"/>
      <c r="B7" s="67" t="s">
        <v>25</v>
      </c>
      <c r="C7" s="61" t="s">
        <v>21</v>
      </c>
      <c r="D7" s="61" t="s">
        <v>5</v>
      </c>
      <c r="E7" s="47" t="s">
        <v>5</v>
      </c>
      <c r="F7" s="46" t="s">
        <v>5</v>
      </c>
      <c r="G7" s="47" t="s">
        <v>5</v>
      </c>
      <c r="H7" s="47" t="s">
        <v>1</v>
      </c>
      <c r="I7" s="48">
        <v>100</v>
      </c>
      <c r="J7" s="10"/>
    </row>
    <row r="8" spans="1:10" customFormat="1" ht="1.5" customHeight="1">
      <c r="A8" s="68"/>
      <c r="B8" s="68"/>
      <c r="C8" s="37"/>
      <c r="D8" s="37"/>
      <c r="E8" s="29"/>
      <c r="F8" s="24"/>
      <c r="G8" s="29"/>
      <c r="H8" s="29"/>
      <c r="I8" s="36"/>
      <c r="J8" s="10"/>
    </row>
    <row r="9" spans="1:10">
      <c r="A9" s="114" t="s">
        <v>231</v>
      </c>
      <c r="B9" s="65">
        <v>5200000</v>
      </c>
      <c r="C9" s="52">
        <v>4.9500000000000002E-2</v>
      </c>
      <c r="D9" s="84">
        <v>41859</v>
      </c>
      <c r="E9" s="77">
        <v>44416</v>
      </c>
      <c r="F9" s="51">
        <v>44051</v>
      </c>
      <c r="G9" s="57">
        <v>44235</v>
      </c>
      <c r="H9" s="52">
        <v>2.2903E-2</v>
      </c>
      <c r="I9" s="71">
        <v>101.80774599999999</v>
      </c>
      <c r="J9" s="63"/>
    </row>
    <row r="10" spans="1:10">
      <c r="A10" s="114" t="s">
        <v>234</v>
      </c>
      <c r="B10" s="65">
        <v>1700000</v>
      </c>
      <c r="C10" s="52">
        <v>8.2500000000000004E-2</v>
      </c>
      <c r="D10" s="84">
        <v>40413</v>
      </c>
      <c r="E10" s="111">
        <v>44431</v>
      </c>
      <c r="F10" s="51">
        <v>44066</v>
      </c>
      <c r="G10" s="57">
        <v>44250</v>
      </c>
      <c r="H10" s="52">
        <v>2.3453000000000002E-2</v>
      </c>
      <c r="I10" s="71">
        <v>104.248757</v>
      </c>
    </row>
    <row r="11" spans="1:10">
      <c r="A11" s="114" t="s">
        <v>232</v>
      </c>
      <c r="B11" s="65">
        <v>2000000</v>
      </c>
      <c r="C11" s="52">
        <v>5.5E-2</v>
      </c>
      <c r="D11" s="83">
        <v>43385</v>
      </c>
      <c r="E11" s="77">
        <v>44481</v>
      </c>
      <c r="F11" s="51">
        <v>44116</v>
      </c>
      <c r="G11" s="57">
        <v>44298</v>
      </c>
      <c r="H11" s="52">
        <v>2.5187000000000001E-2</v>
      </c>
      <c r="I11" s="71">
        <v>102.532911</v>
      </c>
    </row>
    <row r="12" spans="1:10">
      <c r="A12" s="114" t="s">
        <v>235</v>
      </c>
      <c r="B12" s="65">
        <v>1600000</v>
      </c>
      <c r="C12" s="52">
        <v>0.09</v>
      </c>
      <c r="D12" s="83">
        <v>40466</v>
      </c>
      <c r="E12" s="111">
        <v>44484</v>
      </c>
      <c r="F12" s="51">
        <v>44119</v>
      </c>
      <c r="G12" s="57">
        <v>44301</v>
      </c>
      <c r="H12" s="52">
        <v>2.5297E-2</v>
      </c>
      <c r="I12" s="71">
        <v>105.550607</v>
      </c>
    </row>
    <row r="13" spans="1:10">
      <c r="A13" s="116" t="s">
        <v>518</v>
      </c>
      <c r="B13" s="65">
        <v>10000000</v>
      </c>
      <c r="C13" s="52">
        <v>0.04</v>
      </c>
      <c r="D13" s="83">
        <v>43805</v>
      </c>
      <c r="E13" s="77">
        <v>44536</v>
      </c>
      <c r="F13" s="51">
        <v>43988</v>
      </c>
      <c r="G13" s="57">
        <v>44171</v>
      </c>
      <c r="H13" s="52">
        <v>2.6436000000000001E-2</v>
      </c>
      <c r="I13" s="71">
        <v>101.351069</v>
      </c>
    </row>
    <row r="14" spans="1:10">
      <c r="A14" s="114" t="s">
        <v>233</v>
      </c>
      <c r="B14" s="65">
        <v>5000000</v>
      </c>
      <c r="C14" s="52">
        <v>0.06</v>
      </c>
      <c r="D14" s="83">
        <v>43413</v>
      </c>
      <c r="E14" s="77">
        <v>45239</v>
      </c>
      <c r="F14" s="51">
        <v>44144</v>
      </c>
      <c r="G14" s="57">
        <v>44325</v>
      </c>
      <c r="H14" s="52">
        <v>3.0107999999999999E-2</v>
      </c>
      <c r="I14" s="71">
        <v>108.35366399999999</v>
      </c>
    </row>
    <row r="15" spans="1:10">
      <c r="B15" s="8"/>
      <c r="C15" s="8"/>
      <c r="D15" s="8"/>
      <c r="E15" s="8"/>
      <c r="F15" s="8"/>
      <c r="G15" s="8"/>
      <c r="H15" s="8"/>
      <c r="I15" s="8"/>
    </row>
    <row r="16" spans="1:10">
      <c r="A16" s="1" t="s">
        <v>15</v>
      </c>
    </row>
    <row r="17" spans="1:12">
      <c r="A17" s="1" t="s">
        <v>18</v>
      </c>
    </row>
    <row r="18" spans="1:12">
      <c r="A18" s="112" t="s">
        <v>17</v>
      </c>
      <c r="B18" s="112"/>
      <c r="C18" s="112"/>
      <c r="D18" s="112"/>
      <c r="E18" s="112"/>
      <c r="F18" s="112"/>
    </row>
    <row r="19" spans="1:12">
      <c r="A19" s="40" t="s">
        <v>545</v>
      </c>
      <c r="B19" s="8"/>
      <c r="C19" s="8"/>
      <c r="D19" s="8"/>
      <c r="E19" s="8"/>
      <c r="F19" s="8"/>
      <c r="J19" s="1"/>
    </row>
    <row r="20" spans="1:12">
      <c r="A20" s="40" t="s">
        <v>547</v>
      </c>
      <c r="B20" s="8"/>
      <c r="C20" s="8"/>
      <c r="D20" s="8"/>
      <c r="E20" s="8"/>
      <c r="F20" s="8"/>
    </row>
    <row r="21" spans="1:12">
      <c r="A21" s="40" t="s">
        <v>13</v>
      </c>
      <c r="B21" s="8"/>
      <c r="C21" s="8"/>
      <c r="D21" s="8"/>
      <c r="E21" s="8"/>
      <c r="F21" s="8"/>
    </row>
    <row r="22" spans="1:12" ht="12.75" customHeight="1">
      <c r="A22" s="40" t="s">
        <v>35</v>
      </c>
      <c r="B22" s="8"/>
      <c r="C22" s="8"/>
      <c r="D22" s="8"/>
      <c r="E22" s="8"/>
      <c r="F22" s="8"/>
    </row>
    <row r="23" spans="1:12" ht="12.75" customHeight="1">
      <c r="A23" s="31"/>
      <c r="B23" s="31"/>
      <c r="C23" s="31"/>
      <c r="D23" s="31"/>
      <c r="E23" s="8"/>
      <c r="F23" s="8"/>
    </row>
    <row r="24" spans="1:12" ht="13">
      <c r="A24" s="9"/>
      <c r="B24" s="9"/>
      <c r="C24" s="12"/>
      <c r="D24" s="9"/>
      <c r="G24" s="30"/>
      <c r="K24" s="14"/>
      <c r="L24" s="15"/>
    </row>
    <row r="25" spans="1:12" ht="13">
      <c r="A25" s="31" t="s">
        <v>511</v>
      </c>
      <c r="B25" s="9"/>
      <c r="C25" s="9"/>
      <c r="D25" s="12"/>
      <c r="E25" s="30"/>
      <c r="F25" s="8"/>
      <c r="I25" s="8"/>
    </row>
  </sheetData>
  <sheetProtection algorithmName="SHA-512" hashValue="VSCaGCqGoFNogKCJ7GTKXFdloE4allvYxoyDPX1CrWH1DJYCXHUyVpjGD+ZDUzKADniYII1ocwlKAWDf5RPiDA==" saltValue="/b1ELYtkYDbHOHABtjX0/A==" spinCount="100000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107950</xdr:colOff>
                <xdr:row>0</xdr:row>
                <xdr:rowOff>152400</xdr:rowOff>
              </from>
              <to>
                <xdr:col>8</xdr:col>
                <xdr:colOff>565150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208"/>
  <sheetViews>
    <sheetView zoomScaleNormal="100" workbookViewId="0">
      <pane ySplit="8" topLeftCell="A9" activePane="bottomLeft" state="frozen"/>
      <selection activeCell="N30" sqref="N30"/>
      <selection pane="bottomLeft" activeCell="J15" sqref="J15"/>
    </sheetView>
  </sheetViews>
  <sheetFormatPr defaultRowHeight="12.5"/>
  <cols>
    <col min="1" max="1" width="15.26953125" style="129" bestFit="1" customWidth="1"/>
    <col min="2" max="2" width="15.26953125" bestFit="1" customWidth="1"/>
    <col min="3" max="3" width="11.26953125" customWidth="1"/>
    <col min="4" max="4" width="14.7265625" customWidth="1"/>
    <col min="5" max="5" width="15.54296875" customWidth="1"/>
    <col min="6" max="7" width="15.7265625" style="26" customWidth="1"/>
    <col min="8" max="8" width="11.26953125" customWidth="1"/>
    <col min="9" max="9" width="11" style="18" bestFit="1" customWidth="1"/>
    <col min="10" max="10" width="14.7265625" style="96" customWidth="1"/>
  </cols>
  <sheetData>
    <row r="1" spans="1:10" ht="13">
      <c r="A1" s="128" t="s">
        <v>12</v>
      </c>
      <c r="B1" s="3"/>
      <c r="C1" s="3"/>
      <c r="D1" s="3"/>
      <c r="E1" s="3"/>
      <c r="H1" s="26"/>
    </row>
    <row r="2" spans="1:10" ht="13">
      <c r="B2" s="3" t="s">
        <v>9</v>
      </c>
      <c r="C2" s="39">
        <f>ValueDateFDB</f>
        <v>44165</v>
      </c>
      <c r="D2" s="39"/>
      <c r="E2" s="17"/>
      <c r="F2" s="27"/>
      <c r="H2" s="26"/>
    </row>
    <row r="3" spans="1:10" ht="6" customHeight="1">
      <c r="B3" s="1"/>
      <c r="C3" s="3"/>
      <c r="D3" s="3"/>
      <c r="E3" s="3"/>
      <c r="F3" s="3"/>
      <c r="H3" s="28"/>
    </row>
    <row r="4" spans="1:10" ht="13">
      <c r="A4" s="130" t="s">
        <v>0</v>
      </c>
      <c r="B4" s="3"/>
      <c r="C4" s="3"/>
      <c r="E4" s="3"/>
      <c r="F4" s="3"/>
      <c r="H4" s="26"/>
    </row>
    <row r="6" spans="1:10" ht="14.5">
      <c r="A6" s="127" t="s">
        <v>38</v>
      </c>
      <c r="B6" s="44" t="s">
        <v>22</v>
      </c>
      <c r="C6" s="42" t="s">
        <v>28</v>
      </c>
      <c r="D6" s="43" t="s">
        <v>29</v>
      </c>
      <c r="E6" s="44" t="s">
        <v>1</v>
      </c>
      <c r="F6" s="43" t="s">
        <v>2</v>
      </c>
      <c r="G6" s="44" t="s">
        <v>3</v>
      </c>
      <c r="H6" s="44" t="s">
        <v>4</v>
      </c>
      <c r="I6" s="45" t="s">
        <v>11</v>
      </c>
    </row>
    <row r="7" spans="1:10" ht="14.25" customHeight="1">
      <c r="A7" s="127"/>
      <c r="B7" s="47" t="s">
        <v>24</v>
      </c>
      <c r="C7" s="62" t="s">
        <v>23</v>
      </c>
      <c r="D7" s="59" t="s">
        <v>5</v>
      </c>
      <c r="E7" s="47" t="s">
        <v>5</v>
      </c>
      <c r="F7" s="59" t="s">
        <v>5</v>
      </c>
      <c r="G7" s="47" t="s">
        <v>5</v>
      </c>
      <c r="H7" s="47" t="s">
        <v>1</v>
      </c>
      <c r="I7" s="48">
        <v>100</v>
      </c>
    </row>
    <row r="8" spans="1:10" ht="1.5" customHeight="1">
      <c r="A8" s="70"/>
      <c r="B8" s="70"/>
      <c r="C8" s="22"/>
      <c r="D8" s="21"/>
      <c r="E8" s="29"/>
      <c r="F8" s="21"/>
      <c r="G8" s="2"/>
      <c r="H8" s="2"/>
      <c r="I8" s="19"/>
    </row>
    <row r="9" spans="1:10" s="38" customFormat="1" ht="13">
      <c r="A9" s="114" t="s">
        <v>39</v>
      </c>
      <c r="B9" s="64">
        <v>3900000</v>
      </c>
      <c r="C9" s="52">
        <v>6.54E-2</v>
      </c>
      <c r="D9" s="86">
        <v>38693</v>
      </c>
      <c r="E9" s="53">
        <v>44172</v>
      </c>
      <c r="F9" s="50">
        <v>43989</v>
      </c>
      <c r="G9" s="51">
        <v>44172</v>
      </c>
      <c r="H9" s="52">
        <v>2.0300000000000001E-3</v>
      </c>
      <c r="I9" s="72">
        <v>100.121073</v>
      </c>
      <c r="J9" s="97"/>
    </row>
    <row r="10" spans="1:10" s="38" customFormat="1" ht="13">
      <c r="A10" s="114" t="s">
        <v>40</v>
      </c>
      <c r="B10" s="64">
        <v>2500000</v>
      </c>
      <c r="C10" s="52">
        <v>6.6000000000000003E-2</v>
      </c>
      <c r="D10" s="86">
        <v>38700</v>
      </c>
      <c r="E10" s="53">
        <v>44179</v>
      </c>
      <c r="F10" s="50">
        <v>43996</v>
      </c>
      <c r="G10" s="51">
        <v>44179</v>
      </c>
      <c r="H10" s="52">
        <v>4.0600000000000002E-3</v>
      </c>
      <c r="I10" s="72">
        <v>100.236419</v>
      </c>
      <c r="J10" s="97"/>
    </row>
    <row r="11" spans="1:10" s="38" customFormat="1" ht="13">
      <c r="A11" s="114" t="s">
        <v>41</v>
      </c>
      <c r="B11" s="64">
        <v>800000</v>
      </c>
      <c r="C11" s="52">
        <v>6.6500000000000004E-2</v>
      </c>
      <c r="D11" s="86">
        <v>38707</v>
      </c>
      <c r="E11" s="53">
        <v>44186</v>
      </c>
      <c r="F11" s="50">
        <v>44003</v>
      </c>
      <c r="G11" s="51">
        <v>44186</v>
      </c>
      <c r="H11" s="52">
        <v>6.0899999999999999E-3</v>
      </c>
      <c r="I11" s="72">
        <v>100.345466</v>
      </c>
      <c r="J11" s="97"/>
    </row>
    <row r="12" spans="1:10" s="38" customFormat="1" ht="13">
      <c r="A12" s="114" t="s">
        <v>42</v>
      </c>
      <c r="B12" s="64">
        <v>2000000</v>
      </c>
      <c r="C12" s="52">
        <v>6.7500000000000004E-2</v>
      </c>
      <c r="D12" s="86">
        <v>38716</v>
      </c>
      <c r="E12" s="53">
        <v>44195</v>
      </c>
      <c r="F12" s="50">
        <v>44012</v>
      </c>
      <c r="G12" s="51">
        <v>44195</v>
      </c>
      <c r="H12" s="52">
        <v>8.6999999999999994E-3</v>
      </c>
      <c r="I12" s="72">
        <v>100.479613</v>
      </c>
      <c r="J12" s="97"/>
    </row>
    <row r="13" spans="1:10" s="38" customFormat="1" ht="13">
      <c r="A13" s="114" t="s">
        <v>43</v>
      </c>
      <c r="B13" s="64">
        <v>6700000</v>
      </c>
      <c r="C13" s="52">
        <v>7.6799999999999993E-2</v>
      </c>
      <c r="D13" s="86">
        <v>38756</v>
      </c>
      <c r="E13" s="53">
        <v>44235</v>
      </c>
      <c r="F13" s="50">
        <v>44051</v>
      </c>
      <c r="G13" s="51">
        <v>44235</v>
      </c>
      <c r="H13" s="52">
        <v>1.2666999999999999E-2</v>
      </c>
      <c r="I13" s="72">
        <v>101.21127</v>
      </c>
      <c r="J13" s="97"/>
    </row>
    <row r="14" spans="1:10" s="38" customFormat="1" ht="13">
      <c r="A14" s="114" t="s">
        <v>44</v>
      </c>
      <c r="B14" s="64">
        <v>100000</v>
      </c>
      <c r="C14" s="52">
        <v>7.6799999999999993E-2</v>
      </c>
      <c r="D14" s="86">
        <v>38770</v>
      </c>
      <c r="E14" s="53">
        <v>44249</v>
      </c>
      <c r="F14" s="50">
        <v>44065</v>
      </c>
      <c r="G14" s="51">
        <v>44249</v>
      </c>
      <c r="H14" s="52">
        <v>1.3180000000000001E-2</v>
      </c>
      <c r="I14" s="72">
        <v>101.44158</v>
      </c>
      <c r="J14" s="97"/>
    </row>
    <row r="15" spans="1:10" s="38" customFormat="1" ht="13">
      <c r="A15" s="114" t="s">
        <v>45</v>
      </c>
      <c r="B15" s="64">
        <v>200000</v>
      </c>
      <c r="C15" s="52">
        <v>7.7499999999999999E-2</v>
      </c>
      <c r="D15" s="86">
        <v>38784</v>
      </c>
      <c r="E15" s="53">
        <v>44263</v>
      </c>
      <c r="F15" s="50">
        <v>44082</v>
      </c>
      <c r="G15" s="51">
        <v>44263</v>
      </c>
      <c r="H15" s="52">
        <v>1.388E-2</v>
      </c>
      <c r="I15" s="72">
        <v>101.70921</v>
      </c>
      <c r="J15" s="97"/>
    </row>
    <row r="16" spans="1:10" s="38" customFormat="1" ht="13">
      <c r="A16" s="114" t="s">
        <v>46</v>
      </c>
      <c r="B16" s="64">
        <v>2300000</v>
      </c>
      <c r="C16" s="52">
        <v>7.7799999999999994E-2</v>
      </c>
      <c r="D16" s="86">
        <v>38812</v>
      </c>
      <c r="E16" s="53">
        <v>44291</v>
      </c>
      <c r="F16" s="50">
        <v>44109</v>
      </c>
      <c r="G16" s="51">
        <v>44291</v>
      </c>
      <c r="H16" s="52">
        <v>1.558E-2</v>
      </c>
      <c r="I16" s="72">
        <v>102.135796</v>
      </c>
      <c r="J16" s="97"/>
    </row>
    <row r="17" spans="1:10" s="38" customFormat="1" ht="13">
      <c r="A17" s="114" t="s">
        <v>47</v>
      </c>
      <c r="B17" s="64">
        <v>2300000</v>
      </c>
      <c r="C17" s="52">
        <v>7.85E-2</v>
      </c>
      <c r="D17" s="86">
        <v>38819</v>
      </c>
      <c r="E17" s="53">
        <v>44298</v>
      </c>
      <c r="F17" s="50">
        <v>44116</v>
      </c>
      <c r="G17" s="51">
        <v>44298</v>
      </c>
      <c r="H17" s="52">
        <v>1.6022999999999999E-2</v>
      </c>
      <c r="I17" s="72">
        <v>102.26337599999999</v>
      </c>
      <c r="J17" s="97"/>
    </row>
    <row r="18" spans="1:10" s="38" customFormat="1" ht="13">
      <c r="A18" s="114" t="s">
        <v>48</v>
      </c>
      <c r="B18" s="64">
        <v>400000</v>
      </c>
      <c r="C18" s="52">
        <v>0.08</v>
      </c>
      <c r="D18" s="86">
        <v>38833</v>
      </c>
      <c r="E18" s="53">
        <v>44312</v>
      </c>
      <c r="F18" s="50">
        <v>44130</v>
      </c>
      <c r="G18" s="51">
        <v>44312</v>
      </c>
      <c r="H18" s="52">
        <v>1.6910000000000001E-2</v>
      </c>
      <c r="I18" s="72">
        <v>102.52536600000001</v>
      </c>
      <c r="J18" s="97"/>
    </row>
    <row r="19" spans="1:10" s="38" customFormat="1" ht="13">
      <c r="A19" s="114" t="s">
        <v>49</v>
      </c>
      <c r="B19" s="64">
        <v>4000000</v>
      </c>
      <c r="C19" s="55">
        <v>9.6000000000000002E-2</v>
      </c>
      <c r="D19" s="85">
        <v>38847</v>
      </c>
      <c r="E19" s="53">
        <v>44326</v>
      </c>
      <c r="F19" s="50">
        <v>44145</v>
      </c>
      <c r="G19" s="51">
        <v>44326</v>
      </c>
      <c r="H19" s="52">
        <v>1.7760000000000001E-2</v>
      </c>
      <c r="I19" s="72">
        <v>103.448308</v>
      </c>
      <c r="J19" s="97"/>
    </row>
    <row r="20" spans="1:10" s="38" customFormat="1" ht="13">
      <c r="A20" s="114" t="s">
        <v>50</v>
      </c>
      <c r="B20" s="64">
        <v>5100000</v>
      </c>
      <c r="C20" s="55">
        <v>9.7500000000000003E-2</v>
      </c>
      <c r="D20" s="85">
        <v>38856</v>
      </c>
      <c r="E20" s="53">
        <v>44335</v>
      </c>
      <c r="F20" s="50">
        <v>44154</v>
      </c>
      <c r="G20" s="51">
        <v>44335</v>
      </c>
      <c r="H20" s="52">
        <v>1.83E-2</v>
      </c>
      <c r="I20" s="72">
        <v>103.685121</v>
      </c>
      <c r="J20" s="97"/>
    </row>
    <row r="21" spans="1:10" s="38" customFormat="1" ht="13">
      <c r="A21" s="114" t="s">
        <v>51</v>
      </c>
      <c r="B21" s="64">
        <v>2300000</v>
      </c>
      <c r="C21" s="55">
        <v>9.7699999999999995E-2</v>
      </c>
      <c r="D21" s="85">
        <v>38861</v>
      </c>
      <c r="E21" s="53">
        <v>44340</v>
      </c>
      <c r="F21" s="50">
        <v>44159</v>
      </c>
      <c r="G21" s="51">
        <v>44340</v>
      </c>
      <c r="H21" s="52">
        <v>1.8599999999999998E-2</v>
      </c>
      <c r="I21" s="72">
        <v>103.788375</v>
      </c>
      <c r="J21" s="97"/>
    </row>
    <row r="22" spans="1:10" s="38" customFormat="1" ht="13">
      <c r="A22" s="114" t="s">
        <v>52</v>
      </c>
      <c r="B22" s="64">
        <v>9100000</v>
      </c>
      <c r="C22" s="55">
        <v>9.9500000000000005E-2</v>
      </c>
      <c r="D22" s="85">
        <v>38868</v>
      </c>
      <c r="E22" s="53">
        <v>44347</v>
      </c>
      <c r="F22" s="50">
        <v>44165</v>
      </c>
      <c r="G22" s="51">
        <v>44347</v>
      </c>
      <c r="H22" s="52">
        <v>1.898E-2</v>
      </c>
      <c r="I22" s="72">
        <v>103.988152</v>
      </c>
      <c r="J22" s="97"/>
    </row>
    <row r="23" spans="1:10" s="38" customFormat="1" ht="13">
      <c r="A23" s="114" t="s">
        <v>53</v>
      </c>
      <c r="B23" s="64">
        <v>12100000</v>
      </c>
      <c r="C23" s="55">
        <v>9.9500000000000005E-2</v>
      </c>
      <c r="D23" s="85">
        <v>38875</v>
      </c>
      <c r="E23" s="53">
        <v>44354</v>
      </c>
      <c r="F23" s="50">
        <v>43989</v>
      </c>
      <c r="G23" s="51">
        <v>44172</v>
      </c>
      <c r="H23" s="52">
        <v>1.9259999999999999E-2</v>
      </c>
      <c r="I23" s="72">
        <v>104.1241</v>
      </c>
      <c r="J23" s="97"/>
    </row>
    <row r="24" spans="1:10" s="38" customFormat="1" ht="13">
      <c r="A24" s="114" t="s">
        <v>54</v>
      </c>
      <c r="B24" s="64">
        <v>16900000</v>
      </c>
      <c r="C24" s="55">
        <v>0.10009999999999999</v>
      </c>
      <c r="D24" s="85">
        <v>38884</v>
      </c>
      <c r="E24" s="53">
        <v>44363</v>
      </c>
      <c r="F24" s="50">
        <v>43998</v>
      </c>
      <c r="G24" s="51">
        <v>44181</v>
      </c>
      <c r="H24" s="52">
        <v>1.9619999999999999E-2</v>
      </c>
      <c r="I24" s="72">
        <v>104.32951799999999</v>
      </c>
      <c r="J24" s="97"/>
    </row>
    <row r="25" spans="1:10" s="38" customFormat="1" ht="13">
      <c r="A25" s="114" t="s">
        <v>55</v>
      </c>
      <c r="B25" s="64">
        <v>6300000</v>
      </c>
      <c r="C25" s="55">
        <v>0.1002</v>
      </c>
      <c r="D25" s="85">
        <v>38889</v>
      </c>
      <c r="E25" s="53">
        <v>44368</v>
      </c>
      <c r="F25" s="50">
        <v>44003</v>
      </c>
      <c r="G25" s="51">
        <v>44186</v>
      </c>
      <c r="H25" s="52">
        <v>1.9820000000000001E-2</v>
      </c>
      <c r="I25" s="72">
        <v>104.43121600000001</v>
      </c>
      <c r="J25" s="97"/>
    </row>
    <row r="26" spans="1:10" s="38" customFormat="1" ht="13">
      <c r="A26" s="114" t="s">
        <v>56</v>
      </c>
      <c r="B26" s="64">
        <v>15100000</v>
      </c>
      <c r="C26" s="55">
        <v>0.10150000000000001</v>
      </c>
      <c r="D26" s="85">
        <v>38896</v>
      </c>
      <c r="E26" s="53">
        <v>44375</v>
      </c>
      <c r="F26" s="50">
        <v>44010</v>
      </c>
      <c r="G26" s="51">
        <v>44193</v>
      </c>
      <c r="H26" s="52">
        <v>2.01E-2</v>
      </c>
      <c r="I26" s="72">
        <v>104.639201</v>
      </c>
      <c r="J26" s="97"/>
    </row>
    <row r="27" spans="1:10" s="38" customFormat="1" ht="13">
      <c r="A27" s="114" t="s">
        <v>57</v>
      </c>
      <c r="B27" s="64">
        <v>15100000</v>
      </c>
      <c r="C27" s="55">
        <v>0.10199999999999999</v>
      </c>
      <c r="D27" s="85">
        <v>38898</v>
      </c>
      <c r="E27" s="53">
        <v>44377</v>
      </c>
      <c r="F27" s="50">
        <v>44012</v>
      </c>
      <c r="G27" s="51">
        <v>44196</v>
      </c>
      <c r="H27" s="52">
        <v>2.0192999999999999E-2</v>
      </c>
      <c r="I27" s="72">
        <v>104.72412300000001</v>
      </c>
      <c r="J27" s="97"/>
    </row>
    <row r="28" spans="1:10" s="38" customFormat="1" ht="13">
      <c r="A28" s="114" t="s">
        <v>58</v>
      </c>
      <c r="B28" s="64">
        <v>15000000</v>
      </c>
      <c r="C28" s="55">
        <v>0.10249999999999999</v>
      </c>
      <c r="D28" s="85">
        <v>38912</v>
      </c>
      <c r="E28" s="53">
        <v>44391</v>
      </c>
      <c r="F28" s="50">
        <v>44026</v>
      </c>
      <c r="G28" s="51">
        <v>44210</v>
      </c>
      <c r="H28" s="52">
        <v>2.0847000000000001E-2</v>
      </c>
      <c r="I28" s="72">
        <v>105.01743399999999</v>
      </c>
      <c r="J28" s="97"/>
    </row>
    <row r="29" spans="1:10" s="8" customFormat="1" ht="13">
      <c r="A29" s="114" t="s">
        <v>59</v>
      </c>
      <c r="B29" s="64">
        <v>15000000</v>
      </c>
      <c r="C29" s="55">
        <v>0.10299999999999999</v>
      </c>
      <c r="D29" s="85">
        <v>38926</v>
      </c>
      <c r="E29" s="53">
        <v>44405</v>
      </c>
      <c r="F29" s="50">
        <v>44040</v>
      </c>
      <c r="G29" s="51">
        <v>44224</v>
      </c>
      <c r="H29" s="52">
        <v>2.1499999999999998E-2</v>
      </c>
      <c r="I29" s="72">
        <v>105.30931699999999</v>
      </c>
      <c r="J29" s="97"/>
    </row>
    <row r="30" spans="1:10" s="8" customFormat="1" ht="13">
      <c r="A30" s="114" t="s">
        <v>60</v>
      </c>
      <c r="B30" s="64">
        <v>10030000</v>
      </c>
      <c r="C30" s="55">
        <v>0.10349999999999999</v>
      </c>
      <c r="D30" s="85" t="s">
        <v>31</v>
      </c>
      <c r="E30" s="53">
        <v>44431</v>
      </c>
      <c r="F30" s="50">
        <v>44066</v>
      </c>
      <c r="G30" s="51">
        <v>44250</v>
      </c>
      <c r="H30" s="52">
        <v>2.2453000000000001E-2</v>
      </c>
      <c r="I30" s="72">
        <v>105.836354</v>
      </c>
      <c r="J30" s="97"/>
    </row>
    <row r="31" spans="1:10" s="8" customFormat="1" ht="13">
      <c r="A31" s="114" t="s">
        <v>61</v>
      </c>
      <c r="B31" s="64">
        <v>17030000</v>
      </c>
      <c r="C31" s="55">
        <v>0.104</v>
      </c>
      <c r="D31" s="85">
        <v>38958</v>
      </c>
      <c r="E31" s="53">
        <v>44437</v>
      </c>
      <c r="F31" s="50">
        <v>44072</v>
      </c>
      <c r="G31" s="51">
        <v>44255</v>
      </c>
      <c r="H31" s="52">
        <v>2.2700000000000001E-2</v>
      </c>
      <c r="I31" s="72">
        <v>105.972211</v>
      </c>
      <c r="J31" s="97"/>
    </row>
    <row r="32" spans="1:10" s="8" customFormat="1" ht="13">
      <c r="A32" s="114" t="s">
        <v>62</v>
      </c>
      <c r="B32" s="64">
        <v>9900000</v>
      </c>
      <c r="C32" s="55">
        <v>0.1045</v>
      </c>
      <c r="D32" s="85">
        <v>38968</v>
      </c>
      <c r="E32" s="53">
        <v>44447</v>
      </c>
      <c r="F32" s="50">
        <v>44082</v>
      </c>
      <c r="G32" s="51">
        <v>44263</v>
      </c>
      <c r="H32" s="52">
        <v>2.3199999999999998E-2</v>
      </c>
      <c r="I32" s="72">
        <v>106.16734599999999</v>
      </c>
      <c r="J32" s="97"/>
    </row>
    <row r="33" spans="1:10" s="8" customFormat="1" ht="13">
      <c r="A33" s="114" t="s">
        <v>63</v>
      </c>
      <c r="B33" s="64">
        <v>500000</v>
      </c>
      <c r="C33" s="55">
        <v>0.10349999999999999</v>
      </c>
      <c r="D33" s="85">
        <v>38975</v>
      </c>
      <c r="E33" s="53">
        <v>44454</v>
      </c>
      <c r="F33" s="50">
        <v>44089</v>
      </c>
      <c r="G33" s="51">
        <v>44270</v>
      </c>
      <c r="H33" s="52">
        <v>2.3550000000000001E-2</v>
      </c>
      <c r="I33" s="72">
        <v>106.214496</v>
      </c>
      <c r="J33" s="97"/>
    </row>
    <row r="34" spans="1:10" s="8" customFormat="1" ht="13">
      <c r="A34" s="114" t="s">
        <v>64</v>
      </c>
      <c r="B34" s="64">
        <v>2000000</v>
      </c>
      <c r="C34" s="55">
        <v>0.1045</v>
      </c>
      <c r="D34" s="85">
        <v>38980</v>
      </c>
      <c r="E34" s="53">
        <v>44459</v>
      </c>
      <c r="F34" s="50">
        <v>44094</v>
      </c>
      <c r="G34" s="51">
        <v>44275</v>
      </c>
      <c r="H34" s="52">
        <v>2.3800000000000002E-2</v>
      </c>
      <c r="I34" s="72">
        <v>106.380611</v>
      </c>
      <c r="J34" s="97"/>
    </row>
    <row r="35" spans="1:10" s="8" customFormat="1" ht="13">
      <c r="A35" s="114" t="s">
        <v>65</v>
      </c>
      <c r="B35" s="64">
        <v>11700000</v>
      </c>
      <c r="C35" s="55">
        <v>0.105</v>
      </c>
      <c r="D35" s="85">
        <v>38994</v>
      </c>
      <c r="E35" s="53">
        <v>44473</v>
      </c>
      <c r="F35" s="50">
        <v>44108</v>
      </c>
      <c r="G35" s="51">
        <v>44290</v>
      </c>
      <c r="H35" s="52">
        <v>2.4393000000000001E-2</v>
      </c>
      <c r="I35" s="72">
        <v>106.681862</v>
      </c>
      <c r="J35" s="97"/>
    </row>
    <row r="36" spans="1:10" s="8" customFormat="1" ht="13">
      <c r="A36" s="114" t="s">
        <v>66</v>
      </c>
      <c r="B36" s="64">
        <v>5600000</v>
      </c>
      <c r="C36" s="55">
        <v>0.10970000000000001</v>
      </c>
      <c r="D36" s="85">
        <v>39008</v>
      </c>
      <c r="E36" s="53">
        <v>44487</v>
      </c>
      <c r="F36" s="50">
        <v>44122</v>
      </c>
      <c r="G36" s="51">
        <v>44304</v>
      </c>
      <c r="H36" s="52">
        <v>2.4906999999999999E-2</v>
      </c>
      <c r="I36" s="72">
        <v>107.344804</v>
      </c>
      <c r="J36" s="97"/>
    </row>
    <row r="37" spans="1:10" s="8" customFormat="1" ht="13">
      <c r="A37" s="114" t="s">
        <v>67</v>
      </c>
      <c r="B37" s="64">
        <v>6000000</v>
      </c>
      <c r="C37" s="55">
        <v>0.10979999999999999</v>
      </c>
      <c r="D37" s="85">
        <v>39022</v>
      </c>
      <c r="E37" s="53">
        <v>44501</v>
      </c>
      <c r="F37" s="50">
        <v>44136</v>
      </c>
      <c r="G37" s="51">
        <v>44317</v>
      </c>
      <c r="H37" s="52">
        <v>2.5319999999999999E-2</v>
      </c>
      <c r="I37" s="72">
        <v>107.629122</v>
      </c>
      <c r="J37" s="97"/>
    </row>
    <row r="38" spans="1:10" s="8" customFormat="1" ht="13">
      <c r="A38" s="114" t="s">
        <v>68</v>
      </c>
      <c r="B38" s="64">
        <v>10000000</v>
      </c>
      <c r="C38" s="55">
        <v>0.11</v>
      </c>
      <c r="D38" s="85">
        <v>39036</v>
      </c>
      <c r="E38" s="53">
        <v>44515</v>
      </c>
      <c r="F38" s="50">
        <v>44150</v>
      </c>
      <c r="G38" s="51">
        <v>44331</v>
      </c>
      <c r="H38" s="52">
        <v>2.5600000000000001E-2</v>
      </c>
      <c r="I38" s="72">
        <v>107.939065</v>
      </c>
      <c r="J38" s="97"/>
    </row>
    <row r="39" spans="1:10" s="8" customFormat="1" ht="13">
      <c r="A39" s="114" t="s">
        <v>69</v>
      </c>
      <c r="B39" s="64">
        <v>9700000</v>
      </c>
      <c r="C39" s="55">
        <v>0.12709999999999999</v>
      </c>
      <c r="D39" s="85">
        <v>39058</v>
      </c>
      <c r="E39" s="53">
        <v>44537</v>
      </c>
      <c r="F39" s="50">
        <v>43989</v>
      </c>
      <c r="G39" s="51">
        <v>44172</v>
      </c>
      <c r="H39" s="52">
        <v>2.5942E-2</v>
      </c>
      <c r="I39" s="72">
        <v>110.10811200000001</v>
      </c>
      <c r="J39" s="97"/>
    </row>
    <row r="40" spans="1:10" s="8" customFormat="1" ht="13">
      <c r="A40" s="114" t="s">
        <v>70</v>
      </c>
      <c r="B40" s="64">
        <v>10000000</v>
      </c>
      <c r="C40" s="55">
        <v>0.13</v>
      </c>
      <c r="D40" s="85">
        <v>39064</v>
      </c>
      <c r="E40" s="53">
        <v>44543</v>
      </c>
      <c r="F40" s="50">
        <v>43995</v>
      </c>
      <c r="G40" s="51">
        <v>44178</v>
      </c>
      <c r="H40" s="52">
        <v>2.5978000000000001E-2</v>
      </c>
      <c r="I40" s="72">
        <v>110.55779</v>
      </c>
      <c r="J40" s="97"/>
    </row>
    <row r="41" spans="1:10" s="8" customFormat="1" ht="13">
      <c r="A41" s="114" t="s">
        <v>71</v>
      </c>
      <c r="B41" s="64">
        <v>7000000</v>
      </c>
      <c r="C41" s="55">
        <v>0.13489999999999999</v>
      </c>
      <c r="D41" s="85">
        <v>39071</v>
      </c>
      <c r="E41" s="53">
        <v>44550</v>
      </c>
      <c r="F41" s="50">
        <v>44002</v>
      </c>
      <c r="G41" s="51">
        <v>44185</v>
      </c>
      <c r="H41" s="52">
        <v>2.6020999999999999E-2</v>
      </c>
      <c r="I41" s="72">
        <v>111.250427</v>
      </c>
      <c r="J41" s="97"/>
    </row>
    <row r="42" spans="1:10" s="8" customFormat="1" ht="13">
      <c r="A42" s="114" t="s">
        <v>72</v>
      </c>
      <c r="B42" s="64">
        <v>10005000</v>
      </c>
      <c r="C42" s="55">
        <v>0.13489999999999999</v>
      </c>
      <c r="D42" s="85">
        <v>39080</v>
      </c>
      <c r="E42" s="53">
        <v>44559</v>
      </c>
      <c r="F42" s="50">
        <v>44011</v>
      </c>
      <c r="G42" s="51">
        <v>44194</v>
      </c>
      <c r="H42" s="52">
        <v>2.6075000000000001E-2</v>
      </c>
      <c r="I42" s="72">
        <v>111.50142200000001</v>
      </c>
      <c r="J42" s="97"/>
    </row>
    <row r="43" spans="1:10" s="8" customFormat="1" ht="13">
      <c r="A43" s="114" t="s">
        <v>73</v>
      </c>
      <c r="B43" s="64">
        <v>9200000</v>
      </c>
      <c r="C43" s="55">
        <v>0.1358</v>
      </c>
      <c r="D43" s="85">
        <v>39092</v>
      </c>
      <c r="E43" s="53">
        <v>44571</v>
      </c>
      <c r="F43" s="50">
        <v>44022</v>
      </c>
      <c r="G43" s="51">
        <v>44206</v>
      </c>
      <c r="H43" s="52">
        <v>2.6147E-2</v>
      </c>
      <c r="I43" s="72">
        <v>111.92723599999999</v>
      </c>
      <c r="J43" s="97"/>
    </row>
    <row r="44" spans="1:10" s="38" customFormat="1" ht="13">
      <c r="A44" s="114" t="s">
        <v>74</v>
      </c>
      <c r="B44" s="64">
        <v>15000000</v>
      </c>
      <c r="C44" s="55">
        <v>0.13600000000000001</v>
      </c>
      <c r="D44" s="85">
        <v>39106</v>
      </c>
      <c r="E44" s="53">
        <v>44585</v>
      </c>
      <c r="F44" s="50">
        <v>44036</v>
      </c>
      <c r="G44" s="51">
        <v>44220</v>
      </c>
      <c r="H44" s="52">
        <v>2.6231999999999998E-2</v>
      </c>
      <c r="I44" s="72">
        <v>112.340137</v>
      </c>
      <c r="J44" s="97"/>
    </row>
    <row r="45" spans="1:10" s="38" customFormat="1" ht="13">
      <c r="A45" s="114" t="s">
        <v>75</v>
      </c>
      <c r="B45" s="64">
        <v>15000000</v>
      </c>
      <c r="C45" s="55">
        <v>0.13589999999999999</v>
      </c>
      <c r="D45" s="85">
        <v>39127</v>
      </c>
      <c r="E45" s="53">
        <v>44606</v>
      </c>
      <c r="F45" s="50">
        <v>44057</v>
      </c>
      <c r="G45" s="51">
        <v>44241</v>
      </c>
      <c r="H45" s="52">
        <v>2.6357999999999999E-2</v>
      </c>
      <c r="I45" s="72">
        <v>112.91411100000001</v>
      </c>
      <c r="J45" s="97"/>
    </row>
    <row r="46" spans="1:10" s="38" customFormat="1" ht="13">
      <c r="A46" s="114" t="s">
        <v>76</v>
      </c>
      <c r="B46" s="64">
        <v>2827500</v>
      </c>
      <c r="C46" s="55">
        <v>0.1231</v>
      </c>
      <c r="D46" s="85">
        <v>39183</v>
      </c>
      <c r="E46" s="53">
        <v>44662</v>
      </c>
      <c r="F46" s="50">
        <v>44115</v>
      </c>
      <c r="G46" s="51">
        <v>44297</v>
      </c>
      <c r="H46" s="52">
        <v>2.6696000000000001E-2</v>
      </c>
      <c r="I46" s="72">
        <v>112.80838199999999</v>
      </c>
      <c r="J46" s="97"/>
    </row>
    <row r="47" spans="1:10" s="38" customFormat="1" ht="13">
      <c r="A47" s="114" t="s">
        <v>77</v>
      </c>
      <c r="B47" s="64">
        <v>2520000</v>
      </c>
      <c r="C47" s="55">
        <v>0.09</v>
      </c>
      <c r="D47" s="85">
        <v>39241</v>
      </c>
      <c r="E47" s="53">
        <v>44720</v>
      </c>
      <c r="F47" s="50">
        <v>43990</v>
      </c>
      <c r="G47" s="51">
        <v>44173</v>
      </c>
      <c r="H47" s="52">
        <v>2.7045E-2</v>
      </c>
      <c r="I47" s="72">
        <v>109.32348</v>
      </c>
      <c r="J47" s="97"/>
    </row>
    <row r="48" spans="1:10" s="38" customFormat="1" ht="13">
      <c r="A48" s="114" t="s">
        <v>78</v>
      </c>
      <c r="B48" s="64">
        <v>3000000</v>
      </c>
      <c r="C48" s="55">
        <v>7.85E-2</v>
      </c>
      <c r="D48" s="85">
        <v>39311</v>
      </c>
      <c r="E48" s="53">
        <v>44790</v>
      </c>
      <c r="F48" s="50">
        <v>44060</v>
      </c>
      <c r="G48" s="51">
        <v>44244</v>
      </c>
      <c r="H48" s="52">
        <v>2.7466999999999998E-2</v>
      </c>
      <c r="I48" s="72">
        <v>108.484258</v>
      </c>
      <c r="J48" s="97"/>
    </row>
    <row r="49" spans="1:10" s="38" customFormat="1" ht="13">
      <c r="A49" s="114" t="s">
        <v>79</v>
      </c>
      <c r="B49" s="64">
        <v>3300000</v>
      </c>
      <c r="C49" s="55">
        <v>6.83E-2</v>
      </c>
      <c r="D49" s="85">
        <v>39346</v>
      </c>
      <c r="E49" s="53">
        <v>44825</v>
      </c>
      <c r="F49" s="50">
        <v>44095</v>
      </c>
      <c r="G49" s="51">
        <v>44276</v>
      </c>
      <c r="H49" s="52">
        <v>2.7678000000000001E-2</v>
      </c>
      <c r="I49" s="72">
        <v>107.104991</v>
      </c>
      <c r="J49" s="97"/>
    </row>
    <row r="50" spans="1:10" s="38" customFormat="1" ht="13">
      <c r="A50" s="114" t="s">
        <v>80</v>
      </c>
      <c r="B50" s="64">
        <v>6600000</v>
      </c>
      <c r="C50" s="55">
        <v>6.5799999999999997E-2</v>
      </c>
      <c r="D50" s="85">
        <v>39430</v>
      </c>
      <c r="E50" s="53">
        <v>44909</v>
      </c>
      <c r="F50" s="50">
        <v>43996</v>
      </c>
      <c r="G50" s="51">
        <v>44179</v>
      </c>
      <c r="H50" s="52">
        <v>2.8160999999999999E-2</v>
      </c>
      <c r="I50" s="72">
        <v>107.403587</v>
      </c>
      <c r="J50" s="97"/>
    </row>
    <row r="51" spans="1:10" s="38" customFormat="1" ht="13">
      <c r="A51" s="114" t="s">
        <v>81</v>
      </c>
      <c r="B51" s="64">
        <v>14770000</v>
      </c>
      <c r="C51" s="55">
        <v>6.7799999999999999E-2</v>
      </c>
      <c r="D51" s="85">
        <v>39470</v>
      </c>
      <c r="E51" s="53">
        <v>44949</v>
      </c>
      <c r="F51" s="50">
        <v>44035</v>
      </c>
      <c r="G51" s="51">
        <v>44219</v>
      </c>
      <c r="H51" s="52">
        <v>2.8337000000000001E-2</v>
      </c>
      <c r="I51" s="72">
        <v>108.158241</v>
      </c>
      <c r="J51" s="97"/>
    </row>
    <row r="52" spans="1:10" s="38" customFormat="1" ht="13">
      <c r="A52" s="114" t="s">
        <v>82</v>
      </c>
      <c r="B52" s="64">
        <v>9050000</v>
      </c>
      <c r="C52" s="55">
        <v>6.88E-2</v>
      </c>
      <c r="D52" s="85">
        <v>39526</v>
      </c>
      <c r="E52" s="53">
        <v>45004</v>
      </c>
      <c r="F52" s="50">
        <v>44093</v>
      </c>
      <c r="G52" s="51">
        <v>44274</v>
      </c>
      <c r="H52" s="52">
        <v>2.8577999999999999E-2</v>
      </c>
      <c r="I52" s="72">
        <v>108.890551</v>
      </c>
      <c r="J52" s="97"/>
    </row>
    <row r="53" spans="1:10" s="38" customFormat="1" ht="13">
      <c r="A53" s="114" t="s">
        <v>83</v>
      </c>
      <c r="B53" s="64">
        <v>6080000</v>
      </c>
      <c r="C53" s="55">
        <v>7.0000000000000007E-2</v>
      </c>
      <c r="D53" s="85">
        <v>39575</v>
      </c>
      <c r="E53" s="53">
        <v>45053</v>
      </c>
      <c r="F53" s="50">
        <v>44142</v>
      </c>
      <c r="G53" s="51">
        <v>44323</v>
      </c>
      <c r="H53" s="52">
        <v>2.8792999999999999E-2</v>
      </c>
      <c r="I53" s="72">
        <v>109.62634300000001</v>
      </c>
      <c r="J53" s="97"/>
    </row>
    <row r="54" spans="1:10" s="38" customFormat="1" ht="13">
      <c r="A54" s="114" t="s">
        <v>84</v>
      </c>
      <c r="B54" s="64">
        <v>7200000</v>
      </c>
      <c r="C54" s="55">
        <v>7.0499999999999993E-2</v>
      </c>
      <c r="D54" s="85">
        <v>39617</v>
      </c>
      <c r="E54" s="53">
        <v>45095</v>
      </c>
      <c r="F54" s="50">
        <v>44000</v>
      </c>
      <c r="G54" s="51">
        <v>44183</v>
      </c>
      <c r="H54" s="52">
        <v>2.8976999999999999E-2</v>
      </c>
      <c r="I54" s="72">
        <v>110.130658</v>
      </c>
      <c r="J54" s="97"/>
    </row>
    <row r="55" spans="1:10" s="38" customFormat="1" ht="13">
      <c r="A55" s="114" t="s">
        <v>85</v>
      </c>
      <c r="B55" s="64">
        <v>5685000</v>
      </c>
      <c r="C55" s="55">
        <v>7.0999999999999994E-2</v>
      </c>
      <c r="D55" s="85">
        <v>39652</v>
      </c>
      <c r="E55" s="53">
        <v>45130</v>
      </c>
      <c r="F55" s="50">
        <v>44035</v>
      </c>
      <c r="G55" s="51">
        <v>44219</v>
      </c>
      <c r="H55" s="52">
        <v>2.913E-2</v>
      </c>
      <c r="I55" s="72">
        <v>110.586117</v>
      </c>
      <c r="J55" s="97"/>
    </row>
    <row r="56" spans="1:10" s="8" customFormat="1" ht="13">
      <c r="A56" s="114" t="s">
        <v>86</v>
      </c>
      <c r="B56" s="64">
        <v>10100000</v>
      </c>
      <c r="C56" s="55">
        <v>7.1499999999999994E-2</v>
      </c>
      <c r="D56" s="85">
        <v>39680</v>
      </c>
      <c r="E56" s="53">
        <v>45158</v>
      </c>
      <c r="F56" s="50">
        <v>44063</v>
      </c>
      <c r="G56" s="51">
        <v>44247</v>
      </c>
      <c r="H56" s="52">
        <v>2.9253000000000001E-2</v>
      </c>
      <c r="I56" s="72">
        <v>110.97356000000001</v>
      </c>
      <c r="J56" s="97"/>
    </row>
    <row r="57" spans="1:10" s="8" customFormat="1" ht="13">
      <c r="A57" s="114" t="s">
        <v>87</v>
      </c>
      <c r="B57" s="64">
        <v>6650000</v>
      </c>
      <c r="C57" s="55">
        <v>7.1999999999999995E-2</v>
      </c>
      <c r="D57" s="85">
        <v>39694</v>
      </c>
      <c r="E57" s="53">
        <v>45172</v>
      </c>
      <c r="F57" s="50">
        <v>44077</v>
      </c>
      <c r="G57" s="51">
        <v>44258</v>
      </c>
      <c r="H57" s="52">
        <v>2.9314E-2</v>
      </c>
      <c r="I57" s="72">
        <v>111.219815</v>
      </c>
      <c r="J57" s="97"/>
    </row>
    <row r="58" spans="1:10" s="8" customFormat="1" ht="13">
      <c r="A58" s="114" t="s">
        <v>88</v>
      </c>
      <c r="B58" s="64">
        <v>4680000</v>
      </c>
      <c r="C58" s="55">
        <v>7.2300000000000003E-2</v>
      </c>
      <c r="D58" s="85">
        <v>39703</v>
      </c>
      <c r="E58" s="53">
        <v>45181</v>
      </c>
      <c r="F58" s="50">
        <v>44086</v>
      </c>
      <c r="G58" s="51">
        <v>44267</v>
      </c>
      <c r="H58" s="52">
        <v>2.9354000000000002E-2</v>
      </c>
      <c r="I58" s="72">
        <v>111.385322</v>
      </c>
      <c r="J58" s="97"/>
    </row>
    <row r="59" spans="1:10" s="8" customFormat="1" ht="13">
      <c r="A59" s="114" t="s">
        <v>89</v>
      </c>
      <c r="B59" s="64">
        <v>5100000</v>
      </c>
      <c r="C59" s="55">
        <v>7.2700000000000001E-2</v>
      </c>
      <c r="D59" s="85">
        <v>39729</v>
      </c>
      <c r="E59" s="53">
        <v>45207</v>
      </c>
      <c r="F59" s="50">
        <v>44112</v>
      </c>
      <c r="G59" s="51">
        <v>44294</v>
      </c>
      <c r="H59" s="52">
        <v>2.9468000000000001E-2</v>
      </c>
      <c r="I59" s="72">
        <v>111.747118</v>
      </c>
      <c r="J59" s="97"/>
    </row>
    <row r="60" spans="1:10" s="8" customFormat="1" ht="13">
      <c r="A60" s="114" t="s">
        <v>90</v>
      </c>
      <c r="B60" s="64">
        <v>6100000</v>
      </c>
      <c r="C60" s="55">
        <v>7.2999999999999995E-2</v>
      </c>
      <c r="D60" s="85">
        <v>39757</v>
      </c>
      <c r="E60" s="53">
        <v>45235</v>
      </c>
      <c r="F60" s="50">
        <v>44140</v>
      </c>
      <c r="G60" s="51">
        <v>44321</v>
      </c>
      <c r="H60" s="52">
        <v>2.9590000000000002E-2</v>
      </c>
      <c r="I60" s="72">
        <v>112.098426</v>
      </c>
      <c r="J60" s="97"/>
    </row>
    <row r="61" spans="1:10" s="8" customFormat="1" ht="13">
      <c r="A61" s="114" t="s">
        <v>91</v>
      </c>
      <c r="B61" s="64">
        <v>10100000</v>
      </c>
      <c r="C61" s="55">
        <v>7.3300000000000004E-2</v>
      </c>
      <c r="D61" s="85">
        <v>39771</v>
      </c>
      <c r="E61" s="53">
        <v>45249</v>
      </c>
      <c r="F61" s="50">
        <v>44154</v>
      </c>
      <c r="G61" s="51">
        <v>44335</v>
      </c>
      <c r="H61" s="52">
        <v>2.9652000000000001E-2</v>
      </c>
      <c r="I61" s="72">
        <v>112.318791</v>
      </c>
      <c r="J61" s="97"/>
    </row>
    <row r="62" spans="1:10" s="8" customFormat="1" ht="13">
      <c r="A62" s="114" t="s">
        <v>92</v>
      </c>
      <c r="B62" s="64">
        <v>5100000</v>
      </c>
      <c r="C62" s="55">
        <v>7.3499999999999996E-2</v>
      </c>
      <c r="D62" s="85">
        <v>39787</v>
      </c>
      <c r="E62" s="53">
        <v>45265</v>
      </c>
      <c r="F62" s="50">
        <v>43987</v>
      </c>
      <c r="G62" s="51">
        <v>44170</v>
      </c>
      <c r="H62" s="52">
        <v>2.9732000000000001E-2</v>
      </c>
      <c r="I62" s="72">
        <v>112.527006</v>
      </c>
      <c r="J62" s="97"/>
    </row>
    <row r="63" spans="1:10" s="8" customFormat="1" ht="13">
      <c r="A63" s="114" t="s">
        <v>93</v>
      </c>
      <c r="B63" s="64">
        <v>5000000</v>
      </c>
      <c r="C63" s="55">
        <v>7.8E-2</v>
      </c>
      <c r="D63" s="85">
        <v>39799</v>
      </c>
      <c r="E63" s="53">
        <v>45277</v>
      </c>
      <c r="F63" s="50">
        <v>43999</v>
      </c>
      <c r="G63" s="51">
        <v>44182</v>
      </c>
      <c r="H63" s="52">
        <v>2.9807E-2</v>
      </c>
      <c r="I63" s="72">
        <v>113.933488</v>
      </c>
      <c r="J63" s="97"/>
    </row>
    <row r="64" spans="1:10" s="8" customFormat="1" ht="13">
      <c r="A64" s="114" t="s">
        <v>94</v>
      </c>
      <c r="B64" s="64">
        <v>8000000</v>
      </c>
      <c r="C64" s="55">
        <v>8.3000000000000004E-2</v>
      </c>
      <c r="D64" s="85">
        <v>39806</v>
      </c>
      <c r="E64" s="53">
        <v>45284</v>
      </c>
      <c r="F64" s="50">
        <v>44006</v>
      </c>
      <c r="G64" s="51">
        <v>44189</v>
      </c>
      <c r="H64" s="52">
        <v>2.9850999999999999E-2</v>
      </c>
      <c r="I64" s="72">
        <v>115.456534</v>
      </c>
      <c r="J64" s="97"/>
    </row>
    <row r="65" spans="1:10" s="8" customFormat="1" ht="13">
      <c r="A65" s="114" t="s">
        <v>95</v>
      </c>
      <c r="B65" s="64">
        <v>4000000</v>
      </c>
      <c r="C65" s="55">
        <v>9.2999999999999999E-2</v>
      </c>
      <c r="D65" s="85">
        <v>39813</v>
      </c>
      <c r="E65" s="53">
        <v>45291</v>
      </c>
      <c r="F65" s="50">
        <v>44012</v>
      </c>
      <c r="G65" s="51">
        <v>44196</v>
      </c>
      <c r="H65" s="52">
        <v>2.9895000000000001E-2</v>
      </c>
      <c r="I65" s="72">
        <v>118.456535</v>
      </c>
      <c r="J65" s="97"/>
    </row>
    <row r="66" spans="1:10" s="8" customFormat="1" ht="13">
      <c r="A66" s="114" t="s">
        <v>96</v>
      </c>
      <c r="B66" s="64">
        <v>5000000</v>
      </c>
      <c r="C66" s="55">
        <v>0.10299999999999999</v>
      </c>
      <c r="D66" s="85">
        <v>39820</v>
      </c>
      <c r="E66" s="53">
        <v>45298</v>
      </c>
      <c r="F66" s="50">
        <v>44019</v>
      </c>
      <c r="G66" s="51">
        <v>44203</v>
      </c>
      <c r="H66" s="52">
        <v>2.9939E-2</v>
      </c>
      <c r="I66" s="72">
        <v>121.49191500000001</v>
      </c>
      <c r="J66" s="97"/>
    </row>
    <row r="67" spans="1:10" s="8" customFormat="1" ht="13">
      <c r="A67" s="114" t="s">
        <v>97</v>
      </c>
      <c r="B67" s="64">
        <v>6100000</v>
      </c>
      <c r="C67" s="55">
        <v>0.105</v>
      </c>
      <c r="D67" s="85">
        <v>39834</v>
      </c>
      <c r="E67" s="53">
        <v>45312</v>
      </c>
      <c r="F67" s="50">
        <v>44033</v>
      </c>
      <c r="G67" s="51">
        <v>44217</v>
      </c>
      <c r="H67" s="52">
        <v>3.0027999999999999E-2</v>
      </c>
      <c r="I67" s="72">
        <v>122.307069</v>
      </c>
      <c r="J67" s="97"/>
    </row>
    <row r="68" spans="1:10" s="8" customFormat="1" ht="13">
      <c r="A68" s="114" t="s">
        <v>98</v>
      </c>
      <c r="B68" s="64">
        <v>2600000</v>
      </c>
      <c r="C68" s="55">
        <v>0.1075</v>
      </c>
      <c r="D68" s="85">
        <v>39841</v>
      </c>
      <c r="E68" s="53">
        <v>45319</v>
      </c>
      <c r="F68" s="50">
        <v>44040</v>
      </c>
      <c r="G68" s="51">
        <v>44224</v>
      </c>
      <c r="H68" s="52">
        <v>3.0072000000000002E-2</v>
      </c>
      <c r="I68" s="72">
        <v>123.168548</v>
      </c>
      <c r="J68" s="97"/>
    </row>
    <row r="69" spans="1:10" s="8" customFormat="1" ht="13">
      <c r="A69" s="114" t="s">
        <v>99</v>
      </c>
      <c r="B69" s="64">
        <v>3000000</v>
      </c>
      <c r="C69" s="55">
        <v>0.1075</v>
      </c>
      <c r="D69" s="85">
        <v>39850</v>
      </c>
      <c r="E69" s="53">
        <v>45328</v>
      </c>
      <c r="F69" s="50">
        <v>44049</v>
      </c>
      <c r="G69" s="51">
        <v>44233</v>
      </c>
      <c r="H69" s="52">
        <v>3.0127999999999999E-2</v>
      </c>
      <c r="I69" s="72">
        <v>123.319669</v>
      </c>
      <c r="J69" s="97"/>
    </row>
    <row r="70" spans="1:10" s="8" customFormat="1" ht="13">
      <c r="A70" s="114" t="s">
        <v>100</v>
      </c>
      <c r="B70" s="64">
        <v>100000</v>
      </c>
      <c r="C70" s="55">
        <v>0.1075</v>
      </c>
      <c r="D70" s="85">
        <v>39857</v>
      </c>
      <c r="E70" s="53">
        <v>45335</v>
      </c>
      <c r="F70" s="50">
        <v>44056</v>
      </c>
      <c r="G70" s="51">
        <v>44240</v>
      </c>
      <c r="H70" s="52">
        <v>3.0172999999999998E-2</v>
      </c>
      <c r="I70" s="72">
        <v>123.43654100000001</v>
      </c>
      <c r="J70" s="97"/>
    </row>
    <row r="71" spans="1:10" s="8" customFormat="1" ht="13">
      <c r="A71" s="114" t="s">
        <v>101</v>
      </c>
      <c r="B71" s="64">
        <v>3300000</v>
      </c>
      <c r="C71" s="55">
        <v>0.1075</v>
      </c>
      <c r="D71" s="85">
        <v>39864</v>
      </c>
      <c r="E71" s="53">
        <v>45342</v>
      </c>
      <c r="F71" s="50">
        <v>44063</v>
      </c>
      <c r="G71" s="51">
        <v>44247</v>
      </c>
      <c r="H71" s="52">
        <v>3.0217000000000001E-2</v>
      </c>
      <c r="I71" s="72">
        <v>123.55360899999999</v>
      </c>
      <c r="J71" s="97"/>
    </row>
    <row r="72" spans="1:10" s="8" customFormat="1" ht="13">
      <c r="A72" s="114" t="s">
        <v>102</v>
      </c>
      <c r="B72" s="64">
        <v>5200000</v>
      </c>
      <c r="C72" s="55">
        <v>0.11</v>
      </c>
      <c r="D72" s="85">
        <v>39871</v>
      </c>
      <c r="E72" s="53">
        <v>45349</v>
      </c>
      <c r="F72" s="50">
        <v>44070</v>
      </c>
      <c r="G72" s="51">
        <v>44254</v>
      </c>
      <c r="H72" s="52">
        <v>3.0261E-2</v>
      </c>
      <c r="I72" s="72">
        <v>124.43676600000001</v>
      </c>
      <c r="J72" s="97"/>
    </row>
    <row r="73" spans="1:10" s="8" customFormat="1" ht="13">
      <c r="A73" s="114" t="s">
        <v>103</v>
      </c>
      <c r="B73" s="64">
        <v>2600000</v>
      </c>
      <c r="C73" s="55">
        <v>0.11</v>
      </c>
      <c r="D73" s="85">
        <v>39876</v>
      </c>
      <c r="E73" s="53">
        <v>45355</v>
      </c>
      <c r="F73" s="50">
        <v>44078</v>
      </c>
      <c r="G73" s="51">
        <v>44259</v>
      </c>
      <c r="H73" s="52">
        <v>3.0299E-2</v>
      </c>
      <c r="I73" s="72">
        <v>124.551261</v>
      </c>
      <c r="J73" s="97"/>
    </row>
    <row r="74" spans="1:10" s="8" customFormat="1" ht="13">
      <c r="A74" s="114" t="s">
        <v>104</v>
      </c>
      <c r="B74" s="64">
        <v>5000000</v>
      </c>
      <c r="C74" s="55">
        <v>0.1124</v>
      </c>
      <c r="D74" s="85">
        <v>39883</v>
      </c>
      <c r="E74" s="53">
        <v>45362</v>
      </c>
      <c r="F74" s="50">
        <v>44085</v>
      </c>
      <c r="G74" s="51">
        <v>44266</v>
      </c>
      <c r="H74" s="52">
        <v>3.0342999999999998E-2</v>
      </c>
      <c r="I74" s="72">
        <v>125.417885</v>
      </c>
      <c r="J74" s="97"/>
    </row>
    <row r="75" spans="1:10" s="8" customFormat="1" ht="13">
      <c r="A75" s="114" t="s">
        <v>105</v>
      </c>
      <c r="B75" s="64">
        <v>7500000</v>
      </c>
      <c r="C75" s="55">
        <v>0.115</v>
      </c>
      <c r="D75" s="85">
        <v>39890</v>
      </c>
      <c r="E75" s="53">
        <v>45369</v>
      </c>
      <c r="F75" s="50">
        <v>44092</v>
      </c>
      <c r="G75" s="51">
        <v>44273</v>
      </c>
      <c r="H75" s="52">
        <v>3.0387000000000001E-2</v>
      </c>
      <c r="I75" s="72">
        <v>126.354894</v>
      </c>
      <c r="J75" s="97"/>
    </row>
    <row r="76" spans="1:10" s="8" customFormat="1" ht="13">
      <c r="A76" s="114" t="s">
        <v>106</v>
      </c>
      <c r="B76" s="64">
        <v>8100000</v>
      </c>
      <c r="C76" s="55">
        <v>0.11749999999999999</v>
      </c>
      <c r="D76" s="85">
        <v>39897</v>
      </c>
      <c r="E76" s="53">
        <v>45376</v>
      </c>
      <c r="F76" s="50">
        <v>44099</v>
      </c>
      <c r="G76" s="51">
        <v>44280</v>
      </c>
      <c r="H76" s="52">
        <v>3.0431E-2</v>
      </c>
      <c r="I76" s="72">
        <v>127.269347</v>
      </c>
      <c r="J76" s="97"/>
    </row>
    <row r="77" spans="1:10" s="8" customFormat="1" ht="13">
      <c r="A77" s="114" t="s">
        <v>107</v>
      </c>
      <c r="B77" s="64">
        <v>3950000</v>
      </c>
      <c r="C77" s="55">
        <v>0.1193</v>
      </c>
      <c r="D77" s="84">
        <v>39918</v>
      </c>
      <c r="E77" s="53">
        <v>45397</v>
      </c>
      <c r="F77" s="50">
        <v>44119</v>
      </c>
      <c r="G77" s="51">
        <v>44301</v>
      </c>
      <c r="H77" s="52">
        <v>3.0563E-2</v>
      </c>
      <c r="I77" s="72">
        <v>128.23204000000001</v>
      </c>
      <c r="J77" s="97"/>
    </row>
    <row r="78" spans="1:10" s="8" customFormat="1" ht="13">
      <c r="A78" s="114" t="s">
        <v>108</v>
      </c>
      <c r="B78" s="64">
        <v>11200000</v>
      </c>
      <c r="C78" s="55">
        <v>0.11990000000000001</v>
      </c>
      <c r="D78" s="85">
        <v>39946</v>
      </c>
      <c r="E78" s="53">
        <v>45425</v>
      </c>
      <c r="F78" s="50">
        <v>44148</v>
      </c>
      <c r="G78" s="51">
        <v>44329</v>
      </c>
      <c r="H78" s="52">
        <v>3.074E-2</v>
      </c>
      <c r="I78" s="72">
        <v>128.99503799999999</v>
      </c>
      <c r="J78" s="97"/>
    </row>
    <row r="79" spans="1:10" s="8" customFormat="1" ht="13">
      <c r="A79" s="114" t="s">
        <v>109</v>
      </c>
      <c r="B79" s="64">
        <v>5100000</v>
      </c>
      <c r="C79" s="56">
        <v>0.12</v>
      </c>
      <c r="D79" s="84">
        <v>39974</v>
      </c>
      <c r="E79" s="53">
        <v>45453</v>
      </c>
      <c r="F79" s="50">
        <v>43992</v>
      </c>
      <c r="G79" s="51">
        <v>44175</v>
      </c>
      <c r="H79" s="52">
        <v>3.0915999999999999E-2</v>
      </c>
      <c r="I79" s="72">
        <v>129.55204900000001</v>
      </c>
      <c r="J79" s="97"/>
    </row>
    <row r="80" spans="1:10" s="8" customFormat="1" ht="13">
      <c r="A80" s="114" t="s">
        <v>110</v>
      </c>
      <c r="B80" s="64">
        <v>8600000</v>
      </c>
      <c r="C80" s="55">
        <v>0.12</v>
      </c>
      <c r="D80" s="84">
        <v>39981</v>
      </c>
      <c r="E80" s="53">
        <v>45460</v>
      </c>
      <c r="F80" s="50">
        <v>43999</v>
      </c>
      <c r="G80" s="51">
        <v>44182</v>
      </c>
      <c r="H80" s="52">
        <v>3.0960000000000001E-2</v>
      </c>
      <c r="I80" s="72">
        <v>129.68499600000001</v>
      </c>
      <c r="J80" s="97"/>
    </row>
    <row r="81" spans="1:10" s="8" customFormat="1" ht="13">
      <c r="A81" s="114" t="s">
        <v>111</v>
      </c>
      <c r="B81" s="64">
        <v>6400000</v>
      </c>
      <c r="C81" s="55">
        <v>0.12039999999999999</v>
      </c>
      <c r="D81" s="85">
        <v>39995</v>
      </c>
      <c r="E81" s="53">
        <v>45474</v>
      </c>
      <c r="F81" s="50">
        <v>44013</v>
      </c>
      <c r="G81" s="51">
        <v>44197</v>
      </c>
      <c r="H81" s="52">
        <v>3.1047999999999999E-2</v>
      </c>
      <c r="I81" s="72">
        <v>130.10289700000001</v>
      </c>
      <c r="J81" s="97"/>
    </row>
    <row r="82" spans="1:10" s="8" customFormat="1" ht="13">
      <c r="A82" s="114" t="s">
        <v>112</v>
      </c>
      <c r="B82" s="64">
        <v>700000</v>
      </c>
      <c r="C82" s="55">
        <v>0.1203</v>
      </c>
      <c r="D82" s="85">
        <v>40030</v>
      </c>
      <c r="E82" s="53">
        <v>45509</v>
      </c>
      <c r="F82" s="50">
        <v>44048</v>
      </c>
      <c r="G82" s="51">
        <v>44232</v>
      </c>
      <c r="H82" s="52">
        <v>3.1268999999999998E-2</v>
      </c>
      <c r="I82" s="72">
        <v>130.72807299999999</v>
      </c>
      <c r="J82" s="97"/>
    </row>
    <row r="83" spans="1:10" s="8" customFormat="1" ht="13">
      <c r="A83" s="114" t="s">
        <v>113</v>
      </c>
      <c r="B83" s="64">
        <v>600000</v>
      </c>
      <c r="C83" s="55">
        <v>0.11</v>
      </c>
      <c r="D83" s="85">
        <v>40072</v>
      </c>
      <c r="E83" s="53">
        <v>45551</v>
      </c>
      <c r="F83" s="50">
        <v>44090</v>
      </c>
      <c r="G83" s="51">
        <v>44271</v>
      </c>
      <c r="H83" s="52">
        <v>3.1534E-2</v>
      </c>
      <c r="I83" s="72">
        <v>127.83333399999999</v>
      </c>
      <c r="J83" s="97"/>
    </row>
    <row r="84" spans="1:10" s="8" customFormat="1" ht="13">
      <c r="A84" s="114" t="s">
        <v>114</v>
      </c>
      <c r="B84" s="64">
        <v>550000</v>
      </c>
      <c r="C84" s="55">
        <v>0.11</v>
      </c>
      <c r="D84" s="85">
        <v>40086</v>
      </c>
      <c r="E84" s="53">
        <v>45565</v>
      </c>
      <c r="F84" s="50">
        <v>44104</v>
      </c>
      <c r="G84" s="51">
        <v>44286</v>
      </c>
      <c r="H84" s="52">
        <v>3.1621999999999997E-2</v>
      </c>
      <c r="I84" s="72">
        <v>128.07108500000001</v>
      </c>
      <c r="J84" s="97"/>
    </row>
    <row r="85" spans="1:10" s="8" customFormat="1" ht="13">
      <c r="A85" s="114" t="s">
        <v>115</v>
      </c>
      <c r="B85" s="64">
        <v>700000</v>
      </c>
      <c r="C85" s="55">
        <v>0.1</v>
      </c>
      <c r="D85" s="85">
        <v>40100</v>
      </c>
      <c r="E85" s="53">
        <v>45579</v>
      </c>
      <c r="F85" s="50">
        <v>44118</v>
      </c>
      <c r="G85" s="51">
        <v>44300</v>
      </c>
      <c r="H85" s="52">
        <v>3.1710000000000002E-2</v>
      </c>
      <c r="I85" s="72">
        <v>124.685255</v>
      </c>
      <c r="J85" s="97"/>
    </row>
    <row r="86" spans="1:10" s="8" customFormat="1" ht="13">
      <c r="A86" s="114" t="s">
        <v>116</v>
      </c>
      <c r="B86" s="64">
        <v>300000</v>
      </c>
      <c r="C86" s="55">
        <v>0.1</v>
      </c>
      <c r="D86" s="85">
        <v>40114</v>
      </c>
      <c r="E86" s="53">
        <v>45593</v>
      </c>
      <c r="F86" s="50">
        <v>44132</v>
      </c>
      <c r="G86" s="51">
        <v>44314</v>
      </c>
      <c r="H86" s="52">
        <v>3.1798E-2</v>
      </c>
      <c r="I86" s="72">
        <v>124.880724</v>
      </c>
      <c r="J86" s="97"/>
    </row>
    <row r="87" spans="1:10" s="8" customFormat="1" ht="13">
      <c r="A87" s="114" t="s">
        <v>117</v>
      </c>
      <c r="B87" s="64">
        <v>3000000</v>
      </c>
      <c r="C87" s="55">
        <v>0.08</v>
      </c>
      <c r="D87" s="85">
        <v>40123</v>
      </c>
      <c r="E87" s="53">
        <v>45602</v>
      </c>
      <c r="F87" s="50">
        <v>44141</v>
      </c>
      <c r="G87" s="51">
        <v>44322</v>
      </c>
      <c r="H87" s="52">
        <v>3.1855000000000001E-2</v>
      </c>
      <c r="I87" s="72">
        <v>117.664905</v>
      </c>
      <c r="J87" s="97"/>
    </row>
    <row r="88" spans="1:10" s="8" customFormat="1" ht="13">
      <c r="A88" s="114" t="s">
        <v>118</v>
      </c>
      <c r="B88" s="64">
        <v>1000000</v>
      </c>
      <c r="C88" s="55">
        <v>0.08</v>
      </c>
      <c r="D88" s="85">
        <v>40135</v>
      </c>
      <c r="E88" s="53">
        <v>45614</v>
      </c>
      <c r="F88" s="50">
        <v>44153</v>
      </c>
      <c r="G88" s="51">
        <v>44334</v>
      </c>
      <c r="H88" s="52">
        <v>3.1931000000000001E-2</v>
      </c>
      <c r="I88" s="72">
        <v>117.775305</v>
      </c>
      <c r="J88" s="97"/>
    </row>
    <row r="89" spans="1:10" s="8" customFormat="1" ht="13">
      <c r="A89" s="114" t="s">
        <v>119</v>
      </c>
      <c r="B89" s="64">
        <v>100000</v>
      </c>
      <c r="C89" s="55">
        <v>0.08</v>
      </c>
      <c r="D89" s="85">
        <v>40142</v>
      </c>
      <c r="E89" s="53">
        <v>45621</v>
      </c>
      <c r="F89" s="50">
        <v>44160</v>
      </c>
      <c r="G89" s="51">
        <v>44341</v>
      </c>
      <c r="H89" s="52">
        <v>3.1975000000000003E-2</v>
      </c>
      <c r="I89" s="72">
        <v>117.839665</v>
      </c>
      <c r="J89" s="97"/>
    </row>
    <row r="90" spans="1:10" s="8" customFormat="1" ht="13">
      <c r="A90" s="114" t="s">
        <v>120</v>
      </c>
      <c r="B90" s="64">
        <v>3800000</v>
      </c>
      <c r="C90" s="55">
        <v>7.0000000000000007E-2</v>
      </c>
      <c r="D90" s="85">
        <v>40165</v>
      </c>
      <c r="E90" s="53">
        <v>45644</v>
      </c>
      <c r="F90" s="50">
        <v>44000</v>
      </c>
      <c r="G90" s="51">
        <v>44183</v>
      </c>
      <c r="H90" s="52">
        <v>3.2134999999999997E-2</v>
      </c>
      <c r="I90" s="72">
        <v>114.267062</v>
      </c>
      <c r="J90" s="97"/>
    </row>
    <row r="91" spans="1:10" s="8" customFormat="1" ht="13">
      <c r="A91" s="114" t="s">
        <v>121</v>
      </c>
      <c r="B91" s="64">
        <v>1000000</v>
      </c>
      <c r="C91" s="55">
        <v>7.0000000000000007E-2</v>
      </c>
      <c r="D91" s="85">
        <v>40184</v>
      </c>
      <c r="E91" s="53">
        <v>45663</v>
      </c>
      <c r="F91" s="50">
        <v>44018</v>
      </c>
      <c r="G91" s="51">
        <v>44202</v>
      </c>
      <c r="H91" s="52">
        <v>3.2271000000000001E-2</v>
      </c>
      <c r="I91" s="72">
        <v>114.378265</v>
      </c>
      <c r="J91" s="97"/>
    </row>
    <row r="92" spans="1:10" s="8" customFormat="1" ht="13">
      <c r="A92" s="114" t="s">
        <v>122</v>
      </c>
      <c r="B92" s="64">
        <v>1000000</v>
      </c>
      <c r="C92" s="55">
        <v>7.0000000000000007E-2</v>
      </c>
      <c r="D92" s="85">
        <v>40282</v>
      </c>
      <c r="E92" s="54">
        <v>45761</v>
      </c>
      <c r="F92" s="50">
        <v>44118</v>
      </c>
      <c r="G92" s="51">
        <v>44300</v>
      </c>
      <c r="H92" s="52">
        <v>3.2968999999999998E-2</v>
      </c>
      <c r="I92" s="72">
        <v>114.953853</v>
      </c>
      <c r="J92" s="97"/>
    </row>
    <row r="93" spans="1:10" s="8" customFormat="1" ht="13">
      <c r="A93" s="114" t="s">
        <v>123</v>
      </c>
      <c r="B93" s="64">
        <v>1000000</v>
      </c>
      <c r="C93" s="55">
        <v>7.0000000000000007E-2</v>
      </c>
      <c r="D93" s="85">
        <v>40289</v>
      </c>
      <c r="E93" s="53">
        <v>45768</v>
      </c>
      <c r="F93" s="50">
        <v>44125</v>
      </c>
      <c r="G93" s="51">
        <v>44307</v>
      </c>
      <c r="H93" s="52">
        <v>3.3019E-2</v>
      </c>
      <c r="I93" s="72">
        <v>114.99358100000001</v>
      </c>
      <c r="J93" s="97"/>
    </row>
    <row r="94" spans="1:10" s="8" customFormat="1" ht="13">
      <c r="A94" s="114" t="s">
        <v>124</v>
      </c>
      <c r="B94" s="64">
        <v>700000</v>
      </c>
      <c r="C94" s="55">
        <v>7.4999999999999997E-2</v>
      </c>
      <c r="D94" s="85">
        <v>40317</v>
      </c>
      <c r="E94" s="53">
        <v>45796</v>
      </c>
      <c r="F94" s="50">
        <v>44154</v>
      </c>
      <c r="G94" s="51">
        <v>44335</v>
      </c>
      <c r="H94" s="52">
        <v>3.3217999999999998E-2</v>
      </c>
      <c r="I94" s="72">
        <v>117.220662</v>
      </c>
      <c r="J94" s="97"/>
    </row>
    <row r="95" spans="1:10" s="8" customFormat="1" ht="13">
      <c r="A95" s="114" t="s">
        <v>125</v>
      </c>
      <c r="B95" s="64">
        <v>400000</v>
      </c>
      <c r="C95" s="55">
        <v>7.7499999999999999E-2</v>
      </c>
      <c r="D95" s="85">
        <v>40331</v>
      </c>
      <c r="E95" s="53">
        <v>45810</v>
      </c>
      <c r="F95" s="50">
        <v>43984</v>
      </c>
      <c r="G95" s="51">
        <v>44167</v>
      </c>
      <c r="H95" s="52">
        <v>3.3318E-2</v>
      </c>
      <c r="I95" s="72">
        <v>118.342437</v>
      </c>
      <c r="J95" s="97"/>
    </row>
    <row r="96" spans="1:10" s="8" customFormat="1" ht="13">
      <c r="A96" s="114" t="s">
        <v>126</v>
      </c>
      <c r="B96" s="64">
        <v>1000000</v>
      </c>
      <c r="C96" s="55">
        <v>0.08</v>
      </c>
      <c r="D96" s="85">
        <v>40387</v>
      </c>
      <c r="E96" s="54">
        <v>45866</v>
      </c>
      <c r="F96" s="50">
        <v>44040</v>
      </c>
      <c r="G96" s="51">
        <v>44224</v>
      </c>
      <c r="H96" s="52">
        <v>3.3716999999999997E-2</v>
      </c>
      <c r="I96" s="72">
        <v>119.79910099999999</v>
      </c>
      <c r="J96" s="97"/>
    </row>
    <row r="97" spans="1:10" s="8" customFormat="1" ht="13">
      <c r="A97" s="114" t="s">
        <v>127</v>
      </c>
      <c r="B97" s="64">
        <v>5000000</v>
      </c>
      <c r="C97" s="55">
        <v>8.2500000000000004E-2</v>
      </c>
      <c r="D97" s="85">
        <v>40436</v>
      </c>
      <c r="E97" s="53">
        <v>45915</v>
      </c>
      <c r="F97" s="50">
        <v>44089</v>
      </c>
      <c r="G97" s="51">
        <v>44270</v>
      </c>
      <c r="H97" s="52">
        <v>3.4065999999999999E-2</v>
      </c>
      <c r="I97" s="72">
        <v>121.23161899999999</v>
      </c>
      <c r="J97" s="97"/>
    </row>
    <row r="98" spans="1:10" s="8" customFormat="1" ht="13">
      <c r="A98" s="114" t="s">
        <v>128</v>
      </c>
      <c r="B98" s="64">
        <v>22200000</v>
      </c>
      <c r="C98" s="55">
        <v>8.9499999999999996E-2</v>
      </c>
      <c r="D98" s="85">
        <v>40443</v>
      </c>
      <c r="E98" s="53">
        <v>45922</v>
      </c>
      <c r="F98" s="50">
        <v>44096</v>
      </c>
      <c r="G98" s="51">
        <v>44277</v>
      </c>
      <c r="H98" s="52">
        <v>3.4116E-2</v>
      </c>
      <c r="I98" s="72">
        <v>124.366207</v>
      </c>
      <c r="J98" s="97"/>
    </row>
    <row r="99" spans="1:10" s="8" customFormat="1" ht="13">
      <c r="A99" s="114" t="s">
        <v>129</v>
      </c>
      <c r="B99" s="64">
        <v>25600000</v>
      </c>
      <c r="C99" s="55">
        <v>0.09</v>
      </c>
      <c r="D99" s="85">
        <v>40457</v>
      </c>
      <c r="E99" s="53">
        <v>45936</v>
      </c>
      <c r="F99" s="50">
        <v>44110</v>
      </c>
      <c r="G99" s="51">
        <v>44292</v>
      </c>
      <c r="H99" s="52">
        <v>3.4215000000000002E-2</v>
      </c>
      <c r="I99" s="72">
        <v>124.72289600000001</v>
      </c>
      <c r="J99" s="97"/>
    </row>
    <row r="100" spans="1:10" s="8" customFormat="1" ht="13">
      <c r="A100" s="114" t="s">
        <v>130</v>
      </c>
      <c r="B100" s="64">
        <v>10000000</v>
      </c>
      <c r="C100" s="55">
        <v>0.09</v>
      </c>
      <c r="D100" s="85">
        <v>40464</v>
      </c>
      <c r="E100" s="53">
        <v>45943</v>
      </c>
      <c r="F100" s="50">
        <v>44117</v>
      </c>
      <c r="G100" s="51">
        <v>44299</v>
      </c>
      <c r="H100" s="52">
        <v>3.4264999999999997E-2</v>
      </c>
      <c r="I100" s="72">
        <v>124.788293</v>
      </c>
      <c r="J100" s="97"/>
    </row>
    <row r="101" spans="1:10" s="8" customFormat="1" ht="13">
      <c r="A101" s="114" t="s">
        <v>131</v>
      </c>
      <c r="B101" s="64">
        <v>2100000</v>
      </c>
      <c r="C101" s="55">
        <v>0.09</v>
      </c>
      <c r="D101" s="85">
        <v>40471</v>
      </c>
      <c r="E101" s="53">
        <v>45950</v>
      </c>
      <c r="F101" s="50">
        <v>44124</v>
      </c>
      <c r="G101" s="51">
        <v>44306</v>
      </c>
      <c r="H101" s="52">
        <v>3.4314999999999998E-2</v>
      </c>
      <c r="I101" s="72">
        <v>124.853544</v>
      </c>
      <c r="J101" s="97"/>
    </row>
    <row r="102" spans="1:10" s="8" customFormat="1" ht="13">
      <c r="A102" s="114" t="s">
        <v>132</v>
      </c>
      <c r="B102" s="64">
        <v>12600000</v>
      </c>
      <c r="C102" s="55">
        <v>0.09</v>
      </c>
      <c r="D102" s="85">
        <v>40478</v>
      </c>
      <c r="E102" s="53">
        <v>45957</v>
      </c>
      <c r="F102" s="50">
        <v>44131</v>
      </c>
      <c r="G102" s="51">
        <v>44313</v>
      </c>
      <c r="H102" s="52">
        <v>3.4365E-2</v>
      </c>
      <c r="I102" s="72">
        <v>124.918651</v>
      </c>
      <c r="J102" s="97"/>
    </row>
    <row r="103" spans="1:10" s="8" customFormat="1" ht="13">
      <c r="A103" s="114" t="s">
        <v>133</v>
      </c>
      <c r="B103" s="64">
        <v>15200000</v>
      </c>
      <c r="C103" s="55">
        <v>0.09</v>
      </c>
      <c r="D103" s="85">
        <v>40485</v>
      </c>
      <c r="E103" s="53">
        <v>45964</v>
      </c>
      <c r="F103" s="50">
        <v>44138</v>
      </c>
      <c r="G103" s="51">
        <v>44319</v>
      </c>
      <c r="H103" s="52">
        <v>3.4415000000000001E-2</v>
      </c>
      <c r="I103" s="72">
        <v>124.981684</v>
      </c>
      <c r="J103" s="97"/>
    </row>
    <row r="104" spans="1:10" s="8" customFormat="1" ht="13">
      <c r="A104" s="114" t="s">
        <v>134</v>
      </c>
      <c r="B104" s="64">
        <v>19200000</v>
      </c>
      <c r="C104" s="55">
        <v>0.09</v>
      </c>
      <c r="D104" s="85">
        <v>40492</v>
      </c>
      <c r="E104" s="53">
        <v>45971</v>
      </c>
      <c r="F104" s="50">
        <v>44145</v>
      </c>
      <c r="G104" s="51">
        <v>44326</v>
      </c>
      <c r="H104" s="52">
        <v>3.4465000000000003E-2</v>
      </c>
      <c r="I104" s="72">
        <v>125.047006</v>
      </c>
      <c r="J104" s="97"/>
    </row>
    <row r="105" spans="1:10" s="8" customFormat="1" ht="13">
      <c r="A105" s="114" t="s">
        <v>135</v>
      </c>
      <c r="B105" s="64">
        <v>11500000</v>
      </c>
      <c r="C105" s="55">
        <v>0.09</v>
      </c>
      <c r="D105" s="85">
        <v>40506</v>
      </c>
      <c r="E105" s="53">
        <v>45985</v>
      </c>
      <c r="F105" s="50">
        <v>44159</v>
      </c>
      <c r="G105" s="51">
        <v>44340</v>
      </c>
      <c r="H105" s="52">
        <v>3.4563999999999998E-2</v>
      </c>
      <c r="I105" s="72">
        <v>125.177741</v>
      </c>
      <c r="J105" s="97"/>
    </row>
    <row r="106" spans="1:10" s="8" customFormat="1" ht="13">
      <c r="A106" s="114" t="s">
        <v>136</v>
      </c>
      <c r="B106" s="64">
        <v>14000000</v>
      </c>
      <c r="C106" s="55">
        <v>0.09</v>
      </c>
      <c r="D106" s="85">
        <v>40520</v>
      </c>
      <c r="E106" s="53">
        <v>45999</v>
      </c>
      <c r="F106" s="50">
        <v>43990</v>
      </c>
      <c r="G106" s="51">
        <v>44173</v>
      </c>
      <c r="H106" s="52">
        <v>3.4646999999999997E-2</v>
      </c>
      <c r="I106" s="72">
        <v>125.311789</v>
      </c>
      <c r="J106" s="97"/>
    </row>
    <row r="107" spans="1:10" s="8" customFormat="1" ht="13">
      <c r="A107" s="114" t="s">
        <v>137</v>
      </c>
      <c r="B107" s="64">
        <v>24800000</v>
      </c>
      <c r="C107" s="55">
        <v>0.09</v>
      </c>
      <c r="D107" s="85">
        <v>40527</v>
      </c>
      <c r="E107" s="53">
        <v>46006</v>
      </c>
      <c r="F107" s="50">
        <v>43997</v>
      </c>
      <c r="G107" s="51">
        <v>44180</v>
      </c>
      <c r="H107" s="52">
        <v>3.4682999999999999E-2</v>
      </c>
      <c r="I107" s="72">
        <v>125.379847</v>
      </c>
      <c r="J107" s="97"/>
    </row>
    <row r="108" spans="1:10" s="8" customFormat="1" ht="13">
      <c r="A108" s="114" t="s">
        <v>138</v>
      </c>
      <c r="B108" s="64">
        <v>25000000</v>
      </c>
      <c r="C108" s="55">
        <v>8.9899999999999994E-2</v>
      </c>
      <c r="D108" s="85">
        <v>40534</v>
      </c>
      <c r="E108" s="53">
        <v>46013</v>
      </c>
      <c r="F108" s="50">
        <v>44004</v>
      </c>
      <c r="G108" s="51">
        <v>44187</v>
      </c>
      <c r="H108" s="52">
        <v>3.4720000000000001E-2</v>
      </c>
      <c r="I108" s="72">
        <v>125.40124900000001</v>
      </c>
      <c r="J108" s="97"/>
    </row>
    <row r="109" spans="1:10" s="8" customFormat="1" ht="13">
      <c r="A109" s="114" t="s">
        <v>139</v>
      </c>
      <c r="B109" s="64">
        <v>2370000</v>
      </c>
      <c r="C109" s="55">
        <v>8.9499999999999996E-2</v>
      </c>
      <c r="D109" s="85">
        <v>40597</v>
      </c>
      <c r="E109" s="53">
        <v>46076</v>
      </c>
      <c r="F109" s="50">
        <v>44066</v>
      </c>
      <c r="G109" s="51">
        <v>44250</v>
      </c>
      <c r="H109" s="52">
        <v>3.5048000000000003E-2</v>
      </c>
      <c r="I109" s="72">
        <v>125.81</v>
      </c>
      <c r="J109" s="97"/>
    </row>
    <row r="110" spans="1:10" s="8" customFormat="1" ht="13">
      <c r="A110" s="114" t="s">
        <v>140</v>
      </c>
      <c r="B110" s="64">
        <v>6100000</v>
      </c>
      <c r="C110" s="55">
        <v>0.08</v>
      </c>
      <c r="D110" s="85">
        <v>40618</v>
      </c>
      <c r="E110" s="53">
        <v>46097</v>
      </c>
      <c r="F110" s="50">
        <v>44090</v>
      </c>
      <c r="G110" s="51">
        <v>44271</v>
      </c>
      <c r="H110" s="52">
        <v>3.5157000000000001E-2</v>
      </c>
      <c r="I110" s="72">
        <v>121.477373</v>
      </c>
      <c r="J110" s="97"/>
    </row>
    <row r="111" spans="1:10" s="8" customFormat="1" ht="13">
      <c r="A111" s="114" t="s">
        <v>141</v>
      </c>
      <c r="B111" s="64">
        <v>700000</v>
      </c>
      <c r="C111" s="55">
        <v>0.08</v>
      </c>
      <c r="D111" s="85">
        <v>40632</v>
      </c>
      <c r="E111" s="53">
        <v>46111</v>
      </c>
      <c r="F111" s="50">
        <v>44104</v>
      </c>
      <c r="G111" s="51">
        <v>44285</v>
      </c>
      <c r="H111" s="52">
        <v>3.5229999999999997E-2</v>
      </c>
      <c r="I111" s="72">
        <v>121.581295</v>
      </c>
      <c r="J111" s="97"/>
    </row>
    <row r="112" spans="1:10" s="8" customFormat="1" ht="13">
      <c r="A112" s="114" t="s">
        <v>142</v>
      </c>
      <c r="B112" s="64">
        <v>2000000</v>
      </c>
      <c r="C112" s="55">
        <v>7.9000000000000001E-2</v>
      </c>
      <c r="D112" s="85">
        <v>40674</v>
      </c>
      <c r="E112" s="53">
        <v>46153</v>
      </c>
      <c r="F112" s="50">
        <v>44146</v>
      </c>
      <c r="G112" s="51">
        <v>44327</v>
      </c>
      <c r="H112" s="52">
        <v>3.5448E-2</v>
      </c>
      <c r="I112" s="72">
        <v>121.40021</v>
      </c>
      <c r="J112" s="97"/>
    </row>
    <row r="113" spans="1:10" s="8" customFormat="1" ht="13">
      <c r="A113" s="114" t="s">
        <v>143</v>
      </c>
      <c r="B113" s="64">
        <v>300000</v>
      </c>
      <c r="C113" s="55">
        <v>7.0000000000000007E-2</v>
      </c>
      <c r="D113" s="85">
        <v>40716</v>
      </c>
      <c r="E113" s="53">
        <v>46195</v>
      </c>
      <c r="F113" s="50">
        <v>44004</v>
      </c>
      <c r="G113" s="51">
        <v>44187</v>
      </c>
      <c r="H113" s="52">
        <v>3.5666999999999997E-2</v>
      </c>
      <c r="I113" s="72">
        <v>117.17447900000001</v>
      </c>
      <c r="J113" s="97"/>
    </row>
    <row r="114" spans="1:10" s="8" customFormat="1" ht="13">
      <c r="A114" s="114" t="s">
        <v>144</v>
      </c>
      <c r="B114" s="64">
        <v>2700000</v>
      </c>
      <c r="C114" s="55">
        <v>6.7199999999999996E-2</v>
      </c>
      <c r="D114" s="85">
        <v>40751</v>
      </c>
      <c r="E114" s="53">
        <v>46230</v>
      </c>
      <c r="F114" s="50">
        <v>44039</v>
      </c>
      <c r="G114" s="51">
        <v>44223</v>
      </c>
      <c r="H114" s="52">
        <v>3.5848999999999999E-2</v>
      </c>
      <c r="I114" s="72">
        <v>115.91931</v>
      </c>
      <c r="J114" s="97"/>
    </row>
    <row r="115" spans="1:10" s="8" customFormat="1" ht="13">
      <c r="A115" s="114" t="s">
        <v>145</v>
      </c>
      <c r="B115" s="64">
        <v>2400000</v>
      </c>
      <c r="C115" s="55">
        <v>6.4000000000000001E-2</v>
      </c>
      <c r="D115" s="85">
        <v>40765</v>
      </c>
      <c r="E115" s="53">
        <v>46244</v>
      </c>
      <c r="F115" s="50">
        <v>44053</v>
      </c>
      <c r="G115" s="51">
        <v>44237</v>
      </c>
      <c r="H115" s="52">
        <v>3.5922000000000003E-2</v>
      </c>
      <c r="I115" s="72">
        <v>114.339789</v>
      </c>
      <c r="J115" s="97"/>
    </row>
    <row r="116" spans="1:10" s="8" customFormat="1" ht="13">
      <c r="A116" s="114" t="s">
        <v>146</v>
      </c>
      <c r="B116" s="64">
        <v>2700000</v>
      </c>
      <c r="C116" s="55">
        <v>0.06</v>
      </c>
      <c r="D116" s="85">
        <v>40779</v>
      </c>
      <c r="E116" s="53">
        <v>46258</v>
      </c>
      <c r="F116" s="50">
        <v>44067</v>
      </c>
      <c r="G116" s="51">
        <v>44251</v>
      </c>
      <c r="H116" s="52">
        <v>3.5994999999999999E-2</v>
      </c>
      <c r="I116" s="72">
        <v>112.329976</v>
      </c>
      <c r="J116" s="97"/>
    </row>
    <row r="117" spans="1:10" s="8" customFormat="1" ht="13">
      <c r="A117" s="114" t="s">
        <v>147</v>
      </c>
      <c r="B117" s="64">
        <v>4200000</v>
      </c>
      <c r="C117" s="55">
        <v>5.8000000000000003E-2</v>
      </c>
      <c r="D117" s="85">
        <v>40793</v>
      </c>
      <c r="E117" s="53">
        <v>46272</v>
      </c>
      <c r="F117" s="50">
        <v>44081</v>
      </c>
      <c r="G117" s="51">
        <v>44262</v>
      </c>
      <c r="H117" s="52">
        <v>3.6068000000000003E-2</v>
      </c>
      <c r="I117" s="72">
        <v>111.32303</v>
      </c>
      <c r="J117" s="97"/>
    </row>
    <row r="118" spans="1:10" s="8" customFormat="1" ht="13">
      <c r="A118" s="114" t="s">
        <v>148</v>
      </c>
      <c r="B118" s="64">
        <v>4100000</v>
      </c>
      <c r="C118" s="55">
        <v>5.8000000000000003E-2</v>
      </c>
      <c r="D118" s="85">
        <v>40814</v>
      </c>
      <c r="E118" s="53">
        <v>46293</v>
      </c>
      <c r="F118" s="50">
        <v>44102</v>
      </c>
      <c r="G118" s="51">
        <v>44283</v>
      </c>
      <c r="H118" s="52">
        <v>3.6177000000000001E-2</v>
      </c>
      <c r="I118" s="72">
        <v>111.365532</v>
      </c>
      <c r="J118" s="97"/>
    </row>
    <row r="119" spans="1:10" s="1" customFormat="1" ht="13">
      <c r="A119" s="114" t="s">
        <v>149</v>
      </c>
      <c r="B119" s="64">
        <v>8500000</v>
      </c>
      <c r="C119" s="55">
        <v>5.8000000000000003E-2</v>
      </c>
      <c r="D119" s="85">
        <v>40821</v>
      </c>
      <c r="E119" s="53">
        <v>46300</v>
      </c>
      <c r="F119" s="50">
        <v>44109</v>
      </c>
      <c r="G119" s="51">
        <v>44291</v>
      </c>
      <c r="H119" s="52">
        <v>3.6214000000000003E-2</v>
      </c>
      <c r="I119" s="72">
        <v>111.380695</v>
      </c>
      <c r="J119" s="97"/>
    </row>
    <row r="120" spans="1:10" s="1" customFormat="1" ht="13">
      <c r="A120" s="114" t="s">
        <v>150</v>
      </c>
      <c r="B120" s="64">
        <v>2000000</v>
      </c>
      <c r="C120" s="55">
        <v>5.8000000000000003E-2</v>
      </c>
      <c r="D120" s="85">
        <v>40828</v>
      </c>
      <c r="E120" s="53">
        <v>46307</v>
      </c>
      <c r="F120" s="50">
        <v>44116</v>
      </c>
      <c r="G120" s="51">
        <v>44298</v>
      </c>
      <c r="H120" s="52">
        <v>3.6249999999999998E-2</v>
      </c>
      <c r="I120" s="72">
        <v>111.39465199999999</v>
      </c>
      <c r="J120" s="97"/>
    </row>
    <row r="121" spans="1:10" s="1" customFormat="1" ht="13">
      <c r="A121" s="114" t="s">
        <v>151</v>
      </c>
      <c r="B121" s="64">
        <v>2000000</v>
      </c>
      <c r="C121" s="55">
        <v>5.8000000000000003E-2</v>
      </c>
      <c r="D121" s="85">
        <v>40835</v>
      </c>
      <c r="E121" s="53">
        <v>46314</v>
      </c>
      <c r="F121" s="50">
        <v>44123</v>
      </c>
      <c r="G121" s="51">
        <v>44305</v>
      </c>
      <c r="H121" s="52">
        <v>3.6287E-2</v>
      </c>
      <c r="I121" s="72">
        <v>111.407983</v>
      </c>
      <c r="J121" s="97"/>
    </row>
    <row r="122" spans="1:10" s="1" customFormat="1" ht="13">
      <c r="A122" s="114" t="s">
        <v>152</v>
      </c>
      <c r="B122" s="64">
        <v>4500000</v>
      </c>
      <c r="C122" s="55">
        <v>5.8000000000000003E-2</v>
      </c>
      <c r="D122" s="85">
        <v>40844</v>
      </c>
      <c r="E122" s="53">
        <v>46323</v>
      </c>
      <c r="F122" s="50">
        <v>44132</v>
      </c>
      <c r="G122" s="51">
        <v>44314</v>
      </c>
      <c r="H122" s="52">
        <v>3.6332999999999997E-2</v>
      </c>
      <c r="I122" s="72">
        <v>111.42590300000001</v>
      </c>
      <c r="J122" s="97"/>
    </row>
    <row r="123" spans="1:10" s="8" customFormat="1" ht="13">
      <c r="A123" s="114" t="s">
        <v>153</v>
      </c>
      <c r="B123" s="64">
        <v>1400000</v>
      </c>
      <c r="C123" s="55">
        <v>5.8000000000000003E-2</v>
      </c>
      <c r="D123" s="85">
        <v>40856</v>
      </c>
      <c r="E123" s="53">
        <v>46335</v>
      </c>
      <c r="F123" s="50">
        <v>44144</v>
      </c>
      <c r="G123" s="51">
        <v>44325</v>
      </c>
      <c r="H123" s="52">
        <v>3.6395999999999998E-2</v>
      </c>
      <c r="I123" s="72">
        <v>111.448123</v>
      </c>
      <c r="J123" s="97"/>
    </row>
    <row r="124" spans="1:10" s="8" customFormat="1" ht="13">
      <c r="A124" s="114" t="s">
        <v>154</v>
      </c>
      <c r="B124" s="64">
        <v>13500000</v>
      </c>
      <c r="C124" s="55">
        <v>6.3200000000000006E-2</v>
      </c>
      <c r="D124" s="85">
        <v>40884</v>
      </c>
      <c r="E124" s="53">
        <v>46363</v>
      </c>
      <c r="F124" s="50">
        <v>43989</v>
      </c>
      <c r="G124" s="51">
        <v>44172</v>
      </c>
      <c r="H124" s="52">
        <v>3.6561000000000003E-2</v>
      </c>
      <c r="I124" s="72">
        <v>114.275285</v>
      </c>
      <c r="J124" s="97"/>
    </row>
    <row r="125" spans="1:10" s="8" customFormat="1" ht="13">
      <c r="A125" s="114" t="s">
        <v>155</v>
      </c>
      <c r="B125" s="64">
        <v>11300000</v>
      </c>
      <c r="C125" s="55">
        <v>6.5000000000000002E-2</v>
      </c>
      <c r="D125" s="85">
        <v>40891</v>
      </c>
      <c r="E125" s="53">
        <v>46370</v>
      </c>
      <c r="F125" s="50">
        <v>43996</v>
      </c>
      <c r="G125" s="51">
        <v>44179</v>
      </c>
      <c r="H125" s="52">
        <v>3.6615000000000002E-2</v>
      </c>
      <c r="I125" s="72">
        <v>115.250652</v>
      </c>
      <c r="J125" s="97"/>
    </row>
    <row r="126" spans="1:10" s="8" customFormat="1" ht="13">
      <c r="A126" s="114" t="s">
        <v>156</v>
      </c>
      <c r="B126" s="64">
        <v>11100000</v>
      </c>
      <c r="C126" s="55">
        <v>6.6400000000000001E-2</v>
      </c>
      <c r="D126" s="85">
        <v>40898</v>
      </c>
      <c r="E126" s="53">
        <v>46377</v>
      </c>
      <c r="F126" s="50">
        <v>44003</v>
      </c>
      <c r="G126" s="51">
        <v>44186</v>
      </c>
      <c r="H126" s="52">
        <v>3.6669E-2</v>
      </c>
      <c r="I126" s="72">
        <v>116.0155</v>
      </c>
      <c r="J126" s="97"/>
    </row>
    <row r="127" spans="1:10" s="8" customFormat="1" ht="13">
      <c r="A127" s="114" t="s">
        <v>157</v>
      </c>
      <c r="B127" s="64">
        <v>10000000</v>
      </c>
      <c r="C127" s="55">
        <v>7.0000000000000007E-2</v>
      </c>
      <c r="D127" s="85">
        <v>40907</v>
      </c>
      <c r="E127" s="53">
        <v>46386</v>
      </c>
      <c r="F127" s="50">
        <v>44012</v>
      </c>
      <c r="G127" s="51">
        <v>44195</v>
      </c>
      <c r="H127" s="52">
        <v>3.6738E-2</v>
      </c>
      <c r="I127" s="72">
        <v>117.97777499999999</v>
      </c>
      <c r="J127" s="97"/>
    </row>
    <row r="128" spans="1:10" s="8" customFormat="1" ht="13">
      <c r="A128" s="114" t="s">
        <v>158</v>
      </c>
      <c r="B128" s="64">
        <v>5100000</v>
      </c>
      <c r="C128" s="55">
        <v>6.9699999999999998E-2</v>
      </c>
      <c r="D128" s="85">
        <v>39430</v>
      </c>
      <c r="E128" s="53">
        <v>46735</v>
      </c>
      <c r="F128" s="50">
        <v>43996</v>
      </c>
      <c r="G128" s="51">
        <v>44179</v>
      </c>
      <c r="H128" s="52">
        <v>3.9394999999999999E-2</v>
      </c>
      <c r="I128" s="72">
        <v>118.467996</v>
      </c>
      <c r="J128" s="97"/>
    </row>
    <row r="129" spans="1:10" s="8" customFormat="1" ht="13">
      <c r="A129" s="114" t="s">
        <v>159</v>
      </c>
      <c r="B129" s="64">
        <v>18130000</v>
      </c>
      <c r="C129" s="55">
        <v>7.0999999999999994E-2</v>
      </c>
      <c r="D129" s="85">
        <v>39470</v>
      </c>
      <c r="E129" s="53">
        <v>46775</v>
      </c>
      <c r="F129" s="50">
        <v>44035</v>
      </c>
      <c r="G129" s="51">
        <v>44219</v>
      </c>
      <c r="H129" s="52">
        <v>3.9647000000000002E-2</v>
      </c>
      <c r="I129" s="72">
        <v>119.33983000000001</v>
      </c>
      <c r="J129" s="97"/>
    </row>
    <row r="130" spans="1:10" s="8" customFormat="1" ht="13">
      <c r="A130" s="114" t="s">
        <v>160</v>
      </c>
      <c r="B130" s="64">
        <v>10550000</v>
      </c>
      <c r="C130" s="55">
        <v>7.1999999999999995E-2</v>
      </c>
      <c r="D130" s="85">
        <v>39526</v>
      </c>
      <c r="E130" s="53">
        <v>46831</v>
      </c>
      <c r="F130" s="50">
        <v>44093</v>
      </c>
      <c r="G130" s="51">
        <v>44274</v>
      </c>
      <c r="H130" s="52">
        <v>3.9999E-2</v>
      </c>
      <c r="I130" s="72">
        <v>120.080906</v>
      </c>
      <c r="J130" s="97"/>
    </row>
    <row r="131" spans="1:10" s="8" customFormat="1" ht="13">
      <c r="A131" s="114" t="s">
        <v>161</v>
      </c>
      <c r="B131" s="64">
        <v>5720000</v>
      </c>
      <c r="C131" s="55">
        <v>7.2300000000000003E-2</v>
      </c>
      <c r="D131" s="85">
        <v>39575</v>
      </c>
      <c r="E131" s="53">
        <v>46880</v>
      </c>
      <c r="F131" s="50">
        <v>44142</v>
      </c>
      <c r="G131" s="51">
        <v>44323</v>
      </c>
      <c r="H131" s="52">
        <v>4.0307999999999997E-2</v>
      </c>
      <c r="I131" s="72">
        <v>120.376653</v>
      </c>
      <c r="J131" s="97"/>
    </row>
    <row r="132" spans="1:10" s="8" customFormat="1" ht="13">
      <c r="A132" s="114" t="s">
        <v>162</v>
      </c>
      <c r="B132" s="64">
        <v>7230000</v>
      </c>
      <c r="C132" s="55">
        <v>7.2499999999999995E-2</v>
      </c>
      <c r="D132" s="85">
        <v>39617</v>
      </c>
      <c r="E132" s="53">
        <v>46922</v>
      </c>
      <c r="F132" s="50">
        <v>44000</v>
      </c>
      <c r="G132" s="51">
        <v>44183</v>
      </c>
      <c r="H132" s="52">
        <v>4.0572999999999998E-2</v>
      </c>
      <c r="I132" s="72">
        <v>120.579688</v>
      </c>
      <c r="J132" s="97"/>
    </row>
    <row r="133" spans="1:10" s="8" customFormat="1" ht="13">
      <c r="A133" s="114" t="s">
        <v>163</v>
      </c>
      <c r="B133" s="64">
        <v>6115000</v>
      </c>
      <c r="C133" s="55">
        <v>7.2999999999999995E-2</v>
      </c>
      <c r="D133" s="85">
        <v>39652</v>
      </c>
      <c r="E133" s="53">
        <v>46957</v>
      </c>
      <c r="F133" s="50">
        <v>44035</v>
      </c>
      <c r="G133" s="51">
        <v>44219</v>
      </c>
      <c r="H133" s="52">
        <v>4.0793000000000003E-2</v>
      </c>
      <c r="I133" s="72">
        <v>120.967489</v>
      </c>
      <c r="J133" s="97"/>
    </row>
    <row r="134" spans="1:10" s="8" customFormat="1" ht="13">
      <c r="A134" s="114" t="s">
        <v>164</v>
      </c>
      <c r="B134" s="64">
        <v>10000000</v>
      </c>
      <c r="C134" s="55">
        <v>7.3499999999999996E-2</v>
      </c>
      <c r="D134" s="85">
        <v>39680</v>
      </c>
      <c r="E134" s="53">
        <v>46985</v>
      </c>
      <c r="F134" s="50">
        <v>44063</v>
      </c>
      <c r="G134" s="51">
        <v>44247</v>
      </c>
      <c r="H134" s="52">
        <v>4.0969999999999999E-2</v>
      </c>
      <c r="I134" s="72">
        <v>121.341448</v>
      </c>
      <c r="J134" s="97"/>
    </row>
    <row r="135" spans="1:10" s="8" customFormat="1" ht="13">
      <c r="A135" s="114" t="s">
        <v>165</v>
      </c>
      <c r="B135" s="64">
        <v>6150000</v>
      </c>
      <c r="C135" s="55">
        <v>7.3899999999999993E-2</v>
      </c>
      <c r="D135" s="85">
        <v>39694</v>
      </c>
      <c r="E135" s="53">
        <v>46999</v>
      </c>
      <c r="F135" s="50">
        <v>44077</v>
      </c>
      <c r="G135" s="51">
        <v>44258</v>
      </c>
      <c r="H135" s="52">
        <v>4.1057999999999997E-2</v>
      </c>
      <c r="I135" s="72">
        <v>121.61967799999999</v>
      </c>
      <c r="J135" s="97"/>
    </row>
    <row r="136" spans="1:10" s="8" customFormat="1" ht="13">
      <c r="A136" s="114" t="s">
        <v>166</v>
      </c>
      <c r="B136" s="64">
        <v>5100000</v>
      </c>
      <c r="C136" s="55">
        <v>7.4200000000000002E-2</v>
      </c>
      <c r="D136" s="85">
        <v>39703</v>
      </c>
      <c r="E136" s="53">
        <v>47008</v>
      </c>
      <c r="F136" s="50">
        <v>44086</v>
      </c>
      <c r="G136" s="51">
        <v>44267</v>
      </c>
      <c r="H136" s="52">
        <v>4.1114999999999999E-2</v>
      </c>
      <c r="I136" s="72">
        <v>121.83438200000001</v>
      </c>
      <c r="J136" s="97"/>
    </row>
    <row r="137" spans="1:10" s="8" customFormat="1" ht="13">
      <c r="A137" s="114" t="s">
        <v>167</v>
      </c>
      <c r="B137" s="64">
        <v>7500000</v>
      </c>
      <c r="C137" s="55">
        <v>7.46E-2</v>
      </c>
      <c r="D137" s="85">
        <v>39729</v>
      </c>
      <c r="E137" s="53">
        <v>47034</v>
      </c>
      <c r="F137" s="50">
        <v>44112</v>
      </c>
      <c r="G137" s="51">
        <v>44294</v>
      </c>
      <c r="H137" s="52">
        <v>4.1279000000000003E-2</v>
      </c>
      <c r="I137" s="72">
        <v>122.151752</v>
      </c>
      <c r="J137" s="97"/>
    </row>
    <row r="138" spans="1:10" s="8" customFormat="1" ht="13">
      <c r="A138" s="114" t="s">
        <v>168</v>
      </c>
      <c r="B138" s="64">
        <v>4315000</v>
      </c>
      <c r="C138" s="55">
        <v>7.4999999999999997E-2</v>
      </c>
      <c r="D138" s="85">
        <v>39757</v>
      </c>
      <c r="E138" s="53">
        <v>47062</v>
      </c>
      <c r="F138" s="50">
        <v>44140</v>
      </c>
      <c r="G138" s="51">
        <v>44321</v>
      </c>
      <c r="H138" s="52">
        <v>4.1454999999999999E-2</v>
      </c>
      <c r="I138" s="72">
        <v>122.472582</v>
      </c>
      <c r="J138" s="97"/>
    </row>
    <row r="139" spans="1:10" s="8" customFormat="1" ht="13">
      <c r="A139" s="114" t="s">
        <v>169</v>
      </c>
      <c r="B139" s="64">
        <v>4100000</v>
      </c>
      <c r="C139" s="55">
        <v>7.5300000000000006E-2</v>
      </c>
      <c r="D139" s="85">
        <v>39771</v>
      </c>
      <c r="E139" s="53">
        <v>47076</v>
      </c>
      <c r="F139" s="50">
        <v>44154</v>
      </c>
      <c r="G139" s="51">
        <v>44335</v>
      </c>
      <c r="H139" s="52">
        <v>4.1542999999999997E-2</v>
      </c>
      <c r="I139" s="72">
        <v>122.702383</v>
      </c>
      <c r="J139" s="97"/>
    </row>
    <row r="140" spans="1:10" s="8" customFormat="1" ht="13">
      <c r="A140" s="114" t="s">
        <v>170</v>
      </c>
      <c r="B140" s="64">
        <v>1500000</v>
      </c>
      <c r="C140" s="55">
        <v>7.5499999999999998E-2</v>
      </c>
      <c r="D140" s="85">
        <v>39787</v>
      </c>
      <c r="E140" s="53">
        <v>47092</v>
      </c>
      <c r="F140" s="50">
        <v>43987</v>
      </c>
      <c r="G140" s="51">
        <v>44170</v>
      </c>
      <c r="H140" s="52">
        <v>4.1644E-2</v>
      </c>
      <c r="I140" s="72">
        <v>122.86726</v>
      </c>
      <c r="J140" s="97"/>
    </row>
    <row r="141" spans="1:10" s="8" customFormat="1" ht="13">
      <c r="A141" s="114" t="s">
        <v>171</v>
      </c>
      <c r="B141" s="64">
        <v>5052000</v>
      </c>
      <c r="C141" s="55">
        <v>8.5000000000000006E-2</v>
      </c>
      <c r="D141" s="85">
        <v>39799</v>
      </c>
      <c r="E141" s="53">
        <v>47104</v>
      </c>
      <c r="F141" s="50">
        <v>43999</v>
      </c>
      <c r="G141" s="51">
        <v>44182</v>
      </c>
      <c r="H141" s="52">
        <v>4.172E-2</v>
      </c>
      <c r="I141" s="72">
        <v>129.32212699999999</v>
      </c>
      <c r="J141" s="97"/>
    </row>
    <row r="142" spans="1:10" s="8" customFormat="1" ht="13">
      <c r="A142" s="114" t="s">
        <v>172</v>
      </c>
      <c r="B142" s="64">
        <v>6000000</v>
      </c>
      <c r="C142" s="55">
        <v>9.5000000000000001E-2</v>
      </c>
      <c r="D142" s="85">
        <v>39806</v>
      </c>
      <c r="E142" s="53">
        <v>47111</v>
      </c>
      <c r="F142" s="50">
        <v>44006</v>
      </c>
      <c r="G142" s="51">
        <v>44189</v>
      </c>
      <c r="H142" s="52">
        <v>4.1764000000000003E-2</v>
      </c>
      <c r="I142" s="72">
        <v>136.132183</v>
      </c>
      <c r="J142" s="97"/>
    </row>
    <row r="143" spans="1:10" s="8" customFormat="1" ht="13">
      <c r="A143" s="114" t="s">
        <v>173</v>
      </c>
      <c r="B143" s="64">
        <v>2110000</v>
      </c>
      <c r="C143" s="55">
        <v>0.105</v>
      </c>
      <c r="D143" s="85">
        <v>39813</v>
      </c>
      <c r="E143" s="53">
        <v>47118</v>
      </c>
      <c r="F143" s="50">
        <v>44012</v>
      </c>
      <c r="G143" s="51">
        <v>44196</v>
      </c>
      <c r="H143" s="52">
        <v>4.1807999999999998E-2</v>
      </c>
      <c r="I143" s="72">
        <v>142.96459400000001</v>
      </c>
      <c r="J143" s="97"/>
    </row>
    <row r="144" spans="1:10" s="8" customFormat="1" ht="13">
      <c r="A144" s="114" t="s">
        <v>174</v>
      </c>
      <c r="B144" s="64">
        <v>4000000</v>
      </c>
      <c r="C144" s="55">
        <v>0.115</v>
      </c>
      <c r="D144" s="85">
        <v>39820</v>
      </c>
      <c r="E144" s="53">
        <v>47125</v>
      </c>
      <c r="F144" s="50">
        <v>44019</v>
      </c>
      <c r="G144" s="51">
        <v>44203</v>
      </c>
      <c r="H144" s="52">
        <v>4.1852E-2</v>
      </c>
      <c r="I144" s="72">
        <v>149.82254499999999</v>
      </c>
      <c r="J144" s="97"/>
    </row>
    <row r="145" spans="1:10" s="8" customFormat="1" ht="13">
      <c r="A145" s="114" t="s">
        <v>175</v>
      </c>
      <c r="B145" s="64">
        <v>3700000</v>
      </c>
      <c r="C145" s="55">
        <v>0.11749999999999999</v>
      </c>
      <c r="D145" s="85">
        <v>39834</v>
      </c>
      <c r="E145" s="53">
        <v>47139</v>
      </c>
      <c r="F145" s="50">
        <v>44033</v>
      </c>
      <c r="G145" s="51">
        <v>44217</v>
      </c>
      <c r="H145" s="52">
        <v>4.1939999999999998E-2</v>
      </c>
      <c r="I145" s="72">
        <v>151.64811599999999</v>
      </c>
      <c r="J145" s="97"/>
    </row>
    <row r="146" spans="1:10" s="8" customFormat="1" ht="13">
      <c r="A146" s="114" t="s">
        <v>176</v>
      </c>
      <c r="B146" s="64">
        <v>4800000</v>
      </c>
      <c r="C146" s="55">
        <v>0.12</v>
      </c>
      <c r="D146" s="85">
        <v>39841</v>
      </c>
      <c r="E146" s="53">
        <v>47146</v>
      </c>
      <c r="F146" s="50">
        <v>44040</v>
      </c>
      <c r="G146" s="51">
        <v>44224</v>
      </c>
      <c r="H146" s="52">
        <v>4.1984E-2</v>
      </c>
      <c r="I146" s="72">
        <v>153.42133799999999</v>
      </c>
      <c r="J146" s="97"/>
    </row>
    <row r="147" spans="1:10" s="8" customFormat="1" ht="13">
      <c r="A147" s="114" t="s">
        <v>177</v>
      </c>
      <c r="B147" s="64">
        <v>4000000</v>
      </c>
      <c r="C147" s="55">
        <v>0.121</v>
      </c>
      <c r="D147" s="85">
        <v>39850</v>
      </c>
      <c r="E147" s="53">
        <v>47155</v>
      </c>
      <c r="F147" s="50">
        <v>44049</v>
      </c>
      <c r="G147" s="51">
        <v>44233</v>
      </c>
      <c r="H147" s="52">
        <v>4.2041000000000002E-2</v>
      </c>
      <c r="I147" s="72">
        <v>154.18977899999999</v>
      </c>
      <c r="J147" s="97"/>
    </row>
    <row r="148" spans="1:10" s="8" customFormat="1" ht="13">
      <c r="A148" s="114" t="s">
        <v>178</v>
      </c>
      <c r="B148" s="64">
        <v>5300000</v>
      </c>
      <c r="C148" s="55">
        <v>0.1234</v>
      </c>
      <c r="D148" s="85">
        <v>39857</v>
      </c>
      <c r="E148" s="53">
        <v>47162</v>
      </c>
      <c r="F148" s="50">
        <v>44056</v>
      </c>
      <c r="G148" s="51">
        <v>44240</v>
      </c>
      <c r="H148" s="52">
        <v>4.2084999999999997E-2</v>
      </c>
      <c r="I148" s="72">
        <v>155.90522100000001</v>
      </c>
      <c r="J148" s="97"/>
    </row>
    <row r="149" spans="1:10" s="8" customFormat="1" ht="13">
      <c r="A149" s="114" t="s">
        <v>179</v>
      </c>
      <c r="B149" s="64">
        <v>3400000</v>
      </c>
      <c r="C149" s="55">
        <v>0.1234</v>
      </c>
      <c r="D149" s="85">
        <v>39864</v>
      </c>
      <c r="E149" s="53">
        <v>47169</v>
      </c>
      <c r="F149" s="50">
        <v>44063</v>
      </c>
      <c r="G149" s="51">
        <v>44247</v>
      </c>
      <c r="H149" s="52">
        <v>4.2129E-2</v>
      </c>
      <c r="I149" s="72">
        <v>155.973297</v>
      </c>
      <c r="J149" s="97"/>
    </row>
    <row r="150" spans="1:10" s="8" customFormat="1" ht="13">
      <c r="A150" s="114" t="s">
        <v>180</v>
      </c>
      <c r="B150" s="64">
        <v>2600000</v>
      </c>
      <c r="C150" s="55">
        <v>0.125</v>
      </c>
      <c r="D150" s="85">
        <v>39871</v>
      </c>
      <c r="E150" s="53">
        <v>47176</v>
      </c>
      <c r="F150" s="50">
        <v>44070</v>
      </c>
      <c r="G150" s="51">
        <v>44254</v>
      </c>
      <c r="H150" s="52">
        <v>4.2173000000000002E-2</v>
      </c>
      <c r="I150" s="72">
        <v>157.14529300000001</v>
      </c>
      <c r="J150" s="97"/>
    </row>
    <row r="151" spans="1:10" s="8" customFormat="1" ht="13">
      <c r="A151" s="114" t="s">
        <v>181</v>
      </c>
      <c r="B151" s="64">
        <v>2800000</v>
      </c>
      <c r="C151" s="55">
        <v>0.125</v>
      </c>
      <c r="D151" s="85">
        <v>39876</v>
      </c>
      <c r="E151" s="53">
        <v>47181</v>
      </c>
      <c r="F151" s="50">
        <v>44078</v>
      </c>
      <c r="G151" s="51">
        <v>44259</v>
      </c>
      <c r="H151" s="52">
        <v>4.2204999999999999E-2</v>
      </c>
      <c r="I151" s="72">
        <v>157.21925100000001</v>
      </c>
      <c r="J151" s="97"/>
    </row>
    <row r="152" spans="1:10" s="8" customFormat="1" ht="13">
      <c r="A152" s="114" t="s">
        <v>182</v>
      </c>
      <c r="B152" s="64">
        <v>400000</v>
      </c>
      <c r="C152" s="55">
        <v>0.126</v>
      </c>
      <c r="D152" s="85">
        <v>39883</v>
      </c>
      <c r="E152" s="53">
        <v>47188</v>
      </c>
      <c r="F152" s="50">
        <v>44085</v>
      </c>
      <c r="G152" s="51">
        <v>44266</v>
      </c>
      <c r="H152" s="52">
        <v>4.2249000000000002E-2</v>
      </c>
      <c r="I152" s="72">
        <v>157.983262</v>
      </c>
      <c r="J152" s="97"/>
    </row>
    <row r="153" spans="1:10" s="8" customFormat="1" ht="13">
      <c r="A153" s="114" t="s">
        <v>183</v>
      </c>
      <c r="B153" s="64">
        <v>2500000</v>
      </c>
      <c r="C153" s="55">
        <v>0.126</v>
      </c>
      <c r="D153" s="85">
        <v>39890</v>
      </c>
      <c r="E153" s="53">
        <v>47195</v>
      </c>
      <c r="F153" s="50">
        <v>44092</v>
      </c>
      <c r="G153" s="51">
        <v>44273</v>
      </c>
      <c r="H153" s="52">
        <v>4.2292999999999997E-2</v>
      </c>
      <c r="I153" s="72">
        <v>158.056028</v>
      </c>
      <c r="J153" s="97"/>
    </row>
    <row r="154" spans="1:10" s="8" customFormat="1" ht="13">
      <c r="A154" s="114" t="s">
        <v>184</v>
      </c>
      <c r="B154" s="64">
        <v>3800000</v>
      </c>
      <c r="C154" s="55">
        <v>0.127</v>
      </c>
      <c r="D154" s="85">
        <v>39897</v>
      </c>
      <c r="E154" s="53">
        <v>47202</v>
      </c>
      <c r="F154" s="50">
        <v>44099</v>
      </c>
      <c r="G154" s="51">
        <v>44280</v>
      </c>
      <c r="H154" s="52">
        <v>4.2337E-2</v>
      </c>
      <c r="I154" s="72">
        <v>158.82356899999999</v>
      </c>
      <c r="J154" s="97"/>
    </row>
    <row r="155" spans="1:10" s="8" customFormat="1" ht="13">
      <c r="A155" s="114" t="s">
        <v>185</v>
      </c>
      <c r="B155" s="64">
        <v>2400000</v>
      </c>
      <c r="C155" s="55">
        <v>0.12809999999999999</v>
      </c>
      <c r="D155" s="84">
        <v>39918</v>
      </c>
      <c r="E155" s="53">
        <v>47223</v>
      </c>
      <c r="F155" s="50">
        <v>44119</v>
      </c>
      <c r="G155" s="51">
        <v>44301</v>
      </c>
      <c r="H155" s="52">
        <v>4.2470000000000001E-2</v>
      </c>
      <c r="I155" s="72">
        <v>159.79984099999999</v>
      </c>
      <c r="J155" s="97"/>
    </row>
    <row r="156" spans="1:10" s="8" customFormat="1" ht="13">
      <c r="A156" s="114" t="s">
        <v>186</v>
      </c>
      <c r="B156" s="64">
        <v>6200000</v>
      </c>
      <c r="C156" s="55">
        <v>0.12970000000000001</v>
      </c>
      <c r="D156" s="85">
        <v>39946</v>
      </c>
      <c r="E156" s="53">
        <v>47251</v>
      </c>
      <c r="F156" s="50">
        <v>44148</v>
      </c>
      <c r="G156" s="51">
        <v>44329</v>
      </c>
      <c r="H156" s="52">
        <v>4.2646000000000003E-2</v>
      </c>
      <c r="I156" s="72">
        <v>161.237098</v>
      </c>
      <c r="J156" s="97"/>
    </row>
    <row r="157" spans="1:10" s="8" customFormat="1" ht="13">
      <c r="A157" s="114" t="s">
        <v>187</v>
      </c>
      <c r="B157" s="64">
        <v>4700000</v>
      </c>
      <c r="C157" s="55">
        <v>0.13</v>
      </c>
      <c r="D157" s="84">
        <v>39981</v>
      </c>
      <c r="E157" s="53">
        <v>47286</v>
      </c>
      <c r="F157" s="50">
        <v>43999</v>
      </c>
      <c r="G157" s="51">
        <v>44182</v>
      </c>
      <c r="H157" s="52">
        <v>4.2867000000000002E-2</v>
      </c>
      <c r="I157" s="72">
        <v>161.79818599999999</v>
      </c>
      <c r="J157" s="97"/>
    </row>
    <row r="158" spans="1:10" s="8" customFormat="1" ht="13">
      <c r="A158" s="114" t="s">
        <v>188</v>
      </c>
      <c r="B158" s="64">
        <v>6500000</v>
      </c>
      <c r="C158" s="55">
        <v>0.13</v>
      </c>
      <c r="D158" s="85">
        <v>39995</v>
      </c>
      <c r="E158" s="53">
        <v>47300</v>
      </c>
      <c r="F158" s="50">
        <v>44013</v>
      </c>
      <c r="G158" s="51">
        <v>44197</v>
      </c>
      <c r="H158" s="52">
        <v>4.2955E-2</v>
      </c>
      <c r="I158" s="72">
        <v>161.95136600000001</v>
      </c>
      <c r="J158" s="97"/>
    </row>
    <row r="159" spans="1:10" s="8" customFormat="1" ht="13">
      <c r="A159" s="114" t="s">
        <v>189</v>
      </c>
      <c r="B159" s="64">
        <v>15750000</v>
      </c>
      <c r="C159" s="55">
        <v>0.13</v>
      </c>
      <c r="D159" s="85">
        <v>40009</v>
      </c>
      <c r="E159" s="53">
        <v>47314</v>
      </c>
      <c r="F159" s="50">
        <v>44027</v>
      </c>
      <c r="G159" s="51">
        <v>44211</v>
      </c>
      <c r="H159" s="52">
        <v>4.3042999999999998E-2</v>
      </c>
      <c r="I159" s="72">
        <v>162.089708</v>
      </c>
      <c r="J159" s="97"/>
    </row>
    <row r="160" spans="1:10" s="8" customFormat="1" ht="13">
      <c r="A160" s="114" t="s">
        <v>190</v>
      </c>
      <c r="B160" s="64">
        <v>11448000</v>
      </c>
      <c r="C160" s="55">
        <v>0.13</v>
      </c>
      <c r="D160" s="85">
        <v>40030</v>
      </c>
      <c r="E160" s="53">
        <v>47335</v>
      </c>
      <c r="F160" s="50">
        <v>44048</v>
      </c>
      <c r="G160" s="51">
        <v>44232</v>
      </c>
      <c r="H160" s="52">
        <v>4.3174999999999998E-2</v>
      </c>
      <c r="I160" s="72">
        <v>162.29662500000001</v>
      </c>
      <c r="J160" s="97"/>
    </row>
    <row r="161" spans="1:10" s="8" customFormat="1" ht="13">
      <c r="A161" s="114" t="s">
        <v>191</v>
      </c>
      <c r="B161" s="64">
        <v>13043000</v>
      </c>
      <c r="C161" s="55">
        <v>0.13</v>
      </c>
      <c r="D161" s="85">
        <v>40044</v>
      </c>
      <c r="E161" s="53">
        <v>47349</v>
      </c>
      <c r="F161" s="50">
        <v>44062</v>
      </c>
      <c r="G161" s="51">
        <v>44246</v>
      </c>
      <c r="H161" s="52">
        <v>4.3263999999999997E-2</v>
      </c>
      <c r="I161" s="72">
        <v>162.43319399999999</v>
      </c>
      <c r="J161" s="97"/>
    </row>
    <row r="162" spans="1:10" s="8" customFormat="1" ht="13">
      <c r="A162" s="114" t="s">
        <v>192</v>
      </c>
      <c r="B162" s="64">
        <v>10000000</v>
      </c>
      <c r="C162" s="55">
        <v>0.12</v>
      </c>
      <c r="D162" s="85">
        <v>40058</v>
      </c>
      <c r="E162" s="53">
        <v>47363</v>
      </c>
      <c r="F162" s="50">
        <v>44076</v>
      </c>
      <c r="G162" s="51">
        <v>44257</v>
      </c>
      <c r="H162" s="52">
        <v>4.3352000000000002E-2</v>
      </c>
      <c r="I162" s="72">
        <v>155.32765499999999</v>
      </c>
      <c r="J162" s="97"/>
    </row>
    <row r="163" spans="1:10" s="8" customFormat="1" ht="13">
      <c r="A163" s="114" t="s">
        <v>193</v>
      </c>
      <c r="B163" s="64">
        <v>12000000</v>
      </c>
      <c r="C163" s="55">
        <v>0.12</v>
      </c>
      <c r="D163" s="85">
        <v>40072</v>
      </c>
      <c r="E163" s="53">
        <v>47377</v>
      </c>
      <c r="F163" s="50">
        <v>44090</v>
      </c>
      <c r="G163" s="51">
        <v>44271</v>
      </c>
      <c r="H163" s="52">
        <v>4.3439999999999999E-2</v>
      </c>
      <c r="I163" s="72">
        <v>155.444739</v>
      </c>
      <c r="J163" s="97"/>
    </row>
    <row r="164" spans="1:10" s="8" customFormat="1" ht="13">
      <c r="A164" s="114" t="s">
        <v>194</v>
      </c>
      <c r="B164" s="64">
        <v>14000000</v>
      </c>
      <c r="C164" s="55">
        <v>0.12</v>
      </c>
      <c r="D164" s="85">
        <v>40086</v>
      </c>
      <c r="E164" s="53">
        <v>47391</v>
      </c>
      <c r="F164" s="50">
        <v>44104</v>
      </c>
      <c r="G164" s="51">
        <v>44286</v>
      </c>
      <c r="H164" s="52">
        <v>4.3527999999999997E-2</v>
      </c>
      <c r="I164" s="72">
        <v>155.56637699999999</v>
      </c>
      <c r="J164" s="97"/>
    </row>
    <row r="165" spans="1:10" s="8" customFormat="1" ht="13">
      <c r="A165" s="114" t="s">
        <v>195</v>
      </c>
      <c r="B165" s="64">
        <v>10000000</v>
      </c>
      <c r="C165" s="55">
        <v>0.11</v>
      </c>
      <c r="D165" s="84">
        <v>40088</v>
      </c>
      <c r="E165" s="53">
        <v>47393</v>
      </c>
      <c r="F165" s="50">
        <v>44106</v>
      </c>
      <c r="G165" s="51">
        <v>44288</v>
      </c>
      <c r="H165" s="52">
        <v>4.3541000000000003E-2</v>
      </c>
      <c r="I165" s="72">
        <v>148.31222</v>
      </c>
      <c r="J165" s="97"/>
    </row>
    <row r="166" spans="1:10" s="8" customFormat="1" ht="13">
      <c r="A166" s="114" t="s">
        <v>196</v>
      </c>
      <c r="B166" s="64">
        <v>14300000</v>
      </c>
      <c r="C166" s="55">
        <v>0.11</v>
      </c>
      <c r="D166" s="85">
        <v>40100</v>
      </c>
      <c r="E166" s="53">
        <v>47405</v>
      </c>
      <c r="F166" s="50">
        <v>44118</v>
      </c>
      <c r="G166" s="51">
        <v>44300</v>
      </c>
      <c r="H166" s="52">
        <v>4.3616000000000002E-2</v>
      </c>
      <c r="I166" s="72">
        <v>148.39149900000001</v>
      </c>
      <c r="J166" s="97"/>
    </row>
    <row r="167" spans="1:10" s="8" customFormat="1" ht="13">
      <c r="A167" s="114" t="s">
        <v>197</v>
      </c>
      <c r="B167" s="64">
        <v>16000000</v>
      </c>
      <c r="C167" s="55">
        <v>0.11</v>
      </c>
      <c r="D167" s="85">
        <v>40114</v>
      </c>
      <c r="E167" s="53">
        <v>47419</v>
      </c>
      <c r="F167" s="50">
        <v>44132</v>
      </c>
      <c r="G167" s="51">
        <v>44314</v>
      </c>
      <c r="H167" s="52">
        <v>4.3705000000000001E-2</v>
      </c>
      <c r="I167" s="72">
        <v>148.48235299999999</v>
      </c>
      <c r="J167" s="97"/>
    </row>
    <row r="168" spans="1:10" s="8" customFormat="1" ht="13">
      <c r="A168" s="114" t="s">
        <v>198</v>
      </c>
      <c r="B168" s="64">
        <v>3000000</v>
      </c>
      <c r="C168" s="55">
        <v>0.09</v>
      </c>
      <c r="D168" s="85">
        <v>40123</v>
      </c>
      <c r="E168" s="53">
        <v>47428</v>
      </c>
      <c r="F168" s="50">
        <v>44141</v>
      </c>
      <c r="G168" s="51">
        <v>44322</v>
      </c>
      <c r="H168" s="52">
        <v>4.3761000000000001E-2</v>
      </c>
      <c r="I168" s="72">
        <v>133.88324499999999</v>
      </c>
      <c r="J168" s="97"/>
    </row>
    <row r="169" spans="1:10" s="8" customFormat="1" ht="13">
      <c r="A169" s="114" t="s">
        <v>199</v>
      </c>
      <c r="B169" s="64">
        <v>11000000</v>
      </c>
      <c r="C169" s="55">
        <v>0.09</v>
      </c>
      <c r="D169" s="85">
        <v>40135</v>
      </c>
      <c r="E169" s="53">
        <v>47440</v>
      </c>
      <c r="F169" s="50">
        <v>44153</v>
      </c>
      <c r="G169" s="51">
        <v>44334</v>
      </c>
      <c r="H169" s="52">
        <v>4.3837000000000001E-2</v>
      </c>
      <c r="I169" s="72">
        <v>133.92165600000001</v>
      </c>
      <c r="J169" s="97"/>
    </row>
    <row r="170" spans="1:10" s="8" customFormat="1" ht="13">
      <c r="A170" s="114" t="s">
        <v>200</v>
      </c>
      <c r="B170" s="64">
        <v>7000000</v>
      </c>
      <c r="C170" s="55">
        <v>0.09</v>
      </c>
      <c r="D170" s="85">
        <v>40151</v>
      </c>
      <c r="E170" s="53">
        <v>47447</v>
      </c>
      <c r="F170" s="50">
        <v>44160</v>
      </c>
      <c r="G170" s="51">
        <v>44341</v>
      </c>
      <c r="H170" s="52">
        <v>4.3881000000000003E-2</v>
      </c>
      <c r="I170" s="72">
        <v>133.944288</v>
      </c>
      <c r="J170" s="97"/>
    </row>
    <row r="171" spans="1:10" s="8" customFormat="1" ht="13">
      <c r="A171" s="114" t="s">
        <v>201</v>
      </c>
      <c r="B171" s="64">
        <v>5800000</v>
      </c>
      <c r="C171" s="55">
        <v>0.08</v>
      </c>
      <c r="D171" s="85">
        <v>40165</v>
      </c>
      <c r="E171" s="53">
        <v>47456</v>
      </c>
      <c r="F171" s="50">
        <v>43986</v>
      </c>
      <c r="G171" s="51">
        <v>44169</v>
      </c>
      <c r="H171" s="52">
        <v>4.3935000000000002E-2</v>
      </c>
      <c r="I171" s="72">
        <v>126.597931</v>
      </c>
      <c r="J171" s="97"/>
    </row>
    <row r="172" spans="1:10" s="8" customFormat="1" ht="13">
      <c r="A172" s="114" t="s">
        <v>202</v>
      </c>
      <c r="B172" s="64">
        <v>8000000</v>
      </c>
      <c r="C172" s="55">
        <v>0.08</v>
      </c>
      <c r="D172" s="85">
        <v>40171</v>
      </c>
      <c r="E172" s="53">
        <v>47470</v>
      </c>
      <c r="F172" s="50">
        <v>44000</v>
      </c>
      <c r="G172" s="51">
        <v>44183</v>
      </c>
      <c r="H172" s="52">
        <v>4.4014999999999999E-2</v>
      </c>
      <c r="I172" s="72">
        <v>126.61861399999999</v>
      </c>
      <c r="J172" s="97"/>
    </row>
    <row r="173" spans="1:10" s="8" customFormat="1" ht="13">
      <c r="A173" s="114" t="s">
        <v>203</v>
      </c>
      <c r="B173" s="64">
        <v>5000000</v>
      </c>
      <c r="C173" s="55">
        <v>0.08</v>
      </c>
      <c r="D173" s="85">
        <v>40142</v>
      </c>
      <c r="E173" s="53">
        <v>47476</v>
      </c>
      <c r="F173" s="50">
        <v>44006</v>
      </c>
      <c r="G173" s="51">
        <v>44189</v>
      </c>
      <c r="H173" s="52">
        <v>4.4049999999999999E-2</v>
      </c>
      <c r="I173" s="72">
        <v>126.62682100000001</v>
      </c>
      <c r="J173" s="97"/>
    </row>
    <row r="174" spans="1:10" s="8" customFormat="1" ht="13">
      <c r="A174" s="114" t="s">
        <v>204</v>
      </c>
      <c r="B174" s="64">
        <v>10000000</v>
      </c>
      <c r="C174" s="55">
        <v>0.08</v>
      </c>
      <c r="D174" s="85">
        <v>40177</v>
      </c>
      <c r="E174" s="53">
        <v>47482</v>
      </c>
      <c r="F174" s="50">
        <v>44012</v>
      </c>
      <c r="G174" s="51">
        <v>44195</v>
      </c>
      <c r="H174" s="52">
        <v>4.4083999999999998E-2</v>
      </c>
      <c r="I174" s="72">
        <v>126.635859</v>
      </c>
      <c r="J174" s="97"/>
    </row>
    <row r="175" spans="1:10" s="8" customFormat="1" ht="13">
      <c r="A175" s="114" t="s">
        <v>205</v>
      </c>
      <c r="B175" s="64">
        <v>11000000</v>
      </c>
      <c r="C175" s="55">
        <v>0.08</v>
      </c>
      <c r="D175" s="85">
        <v>40184</v>
      </c>
      <c r="E175" s="53">
        <v>47489</v>
      </c>
      <c r="F175" s="50">
        <v>44018</v>
      </c>
      <c r="G175" s="51">
        <v>44202</v>
      </c>
      <c r="H175" s="52">
        <v>4.4123999999999997E-2</v>
      </c>
      <c r="I175" s="72">
        <v>126.644803</v>
      </c>
      <c r="J175" s="97"/>
    </row>
    <row r="176" spans="1:10" s="8" customFormat="1" ht="13">
      <c r="A176" s="114" t="s">
        <v>206</v>
      </c>
      <c r="B176" s="64">
        <v>10000000</v>
      </c>
      <c r="C176" s="55">
        <v>0.08</v>
      </c>
      <c r="D176" s="85">
        <v>40198</v>
      </c>
      <c r="E176" s="53">
        <v>47503</v>
      </c>
      <c r="F176" s="50">
        <v>44032</v>
      </c>
      <c r="G176" s="51">
        <v>44216</v>
      </c>
      <c r="H176" s="52">
        <v>4.4205000000000001E-2</v>
      </c>
      <c r="I176" s="72">
        <v>126.66380100000001</v>
      </c>
      <c r="J176" s="97"/>
    </row>
    <row r="177" spans="1:10" s="8" customFormat="1" ht="13">
      <c r="A177" s="114" t="s">
        <v>207</v>
      </c>
      <c r="B177" s="64">
        <v>8100000</v>
      </c>
      <c r="C177" s="55">
        <v>0.08</v>
      </c>
      <c r="D177" s="85">
        <v>40212</v>
      </c>
      <c r="E177" s="53">
        <v>47517</v>
      </c>
      <c r="F177" s="50">
        <v>44046</v>
      </c>
      <c r="G177" s="51">
        <v>44230</v>
      </c>
      <c r="H177" s="52">
        <v>4.4284999999999998E-2</v>
      </c>
      <c r="I177" s="72">
        <v>126.68352299999999</v>
      </c>
      <c r="J177" s="97"/>
    </row>
    <row r="178" spans="1:10" s="8" customFormat="1" ht="13">
      <c r="A178" s="114" t="s">
        <v>208</v>
      </c>
      <c r="B178" s="64">
        <v>8300000</v>
      </c>
      <c r="C178" s="55">
        <v>0.08</v>
      </c>
      <c r="D178" s="85">
        <v>40226</v>
      </c>
      <c r="E178" s="53">
        <v>47531</v>
      </c>
      <c r="F178" s="50">
        <v>44060</v>
      </c>
      <c r="G178" s="51">
        <v>44244</v>
      </c>
      <c r="H178" s="52">
        <v>4.4366000000000003E-2</v>
      </c>
      <c r="I178" s="72">
        <v>126.702243</v>
      </c>
      <c r="J178" s="97"/>
    </row>
    <row r="179" spans="1:10" s="8" customFormat="1" ht="13">
      <c r="A179" s="114" t="s">
        <v>209</v>
      </c>
      <c r="B179" s="64">
        <v>6930000</v>
      </c>
      <c r="C179" s="55">
        <v>0.08</v>
      </c>
      <c r="D179" s="85">
        <v>40240</v>
      </c>
      <c r="E179" s="53">
        <v>47545</v>
      </c>
      <c r="F179" s="50">
        <v>44077</v>
      </c>
      <c r="G179" s="51">
        <v>44258</v>
      </c>
      <c r="H179" s="52">
        <v>4.4447E-2</v>
      </c>
      <c r="I179" s="72">
        <v>126.730642</v>
      </c>
      <c r="J179" s="97"/>
    </row>
    <row r="180" spans="1:10" s="8" customFormat="1" ht="13">
      <c r="A180" s="114" t="s">
        <v>210</v>
      </c>
      <c r="B180" s="64">
        <v>16100000</v>
      </c>
      <c r="C180" s="55">
        <v>0.08</v>
      </c>
      <c r="D180" s="85">
        <v>40247</v>
      </c>
      <c r="E180" s="53">
        <v>47552</v>
      </c>
      <c r="F180" s="50">
        <v>44084</v>
      </c>
      <c r="G180" s="51">
        <v>44265</v>
      </c>
      <c r="H180" s="52">
        <v>4.4486999999999999E-2</v>
      </c>
      <c r="I180" s="72">
        <v>126.741067</v>
      </c>
      <c r="J180" s="97"/>
    </row>
    <row r="181" spans="1:10" s="8" customFormat="1" ht="13">
      <c r="A181" s="114" t="s">
        <v>211</v>
      </c>
      <c r="B181" s="64">
        <v>13015000</v>
      </c>
      <c r="C181" s="55">
        <v>0.08</v>
      </c>
      <c r="D181" s="85">
        <v>40261</v>
      </c>
      <c r="E181" s="53">
        <v>47566</v>
      </c>
      <c r="F181" s="50">
        <v>44098</v>
      </c>
      <c r="G181" s="51">
        <v>44279</v>
      </c>
      <c r="H181" s="52">
        <v>4.4567000000000002E-2</v>
      </c>
      <c r="I181" s="72">
        <v>126.761826</v>
      </c>
      <c r="J181" s="97"/>
    </row>
    <row r="182" spans="1:10" s="8" customFormat="1" ht="13">
      <c r="A182" s="114" t="s">
        <v>212</v>
      </c>
      <c r="B182" s="64">
        <v>17000000</v>
      </c>
      <c r="C182" s="55">
        <v>0.08</v>
      </c>
      <c r="D182" s="85">
        <v>40282</v>
      </c>
      <c r="E182" s="53">
        <v>47587</v>
      </c>
      <c r="F182" s="50">
        <v>44118</v>
      </c>
      <c r="G182" s="51">
        <v>44300</v>
      </c>
      <c r="H182" s="52">
        <v>4.4687999999999999E-2</v>
      </c>
      <c r="I182" s="72">
        <v>126.78705100000001</v>
      </c>
      <c r="J182" s="97"/>
    </row>
    <row r="183" spans="1:10" s="8" customFormat="1" ht="13">
      <c r="A183" s="114" t="s">
        <v>213</v>
      </c>
      <c r="B183" s="64">
        <v>2000000</v>
      </c>
      <c r="C183" s="55">
        <v>0.08</v>
      </c>
      <c r="D183" s="85">
        <v>40289</v>
      </c>
      <c r="E183" s="53">
        <v>47594</v>
      </c>
      <c r="F183" s="50">
        <v>44125</v>
      </c>
      <c r="G183" s="51">
        <v>44307</v>
      </c>
      <c r="H183" s="52">
        <v>4.4727999999999997E-2</v>
      </c>
      <c r="I183" s="72">
        <v>126.797049</v>
      </c>
      <c r="J183" s="97"/>
    </row>
    <row r="184" spans="1:10" s="8" customFormat="1" ht="13">
      <c r="A184" s="114" t="s">
        <v>214</v>
      </c>
      <c r="B184" s="64">
        <v>5100000</v>
      </c>
      <c r="C184" s="55">
        <v>0.08</v>
      </c>
      <c r="D184" s="85">
        <v>40296</v>
      </c>
      <c r="E184" s="53">
        <v>47601</v>
      </c>
      <c r="F184" s="50">
        <v>44132</v>
      </c>
      <c r="G184" s="51">
        <v>44314</v>
      </c>
      <c r="H184" s="52">
        <v>4.4769000000000003E-2</v>
      </c>
      <c r="I184" s="72">
        <v>126.806136</v>
      </c>
      <c r="J184" s="97"/>
    </row>
    <row r="185" spans="1:10" s="8" customFormat="1" ht="13">
      <c r="A185" s="114" t="s">
        <v>215</v>
      </c>
      <c r="B185" s="64">
        <v>10100000</v>
      </c>
      <c r="C185" s="55">
        <v>8.2500000000000004E-2</v>
      </c>
      <c r="D185" s="85">
        <v>40317</v>
      </c>
      <c r="E185" s="53">
        <v>47622</v>
      </c>
      <c r="F185" s="50">
        <v>44154</v>
      </c>
      <c r="G185" s="51">
        <v>44335</v>
      </c>
      <c r="H185" s="52">
        <v>4.4889999999999999E-2</v>
      </c>
      <c r="I185" s="72">
        <v>128.75239300000001</v>
      </c>
      <c r="J185" s="97"/>
    </row>
    <row r="186" spans="1:10" s="8" customFormat="1" ht="13">
      <c r="A186" s="114" t="s">
        <v>216</v>
      </c>
      <c r="B186" s="64">
        <v>11000000</v>
      </c>
      <c r="C186" s="55">
        <v>8.5000000000000006E-2</v>
      </c>
      <c r="D186" s="85">
        <v>40324</v>
      </c>
      <c r="E186" s="53">
        <v>47629</v>
      </c>
      <c r="F186" s="50">
        <v>44161</v>
      </c>
      <c r="G186" s="51">
        <v>44342</v>
      </c>
      <c r="H186" s="52">
        <v>4.4929999999999998E-2</v>
      </c>
      <c r="I186" s="72">
        <v>130.67950099999999</v>
      </c>
      <c r="J186" s="97"/>
    </row>
    <row r="187" spans="1:10" s="8" customFormat="1" ht="13">
      <c r="A187" s="114" t="s">
        <v>217</v>
      </c>
      <c r="B187" s="64">
        <v>300000</v>
      </c>
      <c r="C187" s="55">
        <v>8.7499999999999994E-2</v>
      </c>
      <c r="D187" s="85">
        <v>40331</v>
      </c>
      <c r="E187" s="54">
        <v>47636</v>
      </c>
      <c r="F187" s="50">
        <v>43984</v>
      </c>
      <c r="G187" s="51">
        <v>44167</v>
      </c>
      <c r="H187" s="52">
        <v>4.4970000000000003E-2</v>
      </c>
      <c r="I187" s="72">
        <v>132.60313400000001</v>
      </c>
      <c r="J187" s="97"/>
    </row>
    <row r="188" spans="1:10" s="8" customFormat="1" ht="13">
      <c r="A188" s="114" t="s">
        <v>218</v>
      </c>
      <c r="B188" s="64">
        <v>21000000</v>
      </c>
      <c r="C188" s="55">
        <v>0.09</v>
      </c>
      <c r="D188" s="85">
        <v>40340</v>
      </c>
      <c r="E188" s="54">
        <v>47645</v>
      </c>
      <c r="F188" s="50">
        <v>43993</v>
      </c>
      <c r="G188" s="51">
        <v>44176</v>
      </c>
      <c r="H188" s="52">
        <v>4.5022E-2</v>
      </c>
      <c r="I188" s="72">
        <v>134.54087699999999</v>
      </c>
      <c r="J188" s="97"/>
    </row>
    <row r="189" spans="1:10" s="8" customFormat="1" ht="13">
      <c r="A189" s="114" t="s">
        <v>219</v>
      </c>
      <c r="B189" s="64">
        <v>7000000</v>
      </c>
      <c r="C189" s="55">
        <v>9.2499999999999999E-2</v>
      </c>
      <c r="D189" s="85">
        <v>40345</v>
      </c>
      <c r="E189" s="54">
        <v>47650</v>
      </c>
      <c r="F189" s="50">
        <v>43998</v>
      </c>
      <c r="G189" s="51">
        <v>44181</v>
      </c>
      <c r="H189" s="52">
        <v>4.5051000000000001E-2</v>
      </c>
      <c r="I189" s="72">
        <v>136.47443200000001</v>
      </c>
      <c r="J189" s="97"/>
    </row>
    <row r="190" spans="1:10" s="8" customFormat="1" ht="13">
      <c r="A190" s="114" t="s">
        <v>220</v>
      </c>
      <c r="B190" s="64">
        <v>14200000</v>
      </c>
      <c r="C190" s="55">
        <v>9.5000000000000001E-2</v>
      </c>
      <c r="D190" s="85">
        <v>40352</v>
      </c>
      <c r="E190" s="54">
        <v>47657</v>
      </c>
      <c r="F190" s="50">
        <v>44005</v>
      </c>
      <c r="G190" s="51">
        <v>44188</v>
      </c>
      <c r="H190" s="52">
        <v>4.5090999999999999E-2</v>
      </c>
      <c r="I190" s="72">
        <v>138.418575</v>
      </c>
      <c r="J190" s="97"/>
    </row>
    <row r="191" spans="1:10" s="8" customFormat="1" ht="13">
      <c r="A191" s="114" t="s">
        <v>221</v>
      </c>
      <c r="B191" s="64">
        <v>20000000</v>
      </c>
      <c r="C191" s="55">
        <v>0.1</v>
      </c>
      <c r="D191" s="85">
        <v>40366</v>
      </c>
      <c r="E191" s="54">
        <v>47671</v>
      </c>
      <c r="F191" s="50">
        <v>44019</v>
      </c>
      <c r="G191" s="51">
        <v>44203</v>
      </c>
      <c r="H191" s="52">
        <v>4.5171999999999997E-2</v>
      </c>
      <c r="I191" s="72">
        <v>142.32946699999999</v>
      </c>
      <c r="J191" s="97"/>
    </row>
    <row r="192" spans="1:10" s="8" customFormat="1" ht="13">
      <c r="A192" s="114" t="s">
        <v>222</v>
      </c>
      <c r="B192" s="64">
        <v>12100000</v>
      </c>
      <c r="C192" s="55">
        <v>0.1</v>
      </c>
      <c r="D192" s="85">
        <v>40373</v>
      </c>
      <c r="E192" s="54">
        <v>47678</v>
      </c>
      <c r="F192" s="50">
        <v>44026</v>
      </c>
      <c r="G192" s="51">
        <v>44210</v>
      </c>
      <c r="H192" s="52">
        <v>4.5212000000000002E-2</v>
      </c>
      <c r="I192" s="72">
        <v>142.35666399999999</v>
      </c>
      <c r="J192" s="97"/>
    </row>
    <row r="193" spans="1:11" s="8" customFormat="1" ht="13">
      <c r="A193" s="114" t="s">
        <v>223</v>
      </c>
      <c r="B193" s="64">
        <v>28935000</v>
      </c>
      <c r="C193" s="55">
        <v>0.1</v>
      </c>
      <c r="D193" s="85">
        <v>40387</v>
      </c>
      <c r="E193" s="54">
        <v>47692</v>
      </c>
      <c r="F193" s="50">
        <v>44040</v>
      </c>
      <c r="G193" s="51">
        <v>44224</v>
      </c>
      <c r="H193" s="52">
        <v>4.5291999999999999E-2</v>
      </c>
      <c r="I193" s="72">
        <v>142.41096099999999</v>
      </c>
      <c r="J193" s="97"/>
    </row>
    <row r="194" spans="1:11" s="8" customFormat="1" ht="13">
      <c r="A194" s="114" t="s">
        <v>224</v>
      </c>
      <c r="B194" s="64">
        <v>10000000</v>
      </c>
      <c r="C194" s="55">
        <v>0.1</v>
      </c>
      <c r="D194" s="85">
        <v>40394</v>
      </c>
      <c r="E194" s="53">
        <v>47699</v>
      </c>
      <c r="F194" s="50">
        <v>44047</v>
      </c>
      <c r="G194" s="51">
        <v>44231</v>
      </c>
      <c r="H194" s="52">
        <v>4.5332999999999998E-2</v>
      </c>
      <c r="I194" s="72">
        <v>142.43708799999999</v>
      </c>
      <c r="J194" s="97"/>
    </row>
    <row r="195" spans="1:11" s="8" customFormat="1" ht="13">
      <c r="A195" s="114" t="s">
        <v>225</v>
      </c>
      <c r="B195" s="64">
        <v>2160000</v>
      </c>
      <c r="C195" s="55">
        <v>0.1</v>
      </c>
      <c r="D195" s="85">
        <v>40401</v>
      </c>
      <c r="E195" s="53">
        <v>47706</v>
      </c>
      <c r="F195" s="50">
        <v>44054</v>
      </c>
      <c r="G195" s="51">
        <v>44238</v>
      </c>
      <c r="H195" s="52">
        <v>4.5372999999999997E-2</v>
      </c>
      <c r="I195" s="72">
        <v>142.464157</v>
      </c>
      <c r="J195" s="97"/>
    </row>
    <row r="196" spans="1:11" s="8" customFormat="1" ht="13">
      <c r="A196" s="114" t="s">
        <v>226</v>
      </c>
      <c r="B196" s="64">
        <v>20100000</v>
      </c>
      <c r="C196" s="55">
        <v>0.14000000000000001</v>
      </c>
      <c r="D196" s="85">
        <v>40401</v>
      </c>
      <c r="E196" s="53">
        <v>51359</v>
      </c>
      <c r="F196" s="50">
        <v>44054</v>
      </c>
      <c r="G196" s="51">
        <v>44238</v>
      </c>
      <c r="H196" s="52">
        <v>5.2268000000000002E-2</v>
      </c>
      <c r="I196" s="72">
        <v>207.08263400000001</v>
      </c>
      <c r="J196" s="97"/>
    </row>
    <row r="197" spans="1:11" s="8" customFormat="1">
      <c r="A197" s="37"/>
      <c r="B197"/>
      <c r="C197"/>
      <c r="D197"/>
      <c r="E197"/>
      <c r="F197" s="26"/>
      <c r="G197" s="26"/>
      <c r="H197"/>
      <c r="I197" s="18"/>
      <c r="J197" s="96"/>
    </row>
    <row r="198" spans="1:11">
      <c r="A198" s="4" t="s">
        <v>15</v>
      </c>
      <c r="B198" s="1"/>
      <c r="C198" s="1"/>
      <c r="D198" s="1"/>
      <c r="E198" s="1"/>
      <c r="F198" s="1"/>
      <c r="J198" s="98"/>
    </row>
    <row r="199" spans="1:11" s="1" customFormat="1">
      <c r="A199" s="4" t="s">
        <v>20</v>
      </c>
      <c r="J199" s="98"/>
    </row>
    <row r="200" spans="1:11" s="1" customFormat="1">
      <c r="A200" s="139" t="s">
        <v>19</v>
      </c>
      <c r="B200" s="112"/>
      <c r="C200" s="112"/>
      <c r="D200" s="112"/>
      <c r="E200" s="112"/>
      <c r="F200" s="112"/>
      <c r="J200" s="98"/>
    </row>
    <row r="201" spans="1:11" s="1" customFormat="1">
      <c r="A201" s="140" t="s">
        <v>545</v>
      </c>
      <c r="E201" s="8"/>
      <c r="F201" s="8"/>
      <c r="J201" s="99"/>
    </row>
    <row r="202" spans="1:11">
      <c r="A202" s="140" t="s">
        <v>546</v>
      </c>
      <c r="B202" s="1"/>
      <c r="C202" s="1"/>
      <c r="D202" s="1"/>
      <c r="E202" s="1"/>
      <c r="F202" s="8"/>
      <c r="J202" s="99"/>
    </row>
    <row r="203" spans="1:11">
      <c r="A203" s="140" t="s">
        <v>34</v>
      </c>
      <c r="B203" s="1"/>
      <c r="C203" s="1"/>
      <c r="D203" s="1"/>
      <c r="E203" s="1"/>
      <c r="F203" s="8"/>
      <c r="J203" s="99"/>
    </row>
    <row r="204" spans="1:11">
      <c r="B204" s="1"/>
      <c r="C204" s="1"/>
      <c r="D204" s="1"/>
      <c r="E204" s="1"/>
      <c r="F204" s="8"/>
      <c r="G204" s="8"/>
      <c r="I204" s="20"/>
      <c r="J204" s="99"/>
    </row>
    <row r="205" spans="1:11" ht="13">
      <c r="B205" s="9"/>
      <c r="C205" s="9"/>
      <c r="D205" s="9"/>
      <c r="E205" s="9"/>
      <c r="F205" s="8"/>
      <c r="G205" s="8"/>
      <c r="I205" s="12"/>
    </row>
    <row r="206" spans="1:11">
      <c r="B206" s="1"/>
      <c r="C206" s="1"/>
      <c r="D206" s="1"/>
      <c r="E206" s="1"/>
    </row>
    <row r="207" spans="1:11">
      <c r="B207" s="1"/>
      <c r="C207" s="1"/>
      <c r="D207" s="1"/>
      <c r="E207" s="1"/>
      <c r="F207" s="30"/>
      <c r="G207" s="30"/>
      <c r="H207" s="1"/>
      <c r="I207" s="10"/>
      <c r="J207" s="99"/>
    </row>
    <row r="208" spans="1:11" s="1" customFormat="1">
      <c r="A208" s="131"/>
      <c r="B208"/>
      <c r="C208"/>
      <c r="D208"/>
      <c r="E208"/>
      <c r="F208" s="26"/>
      <c r="G208" s="26"/>
      <c r="H208"/>
      <c r="I208" s="18"/>
      <c r="J208" s="96"/>
      <c r="K208" s="10"/>
    </row>
  </sheetData>
  <sheetProtection algorithmName="SHA-512" hashValue="k6KLbI5wp+n+G55ELauDBuy3BNBlAzVkXPwydUFbX+fyYb0tpFIHCX1J053ilB2fG22CYLZISnW8v94umTs/1g==" saltValue="MbFhZpOUKfxNPiKueEj0Yw==" spinCount="100000" sheet="1" objects="1" scenarios="1"/>
  <sortState ref="B9:J232">
    <sortCondition ref="E9:E232"/>
  </sortState>
  <phoneticPr fontId="0" type="noConversion"/>
  <conditionalFormatting sqref="J9:J196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6"/>
  <sheetViews>
    <sheetView workbookViewId="0">
      <pane ySplit="8" topLeftCell="A9" activePane="bottomLeft" state="frozen"/>
      <selection activeCell="F108" sqref="F108"/>
      <selection pane="bottomLeft" activeCell="K16" sqref="K16"/>
    </sheetView>
  </sheetViews>
  <sheetFormatPr defaultRowHeight="12.5"/>
  <cols>
    <col min="1" max="1" width="14.81640625" bestFit="1" customWidth="1"/>
    <col min="2" max="2" width="12.26953125" customWidth="1"/>
    <col min="3" max="5" width="15.17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8" bestFit="1" customWidth="1"/>
  </cols>
  <sheetData>
    <row r="1" spans="1:10" ht="13">
      <c r="A1" s="128" t="s">
        <v>12</v>
      </c>
      <c r="B1" s="3"/>
      <c r="C1" s="3"/>
      <c r="D1" s="3"/>
      <c r="E1" s="3"/>
      <c r="F1" s="26"/>
      <c r="I1" s="18"/>
    </row>
    <row r="2" spans="1:10" ht="13">
      <c r="B2" s="3" t="s">
        <v>9</v>
      </c>
      <c r="C2" s="39">
        <f>ValueDateHA</f>
        <v>44165</v>
      </c>
      <c r="D2" s="3"/>
      <c r="E2" s="17"/>
      <c r="F2" s="27"/>
      <c r="H2" s="18"/>
      <c r="I2" s="18"/>
    </row>
    <row r="3" spans="1:10" ht="6" customHeight="1">
      <c r="B3" s="1"/>
      <c r="C3" s="3"/>
      <c r="D3" s="3"/>
      <c r="E3" s="3"/>
      <c r="F3" s="3"/>
      <c r="H3" s="28"/>
      <c r="I3" s="18"/>
    </row>
    <row r="4" spans="1:10" ht="13">
      <c r="A4" s="130" t="s">
        <v>0</v>
      </c>
      <c r="B4" s="3"/>
      <c r="C4" s="3"/>
      <c r="E4" s="3"/>
      <c r="F4" s="3"/>
      <c r="I4" s="18"/>
    </row>
    <row r="6" spans="1:10" ht="14.5">
      <c r="A6" s="125" t="s">
        <v>38</v>
      </c>
      <c r="B6" s="44" t="s">
        <v>22</v>
      </c>
      <c r="C6" s="79" t="s">
        <v>28</v>
      </c>
      <c r="D6" s="79" t="s">
        <v>29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11</v>
      </c>
    </row>
    <row r="7" spans="1:10" ht="14.5">
      <c r="A7" s="124"/>
      <c r="B7" s="47" t="s">
        <v>24</v>
      </c>
      <c r="C7" s="47" t="s">
        <v>21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0" ht="0.75" customHeight="1">
      <c r="A8" s="132"/>
      <c r="B8" s="69"/>
      <c r="C8" s="22"/>
      <c r="D8" s="82"/>
      <c r="E8" s="29"/>
      <c r="F8" s="21"/>
      <c r="G8" s="2"/>
      <c r="H8" s="2"/>
      <c r="I8" s="19"/>
    </row>
    <row r="9" spans="1:10">
      <c r="A9" s="114" t="s">
        <v>288</v>
      </c>
      <c r="B9" s="64">
        <v>7500000</v>
      </c>
      <c r="C9" s="49">
        <v>3.7999999999999999E-2</v>
      </c>
      <c r="D9" s="85">
        <v>42039</v>
      </c>
      <c r="E9" s="58">
        <v>44231</v>
      </c>
      <c r="F9" s="50">
        <v>44047</v>
      </c>
      <c r="G9" s="51">
        <v>44231</v>
      </c>
      <c r="H9" s="52">
        <v>1.252E-2</v>
      </c>
      <c r="I9" s="72">
        <v>100.453225</v>
      </c>
      <c r="J9" s="91"/>
    </row>
    <row r="10" spans="1:10">
      <c r="A10" s="114" t="s">
        <v>289</v>
      </c>
      <c r="B10" s="64">
        <v>100000</v>
      </c>
      <c r="C10" s="49">
        <v>5.4399999999999997E-2</v>
      </c>
      <c r="D10" s="85">
        <v>41346</v>
      </c>
      <c r="E10" s="58">
        <v>44268</v>
      </c>
      <c r="F10" s="50">
        <v>44087</v>
      </c>
      <c r="G10" s="51">
        <v>44268</v>
      </c>
      <c r="H10" s="52">
        <v>1.418E-2</v>
      </c>
      <c r="I10" s="72">
        <v>101.13507199999999</v>
      </c>
      <c r="J10" s="91"/>
    </row>
    <row r="11" spans="1:10">
      <c r="A11" s="114" t="s">
        <v>290</v>
      </c>
      <c r="B11" s="64">
        <v>5000000</v>
      </c>
      <c r="C11" s="49">
        <v>3.7999999999999999E-2</v>
      </c>
      <c r="D11" s="85">
        <v>42158</v>
      </c>
      <c r="E11" s="58">
        <v>44350</v>
      </c>
      <c r="F11" s="50">
        <v>43985</v>
      </c>
      <c r="G11" s="51">
        <v>44168</v>
      </c>
      <c r="H11" s="52">
        <v>1.9099999999999999E-2</v>
      </c>
      <c r="I11" s="72">
        <v>100.95118600000001</v>
      </c>
      <c r="J11" s="91"/>
    </row>
    <row r="12" spans="1:10">
      <c r="A12" s="114" t="s">
        <v>291</v>
      </c>
      <c r="B12" s="64">
        <v>1100000</v>
      </c>
      <c r="C12" s="49">
        <v>5.2499999999999998E-2</v>
      </c>
      <c r="D12" s="85">
        <v>41430</v>
      </c>
      <c r="E12" s="58">
        <v>44352</v>
      </c>
      <c r="F12" s="50">
        <v>43987</v>
      </c>
      <c r="G12" s="51">
        <v>44170</v>
      </c>
      <c r="H12" s="52">
        <v>1.9179999999999999E-2</v>
      </c>
      <c r="I12" s="72">
        <v>101.69470699999999</v>
      </c>
      <c r="J12" s="91"/>
    </row>
    <row r="13" spans="1:10">
      <c r="A13" s="114" t="s">
        <v>292</v>
      </c>
      <c r="B13" s="64">
        <v>1100000</v>
      </c>
      <c r="C13" s="49">
        <v>5.0500000000000003E-2</v>
      </c>
      <c r="D13" s="85">
        <v>41465</v>
      </c>
      <c r="E13" s="58">
        <v>44387</v>
      </c>
      <c r="F13" s="50">
        <v>44022</v>
      </c>
      <c r="G13" s="51">
        <v>44206</v>
      </c>
      <c r="H13" s="52">
        <v>2.0660000000000001E-2</v>
      </c>
      <c r="I13" s="72">
        <v>101.801491</v>
      </c>
      <c r="J13" s="91"/>
    </row>
    <row r="14" spans="1:10">
      <c r="A14" s="114" t="s">
        <v>293</v>
      </c>
      <c r="B14" s="64">
        <v>3200000</v>
      </c>
      <c r="C14" s="49">
        <v>4.99E-2</v>
      </c>
      <c r="D14" s="85">
        <v>41500</v>
      </c>
      <c r="E14" s="58">
        <v>44422</v>
      </c>
      <c r="F14" s="50">
        <v>44057</v>
      </c>
      <c r="G14" s="51">
        <v>44241</v>
      </c>
      <c r="H14" s="52">
        <v>2.2123E-2</v>
      </c>
      <c r="I14" s="72">
        <v>101.933311</v>
      </c>
      <c r="J14" s="91"/>
    </row>
    <row r="15" spans="1:10">
      <c r="A15" s="114" t="s">
        <v>294</v>
      </c>
      <c r="B15" s="64">
        <v>200000</v>
      </c>
      <c r="C15" s="49">
        <v>4.8899999999999999E-2</v>
      </c>
      <c r="D15" s="85">
        <v>41528</v>
      </c>
      <c r="E15" s="58">
        <v>44450</v>
      </c>
      <c r="F15" s="50">
        <v>44085</v>
      </c>
      <c r="G15" s="51">
        <v>44266</v>
      </c>
      <c r="H15" s="52">
        <v>2.3349999999999999E-2</v>
      </c>
      <c r="I15" s="72">
        <v>101.957545</v>
      </c>
      <c r="J15" s="91"/>
    </row>
    <row r="16" spans="1:10">
      <c r="A16" s="114" t="s">
        <v>295</v>
      </c>
      <c r="B16" s="64">
        <v>200000</v>
      </c>
      <c r="C16" s="49">
        <v>4.82E-2</v>
      </c>
      <c r="D16" s="85">
        <v>41549</v>
      </c>
      <c r="E16" s="58">
        <v>44471</v>
      </c>
      <c r="F16" s="50">
        <v>44106</v>
      </c>
      <c r="G16" s="51">
        <v>44288</v>
      </c>
      <c r="H16" s="52">
        <v>2.4320000000000001E-2</v>
      </c>
      <c r="I16" s="72">
        <v>101.96567</v>
      </c>
      <c r="J16" s="91"/>
    </row>
    <row r="17" spans="1:10">
      <c r="A17" s="114" t="s">
        <v>296</v>
      </c>
      <c r="B17" s="64">
        <v>2600000</v>
      </c>
      <c r="C17" s="49">
        <v>4.4999999999999998E-2</v>
      </c>
      <c r="D17" s="85">
        <v>41584</v>
      </c>
      <c r="E17" s="58">
        <v>44506</v>
      </c>
      <c r="F17" s="50">
        <v>44141</v>
      </c>
      <c r="G17" s="51">
        <v>44322</v>
      </c>
      <c r="H17" s="52">
        <v>2.5420000000000002E-2</v>
      </c>
      <c r="I17" s="72">
        <v>101.79378</v>
      </c>
      <c r="J17" s="91"/>
    </row>
    <row r="18" spans="1:10">
      <c r="A18" s="114" t="s">
        <v>297</v>
      </c>
      <c r="B18" s="64">
        <v>1100000</v>
      </c>
      <c r="C18" s="49">
        <v>4.3499999999999997E-2</v>
      </c>
      <c r="D18" s="85">
        <v>41619</v>
      </c>
      <c r="E18" s="58">
        <v>44541</v>
      </c>
      <c r="F18" s="50">
        <v>43993</v>
      </c>
      <c r="G18" s="51">
        <v>44176</v>
      </c>
      <c r="H18" s="52">
        <v>2.5965999999999999E-2</v>
      </c>
      <c r="I18" s="72">
        <v>101.77004599999999</v>
      </c>
      <c r="J18" s="91"/>
    </row>
    <row r="19" spans="1:10">
      <c r="A19" s="114" t="s">
        <v>298</v>
      </c>
      <c r="B19" s="64">
        <v>100000</v>
      </c>
      <c r="C19" s="49">
        <v>4.2999999999999997E-2</v>
      </c>
      <c r="D19" s="85">
        <v>41626</v>
      </c>
      <c r="E19" s="58">
        <v>44548</v>
      </c>
      <c r="F19" s="50">
        <v>44000</v>
      </c>
      <c r="G19" s="51">
        <v>44183</v>
      </c>
      <c r="H19" s="52">
        <v>2.6008E-2</v>
      </c>
      <c r="I19" s="72">
        <v>101.746246</v>
      </c>
      <c r="J19" s="91"/>
    </row>
    <row r="20" spans="1:10">
      <c r="A20" s="114" t="s">
        <v>299</v>
      </c>
      <c r="B20" s="64">
        <v>10000000</v>
      </c>
      <c r="C20" s="49">
        <v>4.2999999999999997E-2</v>
      </c>
      <c r="D20" s="85">
        <v>41639</v>
      </c>
      <c r="E20" s="58">
        <v>44561</v>
      </c>
      <c r="F20" s="50">
        <v>44012</v>
      </c>
      <c r="G20" s="51">
        <v>44196</v>
      </c>
      <c r="H20" s="52">
        <v>2.6086999999999999E-2</v>
      </c>
      <c r="I20" s="72">
        <v>101.794601</v>
      </c>
      <c r="J20" s="91"/>
    </row>
    <row r="21" spans="1:10">
      <c r="A21" s="114" t="s">
        <v>300</v>
      </c>
      <c r="B21" s="64">
        <v>4700000</v>
      </c>
      <c r="C21" s="49">
        <v>4.2000000000000003E-2</v>
      </c>
      <c r="D21" s="85">
        <v>41647</v>
      </c>
      <c r="E21" s="58">
        <v>44569</v>
      </c>
      <c r="F21" s="50">
        <v>44020</v>
      </c>
      <c r="G21" s="51">
        <v>44204</v>
      </c>
      <c r="H21" s="52">
        <v>2.6134999999999999E-2</v>
      </c>
      <c r="I21" s="72">
        <v>101.716196</v>
      </c>
      <c r="J21" s="91"/>
    </row>
    <row r="22" spans="1:10">
      <c r="A22" s="114" t="s">
        <v>301</v>
      </c>
      <c r="B22" s="64">
        <v>1100000</v>
      </c>
      <c r="C22" s="49">
        <v>4.1500000000000002E-2</v>
      </c>
      <c r="D22" s="85">
        <v>41675</v>
      </c>
      <c r="E22" s="58">
        <v>44597</v>
      </c>
      <c r="F22" s="50">
        <v>44048</v>
      </c>
      <c r="G22" s="51">
        <v>44232</v>
      </c>
      <c r="H22" s="52">
        <v>2.6304000000000001E-2</v>
      </c>
      <c r="I22" s="72">
        <v>101.75413500000001</v>
      </c>
      <c r="J22" s="91"/>
    </row>
    <row r="23" spans="1:10">
      <c r="A23" s="114" t="s">
        <v>302</v>
      </c>
      <c r="B23" s="64">
        <v>3000000</v>
      </c>
      <c r="C23" s="49">
        <v>4.0800000000000003E-2</v>
      </c>
      <c r="D23" s="85">
        <v>41682</v>
      </c>
      <c r="E23" s="58">
        <v>44604</v>
      </c>
      <c r="F23" s="50">
        <v>44055</v>
      </c>
      <c r="G23" s="51">
        <v>44239</v>
      </c>
      <c r="H23" s="52">
        <v>2.6346000000000001E-2</v>
      </c>
      <c r="I23" s="72">
        <v>101.694677</v>
      </c>
      <c r="J23" s="91"/>
    </row>
    <row r="24" spans="1:10">
      <c r="A24" s="114" t="s">
        <v>303</v>
      </c>
      <c r="B24" s="64">
        <v>2000000</v>
      </c>
      <c r="C24" s="49">
        <v>6.7500000000000004E-2</v>
      </c>
      <c r="D24" s="85">
        <v>40954</v>
      </c>
      <c r="E24" s="58">
        <v>44607</v>
      </c>
      <c r="F24" s="50">
        <v>44058</v>
      </c>
      <c r="G24" s="51">
        <v>44242</v>
      </c>
      <c r="H24" s="52">
        <v>2.6363999999999999E-2</v>
      </c>
      <c r="I24" s="72">
        <v>104.85900700000001</v>
      </c>
      <c r="J24" s="91"/>
    </row>
    <row r="25" spans="1:10">
      <c r="A25" s="114" t="s">
        <v>304</v>
      </c>
      <c r="B25" s="64">
        <v>1895000</v>
      </c>
      <c r="C25" s="49">
        <v>6.6000000000000003E-2</v>
      </c>
      <c r="D25" s="85">
        <v>40982</v>
      </c>
      <c r="E25" s="58">
        <v>44634</v>
      </c>
      <c r="F25" s="50">
        <v>44088</v>
      </c>
      <c r="G25" s="51">
        <v>44269</v>
      </c>
      <c r="H25" s="52">
        <v>2.6526999999999998E-2</v>
      </c>
      <c r="I25" s="72">
        <v>104.957954</v>
      </c>
      <c r="J25" s="91"/>
    </row>
    <row r="26" spans="1:10">
      <c r="A26" s="114" t="s">
        <v>305</v>
      </c>
      <c r="B26" s="64">
        <v>300000</v>
      </c>
      <c r="C26" s="49">
        <v>3.8199999999999998E-2</v>
      </c>
      <c r="D26" s="85">
        <v>42445</v>
      </c>
      <c r="E26" s="58">
        <v>44636</v>
      </c>
      <c r="F26" s="50">
        <v>44090</v>
      </c>
      <c r="G26" s="51">
        <v>44271</v>
      </c>
      <c r="H26" s="52">
        <v>2.6539E-2</v>
      </c>
      <c r="I26" s="72">
        <v>101.469351</v>
      </c>
      <c r="J26" s="91"/>
    </row>
    <row r="27" spans="1:10">
      <c r="A27" s="114" t="s">
        <v>306</v>
      </c>
      <c r="B27" s="64">
        <v>3000000</v>
      </c>
      <c r="C27" s="49">
        <v>4.0800000000000003E-2</v>
      </c>
      <c r="D27" s="85">
        <v>41717</v>
      </c>
      <c r="E27" s="58">
        <v>44639</v>
      </c>
      <c r="F27" s="50">
        <v>44093</v>
      </c>
      <c r="G27" s="51">
        <v>44274</v>
      </c>
      <c r="H27" s="52">
        <v>2.6557000000000001E-2</v>
      </c>
      <c r="I27" s="72">
        <v>101.80650799999999</v>
      </c>
      <c r="J27" s="91"/>
    </row>
    <row r="28" spans="1:10">
      <c r="A28" s="114" t="s">
        <v>307</v>
      </c>
      <c r="B28" s="64">
        <v>20000000</v>
      </c>
      <c r="C28" s="49">
        <v>4.1000000000000002E-2</v>
      </c>
      <c r="D28" s="85">
        <v>41724</v>
      </c>
      <c r="E28" s="58">
        <v>44646</v>
      </c>
      <c r="F28" s="50">
        <v>44100</v>
      </c>
      <c r="G28" s="51">
        <v>44281</v>
      </c>
      <c r="H28" s="52">
        <v>2.6599000000000001E-2</v>
      </c>
      <c r="I28" s="72">
        <v>101.853345</v>
      </c>
      <c r="J28" s="91"/>
    </row>
    <row r="29" spans="1:10">
      <c r="A29" s="114" t="s">
        <v>308</v>
      </c>
      <c r="B29" s="64">
        <v>500000</v>
      </c>
      <c r="C29" s="49">
        <v>6.6000000000000003E-2</v>
      </c>
      <c r="D29" s="85">
        <v>41031</v>
      </c>
      <c r="E29" s="58">
        <v>44683</v>
      </c>
      <c r="F29" s="50">
        <v>44137</v>
      </c>
      <c r="G29" s="51">
        <v>44318</v>
      </c>
      <c r="H29" s="52">
        <v>2.6821999999999999E-2</v>
      </c>
      <c r="I29" s="72">
        <v>105.430134</v>
      </c>
      <c r="J29" s="91"/>
    </row>
    <row r="30" spans="1:10">
      <c r="A30" s="114" t="s">
        <v>309</v>
      </c>
      <c r="B30" s="64">
        <v>9000000</v>
      </c>
      <c r="C30" s="49">
        <v>4.1500000000000002E-2</v>
      </c>
      <c r="D30" s="85">
        <v>41766</v>
      </c>
      <c r="E30" s="58">
        <v>44688</v>
      </c>
      <c r="F30" s="50">
        <v>44142</v>
      </c>
      <c r="G30" s="51">
        <v>44323</v>
      </c>
      <c r="H30" s="52">
        <v>2.6852000000000001E-2</v>
      </c>
      <c r="I30" s="72">
        <v>102.049065</v>
      </c>
      <c r="J30" s="91"/>
    </row>
    <row r="31" spans="1:10">
      <c r="A31" s="114" t="s">
        <v>310</v>
      </c>
      <c r="B31" s="64">
        <v>10000000</v>
      </c>
      <c r="C31" s="49">
        <v>6.5500000000000003E-2</v>
      </c>
      <c r="D31" s="85">
        <v>41059</v>
      </c>
      <c r="E31" s="58">
        <v>44711</v>
      </c>
      <c r="F31" s="50">
        <v>44165</v>
      </c>
      <c r="G31" s="51">
        <v>44346</v>
      </c>
      <c r="H31" s="52">
        <v>2.6991000000000001E-2</v>
      </c>
      <c r="I31" s="72">
        <v>105.623878</v>
      </c>
      <c r="J31" s="91"/>
    </row>
    <row r="32" spans="1:10">
      <c r="A32" s="114" t="s">
        <v>311</v>
      </c>
      <c r="B32" s="64">
        <v>9700000</v>
      </c>
      <c r="C32" s="49">
        <v>6.5000000000000002E-2</v>
      </c>
      <c r="D32" s="85">
        <v>41066</v>
      </c>
      <c r="E32" s="58">
        <v>44718</v>
      </c>
      <c r="F32" s="50">
        <v>43988</v>
      </c>
      <c r="G32" s="51">
        <v>44171</v>
      </c>
      <c r="H32" s="52">
        <v>2.7033000000000001E-2</v>
      </c>
      <c r="I32" s="72">
        <v>105.603172</v>
      </c>
      <c r="J32" s="91"/>
    </row>
    <row r="33" spans="1:11">
      <c r="A33" s="114" t="s">
        <v>312</v>
      </c>
      <c r="B33" s="64">
        <v>16700000</v>
      </c>
      <c r="C33" s="49">
        <v>6.4000000000000001E-2</v>
      </c>
      <c r="D33" s="85">
        <v>41080</v>
      </c>
      <c r="E33" s="58">
        <v>44732</v>
      </c>
      <c r="F33" s="50">
        <v>44002</v>
      </c>
      <c r="G33" s="51">
        <v>44185</v>
      </c>
      <c r="H33" s="52">
        <v>2.7118E-2</v>
      </c>
      <c r="I33" s="72">
        <v>105.575615</v>
      </c>
      <c r="J33" s="91"/>
    </row>
    <row r="34" spans="1:11">
      <c r="A34" s="114" t="s">
        <v>313</v>
      </c>
      <c r="B34" s="64">
        <v>14800000</v>
      </c>
      <c r="C34" s="49">
        <v>6.2600000000000003E-2</v>
      </c>
      <c r="D34" s="85">
        <v>41094</v>
      </c>
      <c r="E34" s="58">
        <v>44746</v>
      </c>
      <c r="F34" s="50">
        <v>44016</v>
      </c>
      <c r="G34" s="51">
        <v>44200</v>
      </c>
      <c r="H34" s="52">
        <v>2.7202E-2</v>
      </c>
      <c r="I34" s="72">
        <v>105.485916</v>
      </c>
      <c r="J34" s="91"/>
    </row>
    <row r="35" spans="1:11">
      <c r="A35" s="114" t="s">
        <v>314</v>
      </c>
      <c r="B35" s="64">
        <v>7500000</v>
      </c>
      <c r="C35" s="49">
        <v>4.1799999999999997E-2</v>
      </c>
      <c r="D35" s="85">
        <v>41829</v>
      </c>
      <c r="E35" s="58">
        <v>44751</v>
      </c>
      <c r="F35" s="50">
        <v>44021</v>
      </c>
      <c r="G35" s="51">
        <v>44205</v>
      </c>
      <c r="H35" s="52">
        <v>2.7231999999999999E-2</v>
      </c>
      <c r="I35" s="72">
        <v>102.275413</v>
      </c>
      <c r="J35" s="91"/>
    </row>
    <row r="36" spans="1:11">
      <c r="A36" s="114" t="s">
        <v>315</v>
      </c>
      <c r="B36" s="64">
        <v>5000000</v>
      </c>
      <c r="C36" s="49">
        <v>6.2E-2</v>
      </c>
      <c r="D36" s="85">
        <v>41108</v>
      </c>
      <c r="E36" s="58">
        <v>44760</v>
      </c>
      <c r="F36" s="50">
        <v>44030</v>
      </c>
      <c r="G36" s="51">
        <v>44214</v>
      </c>
      <c r="H36" s="52">
        <v>2.7286000000000001E-2</v>
      </c>
      <c r="I36" s="72">
        <v>105.504093</v>
      </c>
      <c r="J36" s="91"/>
    </row>
    <row r="37" spans="1:11">
      <c r="A37" s="114" t="s">
        <v>316</v>
      </c>
      <c r="B37" s="64">
        <v>6000000</v>
      </c>
      <c r="C37" s="49">
        <v>6.1499999999999999E-2</v>
      </c>
      <c r="D37" s="85">
        <v>41122</v>
      </c>
      <c r="E37" s="58">
        <v>44774</v>
      </c>
      <c r="F37" s="50">
        <v>44044</v>
      </c>
      <c r="G37" s="51">
        <v>44228</v>
      </c>
      <c r="H37" s="52">
        <v>2.7370999999999999E-2</v>
      </c>
      <c r="I37" s="72">
        <v>105.53348</v>
      </c>
      <c r="J37" s="91"/>
    </row>
    <row r="38" spans="1:11">
      <c r="A38" s="114" t="s">
        <v>317</v>
      </c>
      <c r="B38" s="64">
        <v>150000</v>
      </c>
      <c r="C38" s="49">
        <v>4.2500000000000003E-2</v>
      </c>
      <c r="D38" s="85">
        <v>41852</v>
      </c>
      <c r="E38" s="58">
        <v>44774</v>
      </c>
      <c r="F38" s="50">
        <v>44044</v>
      </c>
      <c r="G38" s="51">
        <v>44228</v>
      </c>
      <c r="H38" s="52">
        <v>2.7370999999999999E-2</v>
      </c>
      <c r="I38" s="72">
        <v>102.451763</v>
      </c>
      <c r="J38" s="91"/>
    </row>
    <row r="39" spans="1:11">
      <c r="A39" s="114" t="s">
        <v>318</v>
      </c>
      <c r="B39" s="64">
        <v>11500000</v>
      </c>
      <c r="C39" s="49">
        <v>6.0999999999999999E-2</v>
      </c>
      <c r="D39" s="85">
        <v>41129</v>
      </c>
      <c r="E39" s="58">
        <v>44781</v>
      </c>
      <c r="F39" s="50">
        <v>44051</v>
      </c>
      <c r="G39" s="51">
        <v>44235</v>
      </c>
      <c r="H39" s="52">
        <v>2.7413E-2</v>
      </c>
      <c r="I39" s="72">
        <v>105.505714</v>
      </c>
      <c r="J39" s="91"/>
    </row>
    <row r="40" spans="1:11">
      <c r="A40" s="114" t="s">
        <v>319</v>
      </c>
      <c r="B40" s="64">
        <v>9400000</v>
      </c>
      <c r="C40" s="49">
        <v>6.0299999999999999E-2</v>
      </c>
      <c r="D40" s="85">
        <v>41157</v>
      </c>
      <c r="E40" s="58">
        <v>44809</v>
      </c>
      <c r="F40" s="50">
        <v>44079</v>
      </c>
      <c r="G40" s="51">
        <v>44260</v>
      </c>
      <c r="H40" s="52">
        <v>2.7581999999999999E-2</v>
      </c>
      <c r="I40" s="72">
        <v>105.58572599999999</v>
      </c>
      <c r="J40" s="91"/>
    </row>
    <row r="41" spans="1:11">
      <c r="A41" s="114" t="s">
        <v>320</v>
      </c>
      <c r="B41" s="64">
        <v>4800000</v>
      </c>
      <c r="C41" s="49">
        <v>5.9499999999999997E-2</v>
      </c>
      <c r="D41" s="85">
        <v>41178</v>
      </c>
      <c r="E41" s="58">
        <v>44830</v>
      </c>
      <c r="F41" s="50">
        <v>44100</v>
      </c>
      <c r="G41" s="51">
        <v>44281</v>
      </c>
      <c r="H41" s="52">
        <v>2.7708E-2</v>
      </c>
      <c r="I41" s="72">
        <v>105.601525</v>
      </c>
      <c r="J41" s="91"/>
      <c r="K41" s="26"/>
    </row>
    <row r="42" spans="1:11">
      <c r="A42" s="114" t="s">
        <v>321</v>
      </c>
      <c r="B42" s="64">
        <v>3800000</v>
      </c>
      <c r="C42" s="49">
        <v>5.8900000000000001E-2</v>
      </c>
      <c r="D42" s="85">
        <v>41199</v>
      </c>
      <c r="E42" s="58">
        <v>44851</v>
      </c>
      <c r="F42" s="50">
        <v>44121</v>
      </c>
      <c r="G42" s="51">
        <v>44303</v>
      </c>
      <c r="H42" s="52">
        <v>2.7834999999999999E-2</v>
      </c>
      <c r="I42" s="72">
        <v>105.64552</v>
      </c>
      <c r="J42" s="91"/>
    </row>
    <row r="43" spans="1:11">
      <c r="A43" s="114" t="s">
        <v>322</v>
      </c>
      <c r="B43" s="64">
        <v>2800000</v>
      </c>
      <c r="C43" s="49">
        <v>5.8400000000000001E-2</v>
      </c>
      <c r="D43" s="85">
        <v>41206</v>
      </c>
      <c r="E43" s="58">
        <v>44858</v>
      </c>
      <c r="F43" s="50">
        <v>44128</v>
      </c>
      <c r="G43" s="51">
        <v>44310</v>
      </c>
      <c r="H43" s="52">
        <v>2.7876999999999999E-2</v>
      </c>
      <c r="I43" s="72">
        <v>105.602464</v>
      </c>
      <c r="J43" s="91"/>
      <c r="K43" s="26"/>
    </row>
    <row r="44" spans="1:11">
      <c r="A44" s="114" t="s">
        <v>323</v>
      </c>
      <c r="B44" s="64">
        <v>2000000</v>
      </c>
      <c r="C44" s="49">
        <v>5.7700000000000001E-2</v>
      </c>
      <c r="D44" s="85">
        <v>41220</v>
      </c>
      <c r="E44" s="58">
        <v>44872</v>
      </c>
      <c r="F44" s="50">
        <v>44142</v>
      </c>
      <c r="G44" s="51">
        <v>44323</v>
      </c>
      <c r="H44" s="52">
        <v>2.7961E-2</v>
      </c>
      <c r="I44" s="72">
        <v>105.565712</v>
      </c>
      <c r="J44" s="91"/>
    </row>
    <row r="45" spans="1:11">
      <c r="A45" s="114" t="s">
        <v>324</v>
      </c>
      <c r="B45" s="64">
        <v>8000000</v>
      </c>
      <c r="C45" s="49">
        <v>5.7500000000000002E-2</v>
      </c>
      <c r="D45" s="85">
        <v>41248</v>
      </c>
      <c r="E45" s="58">
        <v>44900</v>
      </c>
      <c r="F45" s="50">
        <v>43987</v>
      </c>
      <c r="G45" s="51">
        <v>44170</v>
      </c>
      <c r="H45" s="52">
        <v>2.8122000000000001E-2</v>
      </c>
      <c r="I45" s="72">
        <v>105.71187399999999</v>
      </c>
      <c r="J45" s="91"/>
    </row>
    <row r="46" spans="1:11">
      <c r="A46" s="114" t="s">
        <v>325</v>
      </c>
      <c r="B46" s="64">
        <v>6100000</v>
      </c>
      <c r="C46" s="49">
        <v>5.7500000000000002E-2</v>
      </c>
      <c r="D46" s="85">
        <v>41255</v>
      </c>
      <c r="E46" s="58">
        <v>44907</v>
      </c>
      <c r="F46" s="50">
        <v>43994</v>
      </c>
      <c r="G46" s="51">
        <v>44177</v>
      </c>
      <c r="H46" s="52">
        <v>2.8153000000000001E-2</v>
      </c>
      <c r="I46" s="72">
        <v>105.75760099999999</v>
      </c>
      <c r="J46" s="91"/>
      <c r="K46" s="26"/>
    </row>
    <row r="47" spans="1:11">
      <c r="A47" s="114" t="s">
        <v>326</v>
      </c>
      <c r="B47" s="64">
        <v>10000000</v>
      </c>
      <c r="C47" s="49">
        <v>4.4999999999999998E-2</v>
      </c>
      <c r="D47" s="85">
        <v>42039</v>
      </c>
      <c r="E47" s="58">
        <v>44961</v>
      </c>
      <c r="F47" s="50">
        <v>44047</v>
      </c>
      <c r="G47" s="51">
        <v>44231</v>
      </c>
      <c r="H47" s="52">
        <v>2.8389000000000001E-2</v>
      </c>
      <c r="I47" s="72">
        <v>103.482821</v>
      </c>
      <c r="J47" s="91"/>
    </row>
    <row r="48" spans="1:11">
      <c r="A48" s="114" t="s">
        <v>327</v>
      </c>
      <c r="B48" s="64">
        <v>1000000</v>
      </c>
      <c r="C48" s="49">
        <v>5.6500000000000002E-2</v>
      </c>
      <c r="D48" s="85">
        <v>41318</v>
      </c>
      <c r="E48" s="58">
        <v>44970</v>
      </c>
      <c r="F48" s="50">
        <v>44056</v>
      </c>
      <c r="G48" s="51">
        <v>44240</v>
      </c>
      <c r="H48" s="52">
        <v>2.8428999999999999E-2</v>
      </c>
      <c r="I48" s="72">
        <v>105.950757</v>
      </c>
      <c r="J48" s="91"/>
    </row>
    <row r="49" spans="1:10">
      <c r="A49" s="114" t="s">
        <v>328</v>
      </c>
      <c r="B49" s="64">
        <v>15000000</v>
      </c>
      <c r="C49" s="49">
        <v>4.6699999999999998E-2</v>
      </c>
      <c r="D49" s="85">
        <v>42074</v>
      </c>
      <c r="E49" s="58">
        <v>44996</v>
      </c>
      <c r="F49" s="50">
        <v>44085</v>
      </c>
      <c r="G49" s="51">
        <v>44266</v>
      </c>
      <c r="H49" s="52">
        <v>2.8542999999999999E-2</v>
      </c>
      <c r="I49" s="72">
        <v>103.97478099999999</v>
      </c>
      <c r="J49" s="91"/>
    </row>
    <row r="50" spans="1:10">
      <c r="A50" s="114" t="s">
        <v>329</v>
      </c>
      <c r="B50" s="64">
        <v>1250000</v>
      </c>
      <c r="C50" s="49">
        <v>5.62E-2</v>
      </c>
      <c r="D50" s="85">
        <v>41374</v>
      </c>
      <c r="E50" s="58">
        <v>45026</v>
      </c>
      <c r="F50" s="50">
        <v>44114</v>
      </c>
      <c r="G50" s="51">
        <v>44296</v>
      </c>
      <c r="H50" s="52">
        <v>2.8674000000000002E-2</v>
      </c>
      <c r="I50" s="72">
        <v>106.23378200000001</v>
      </c>
      <c r="J50" s="91"/>
    </row>
    <row r="51" spans="1:10">
      <c r="A51" s="114" t="s">
        <v>330</v>
      </c>
      <c r="B51" s="64">
        <v>4000000</v>
      </c>
      <c r="C51" s="49">
        <v>5.5500000000000001E-2</v>
      </c>
      <c r="D51" s="85">
        <v>41402</v>
      </c>
      <c r="E51" s="58">
        <v>45054</v>
      </c>
      <c r="F51" s="50">
        <v>44143</v>
      </c>
      <c r="G51" s="51">
        <v>44324</v>
      </c>
      <c r="H51" s="52">
        <v>2.8797E-2</v>
      </c>
      <c r="I51" s="72">
        <v>106.24454799999999</v>
      </c>
      <c r="J51" s="91"/>
    </row>
    <row r="52" spans="1:10">
      <c r="A52" s="114" t="s">
        <v>331</v>
      </c>
      <c r="B52" s="64">
        <v>2000000</v>
      </c>
      <c r="C52" s="49">
        <v>4.6699999999999998E-2</v>
      </c>
      <c r="D52" s="85">
        <v>42158</v>
      </c>
      <c r="E52" s="58">
        <v>45080</v>
      </c>
      <c r="F52" s="50">
        <v>43985</v>
      </c>
      <c r="G52" s="51">
        <v>44168</v>
      </c>
      <c r="H52" s="52">
        <v>2.8910999999999999E-2</v>
      </c>
      <c r="I52" s="72">
        <v>104.273912</v>
      </c>
      <c r="J52" s="91"/>
    </row>
    <row r="53" spans="1:10">
      <c r="A53" s="114" t="s">
        <v>332</v>
      </c>
      <c r="B53" s="64">
        <v>1100000</v>
      </c>
      <c r="C53" s="49">
        <v>5.2999999999999999E-2</v>
      </c>
      <c r="D53" s="85">
        <v>41430</v>
      </c>
      <c r="E53" s="58">
        <v>45082</v>
      </c>
      <c r="F53" s="50">
        <v>43987</v>
      </c>
      <c r="G53" s="51">
        <v>44170</v>
      </c>
      <c r="H53" s="52">
        <v>2.8920000000000001E-2</v>
      </c>
      <c r="I53" s="72">
        <v>105.797301</v>
      </c>
      <c r="J53" s="91"/>
    </row>
    <row r="54" spans="1:10">
      <c r="A54" s="114" t="s">
        <v>333</v>
      </c>
      <c r="B54" s="64">
        <v>5100000</v>
      </c>
      <c r="C54" s="49">
        <v>5.1900000000000002E-2</v>
      </c>
      <c r="D54" s="85">
        <v>41465</v>
      </c>
      <c r="E54" s="58">
        <v>45117</v>
      </c>
      <c r="F54" s="50">
        <v>44022</v>
      </c>
      <c r="G54" s="51">
        <v>44206</v>
      </c>
      <c r="H54" s="52">
        <v>2.9073000000000002E-2</v>
      </c>
      <c r="I54" s="72">
        <v>105.697373</v>
      </c>
      <c r="J54" s="91"/>
    </row>
    <row r="55" spans="1:10">
      <c r="A55" s="114" t="s">
        <v>334</v>
      </c>
      <c r="B55" s="64">
        <v>4000000</v>
      </c>
      <c r="C55" s="49">
        <v>5.0500000000000003E-2</v>
      </c>
      <c r="D55" s="85">
        <v>41500</v>
      </c>
      <c r="E55" s="58">
        <v>45152</v>
      </c>
      <c r="F55" s="50">
        <v>44057</v>
      </c>
      <c r="G55" s="51">
        <v>44241</v>
      </c>
      <c r="H55" s="52">
        <v>2.9227E-2</v>
      </c>
      <c r="I55" s="72">
        <v>105.4928</v>
      </c>
      <c r="J55" s="91"/>
    </row>
    <row r="56" spans="1:10">
      <c r="A56" s="114" t="s">
        <v>335</v>
      </c>
      <c r="B56" s="64">
        <v>10000000</v>
      </c>
      <c r="C56" s="49">
        <v>4.6699999999999998E-2</v>
      </c>
      <c r="D56" s="85">
        <v>42249</v>
      </c>
      <c r="E56" s="58">
        <v>45171</v>
      </c>
      <c r="F56" s="50">
        <v>44076</v>
      </c>
      <c r="G56" s="51">
        <v>44257</v>
      </c>
      <c r="H56" s="52">
        <v>2.9309999999999999E-2</v>
      </c>
      <c r="I56" s="72">
        <v>104.56492799999999</v>
      </c>
      <c r="J56" s="91"/>
    </row>
    <row r="57" spans="1:10">
      <c r="A57" s="114" t="s">
        <v>336</v>
      </c>
      <c r="B57" s="64">
        <v>6000000</v>
      </c>
      <c r="C57" s="49">
        <v>4.9399999999999999E-2</v>
      </c>
      <c r="D57" s="85">
        <v>41528</v>
      </c>
      <c r="E57" s="58">
        <v>45180</v>
      </c>
      <c r="F57" s="50">
        <v>44085</v>
      </c>
      <c r="G57" s="51">
        <v>44266</v>
      </c>
      <c r="H57" s="52">
        <v>2.9349E-2</v>
      </c>
      <c r="I57" s="72">
        <v>105.309237</v>
      </c>
      <c r="J57" s="91"/>
    </row>
    <row r="58" spans="1:10">
      <c r="A58" s="114" t="s">
        <v>337</v>
      </c>
      <c r="B58" s="64">
        <v>4600000</v>
      </c>
      <c r="C58" s="49">
        <v>4.65E-2</v>
      </c>
      <c r="D58" s="85">
        <v>41549</v>
      </c>
      <c r="E58" s="58">
        <v>45201</v>
      </c>
      <c r="F58" s="50">
        <v>44106</v>
      </c>
      <c r="G58" s="51">
        <v>44288</v>
      </c>
      <c r="H58" s="52">
        <v>2.9440999999999998E-2</v>
      </c>
      <c r="I58" s="72">
        <v>104.60828100000001</v>
      </c>
      <c r="J58" s="91"/>
    </row>
    <row r="59" spans="1:10">
      <c r="A59" s="114" t="s">
        <v>338</v>
      </c>
      <c r="B59" s="64">
        <v>7500000</v>
      </c>
      <c r="C59" s="49">
        <v>4.9500000000000002E-2</v>
      </c>
      <c r="D59" s="85">
        <v>42312</v>
      </c>
      <c r="E59" s="58">
        <v>45234</v>
      </c>
      <c r="F59" s="50">
        <v>44139</v>
      </c>
      <c r="G59" s="51">
        <v>44320</v>
      </c>
      <c r="H59" s="52">
        <v>2.9586000000000001E-2</v>
      </c>
      <c r="I59" s="72">
        <v>105.544315</v>
      </c>
      <c r="J59" s="91"/>
    </row>
    <row r="60" spans="1:10">
      <c r="A60" s="114" t="s">
        <v>339</v>
      </c>
      <c r="B60" s="64">
        <v>3000000</v>
      </c>
      <c r="C60" s="49">
        <v>4.5999999999999999E-2</v>
      </c>
      <c r="D60" s="85">
        <v>41584</v>
      </c>
      <c r="E60" s="58">
        <v>45236</v>
      </c>
      <c r="F60" s="50">
        <v>44141</v>
      </c>
      <c r="G60" s="51">
        <v>44322</v>
      </c>
      <c r="H60" s="52">
        <v>2.9595E-2</v>
      </c>
      <c r="I60" s="72">
        <v>104.57544900000001</v>
      </c>
      <c r="J60" s="91"/>
    </row>
    <row r="61" spans="1:10">
      <c r="A61" s="114" t="s">
        <v>340</v>
      </c>
      <c r="B61" s="64">
        <v>3600000</v>
      </c>
      <c r="C61" s="49">
        <v>4.4999999999999998E-2</v>
      </c>
      <c r="D61" s="85">
        <v>41619</v>
      </c>
      <c r="E61" s="58">
        <v>45271</v>
      </c>
      <c r="F61" s="50">
        <v>43993</v>
      </c>
      <c r="G61" s="51">
        <v>44176</v>
      </c>
      <c r="H61" s="52">
        <v>2.9769E-2</v>
      </c>
      <c r="I61" s="72">
        <v>104.38102499999999</v>
      </c>
      <c r="J61" s="91"/>
    </row>
    <row r="62" spans="1:10">
      <c r="A62" s="114" t="s">
        <v>341</v>
      </c>
      <c r="B62" s="64">
        <v>3000000</v>
      </c>
      <c r="C62" s="49">
        <v>5.0500000000000003E-2</v>
      </c>
      <c r="D62" s="85">
        <v>42354</v>
      </c>
      <c r="E62" s="58">
        <v>45276</v>
      </c>
      <c r="F62" s="50">
        <v>43998</v>
      </c>
      <c r="G62" s="51">
        <v>44181</v>
      </c>
      <c r="H62" s="52">
        <v>2.9801000000000001E-2</v>
      </c>
      <c r="I62" s="72">
        <v>105.978949</v>
      </c>
      <c r="J62" s="91"/>
    </row>
    <row r="63" spans="1:10">
      <c r="A63" s="114" t="s">
        <v>342</v>
      </c>
      <c r="B63" s="64">
        <v>4500000</v>
      </c>
      <c r="C63" s="49">
        <v>4.4499999999999998E-2</v>
      </c>
      <c r="D63" s="85">
        <v>41626</v>
      </c>
      <c r="E63" s="58">
        <v>45278</v>
      </c>
      <c r="F63" s="50">
        <v>44000</v>
      </c>
      <c r="G63" s="51">
        <v>44183</v>
      </c>
      <c r="H63" s="52">
        <v>2.9812999999999999E-2</v>
      </c>
      <c r="I63" s="72">
        <v>104.24915900000001</v>
      </c>
      <c r="J63" s="91"/>
    </row>
    <row r="64" spans="1:10">
      <c r="A64" s="114" t="s">
        <v>343</v>
      </c>
      <c r="B64" s="64">
        <v>4000000</v>
      </c>
      <c r="C64" s="49">
        <v>4.4299999999999999E-2</v>
      </c>
      <c r="D64" s="85">
        <v>41639</v>
      </c>
      <c r="E64" s="58">
        <v>45291</v>
      </c>
      <c r="F64" s="50">
        <v>44012</v>
      </c>
      <c r="G64" s="51">
        <v>44196</v>
      </c>
      <c r="H64" s="52">
        <v>2.9895000000000001E-2</v>
      </c>
      <c r="I64" s="72">
        <v>104.211879</v>
      </c>
      <c r="J64" s="91"/>
    </row>
    <row r="65" spans="1:11">
      <c r="A65" s="114" t="s">
        <v>344</v>
      </c>
      <c r="B65" s="64">
        <v>7100000</v>
      </c>
      <c r="C65" s="49">
        <v>4.3299999999999998E-2</v>
      </c>
      <c r="D65" s="85">
        <v>41647</v>
      </c>
      <c r="E65" s="58">
        <v>45299</v>
      </c>
      <c r="F65" s="50">
        <v>44020</v>
      </c>
      <c r="G65" s="51">
        <v>44204</v>
      </c>
      <c r="H65" s="52">
        <v>2.9946E-2</v>
      </c>
      <c r="I65" s="72">
        <v>103.929959</v>
      </c>
      <c r="J65" s="91"/>
    </row>
    <row r="66" spans="1:11">
      <c r="A66" s="114" t="s">
        <v>345</v>
      </c>
      <c r="B66" s="64">
        <v>3000000</v>
      </c>
      <c r="C66" s="49">
        <v>5.0799999999999998E-2</v>
      </c>
      <c r="D66" s="85">
        <v>42389</v>
      </c>
      <c r="E66" s="58">
        <v>45311</v>
      </c>
      <c r="F66" s="50">
        <v>44032</v>
      </c>
      <c r="G66" s="51">
        <v>44216</v>
      </c>
      <c r="H66" s="52">
        <v>3.0020999999999999E-2</v>
      </c>
      <c r="I66" s="72">
        <v>106.175934</v>
      </c>
      <c r="J66" s="91"/>
    </row>
    <row r="67" spans="1:11">
      <c r="A67" s="114" t="s">
        <v>346</v>
      </c>
      <c r="B67" s="64">
        <v>3000000</v>
      </c>
      <c r="C67" s="49">
        <v>4.2900000000000001E-2</v>
      </c>
      <c r="D67" s="85">
        <v>41661</v>
      </c>
      <c r="E67" s="58">
        <v>45313</v>
      </c>
      <c r="F67" s="50">
        <v>44034</v>
      </c>
      <c r="G67" s="51">
        <v>44218</v>
      </c>
      <c r="H67" s="52">
        <v>3.0034000000000002E-2</v>
      </c>
      <c r="I67" s="72">
        <v>103.82933300000001</v>
      </c>
      <c r="J67" s="91"/>
    </row>
    <row r="68" spans="1:11">
      <c r="A68" s="114" t="s">
        <v>347</v>
      </c>
      <c r="B68" s="64">
        <v>6000000</v>
      </c>
      <c r="C68" s="49">
        <v>5.0999999999999997E-2</v>
      </c>
      <c r="D68" s="85">
        <v>42396</v>
      </c>
      <c r="E68" s="58">
        <v>45318</v>
      </c>
      <c r="F68" s="50">
        <v>44039</v>
      </c>
      <c r="G68" s="51">
        <v>44223</v>
      </c>
      <c r="H68" s="52">
        <v>3.0065000000000001E-2</v>
      </c>
      <c r="I68" s="72">
        <v>106.25751099999999</v>
      </c>
      <c r="J68" s="91"/>
    </row>
    <row r="69" spans="1:11">
      <c r="A69" s="114" t="s">
        <v>348</v>
      </c>
      <c r="B69" s="64">
        <v>5000000</v>
      </c>
      <c r="C69" s="49">
        <v>5.0999999999999997E-2</v>
      </c>
      <c r="D69" s="85">
        <v>42410</v>
      </c>
      <c r="E69" s="58">
        <v>45332</v>
      </c>
      <c r="F69" s="50">
        <v>44053</v>
      </c>
      <c r="G69" s="51">
        <v>44237</v>
      </c>
      <c r="H69" s="52">
        <v>3.0154E-2</v>
      </c>
      <c r="I69" s="72">
        <v>106.30104300000001</v>
      </c>
      <c r="J69" s="91"/>
      <c r="K69" s="26"/>
    </row>
    <row r="70" spans="1:11">
      <c r="A70" s="114" t="s">
        <v>349</v>
      </c>
      <c r="B70" s="64">
        <v>3000000</v>
      </c>
      <c r="C70" s="49">
        <v>4.2299999999999997E-2</v>
      </c>
      <c r="D70" s="85">
        <v>41682</v>
      </c>
      <c r="E70" s="58">
        <v>45334</v>
      </c>
      <c r="F70" s="50">
        <v>44055</v>
      </c>
      <c r="G70" s="51">
        <v>44239</v>
      </c>
      <c r="H70" s="52">
        <v>3.0165999999999998E-2</v>
      </c>
      <c r="I70" s="72">
        <v>103.672406</v>
      </c>
      <c r="J70" s="91"/>
      <c r="K70" s="26"/>
    </row>
    <row r="71" spans="1:11">
      <c r="A71" s="114" t="s">
        <v>350</v>
      </c>
      <c r="B71" s="64">
        <v>600000</v>
      </c>
      <c r="C71" s="49">
        <v>4.2000000000000003E-2</v>
      </c>
      <c r="D71" s="85">
        <v>41703</v>
      </c>
      <c r="E71" s="58">
        <v>45356</v>
      </c>
      <c r="F71" s="50">
        <v>44079</v>
      </c>
      <c r="G71" s="51">
        <v>44260</v>
      </c>
      <c r="H71" s="52">
        <v>3.0304999999999999E-2</v>
      </c>
      <c r="I71" s="72">
        <v>103.602996</v>
      </c>
      <c r="J71" s="91"/>
      <c r="K71" s="26"/>
    </row>
    <row r="72" spans="1:11">
      <c r="A72" s="114" t="s">
        <v>351</v>
      </c>
      <c r="B72" s="64">
        <v>7000000</v>
      </c>
      <c r="C72" s="49">
        <v>5.0999999999999997E-2</v>
      </c>
      <c r="D72" s="85">
        <v>42445</v>
      </c>
      <c r="E72" s="58">
        <v>45367</v>
      </c>
      <c r="F72" s="50">
        <v>44090</v>
      </c>
      <c r="G72" s="51">
        <v>44271</v>
      </c>
      <c r="H72" s="52">
        <v>3.0374000000000002E-2</v>
      </c>
      <c r="I72" s="72">
        <v>106.41229199999999</v>
      </c>
      <c r="J72" s="91"/>
      <c r="K72" s="26"/>
    </row>
    <row r="73" spans="1:11" s="26" customFormat="1">
      <c r="A73" s="114" t="s">
        <v>352</v>
      </c>
      <c r="B73" s="64">
        <v>3000000</v>
      </c>
      <c r="C73" s="49">
        <v>4.2299999999999997E-2</v>
      </c>
      <c r="D73" s="85">
        <v>41717</v>
      </c>
      <c r="E73" s="58">
        <v>45370</v>
      </c>
      <c r="F73" s="50">
        <v>44093</v>
      </c>
      <c r="G73" s="51">
        <v>44274</v>
      </c>
      <c r="H73" s="52">
        <v>3.0393E-2</v>
      </c>
      <c r="I73" s="72">
        <v>103.709304</v>
      </c>
      <c r="J73" s="91"/>
    </row>
    <row r="74" spans="1:11" s="26" customFormat="1">
      <c r="A74" s="114" t="s">
        <v>353</v>
      </c>
      <c r="B74" s="64">
        <v>5000000</v>
      </c>
      <c r="C74" s="49">
        <v>4.2500000000000003E-2</v>
      </c>
      <c r="D74" s="85">
        <v>41724</v>
      </c>
      <c r="E74" s="58">
        <v>45377</v>
      </c>
      <c r="F74" s="50">
        <v>44100</v>
      </c>
      <c r="G74" s="51">
        <v>44281</v>
      </c>
      <c r="H74" s="52">
        <v>3.0436999999999999E-2</v>
      </c>
      <c r="I74" s="72">
        <v>103.778721</v>
      </c>
      <c r="J74" s="91"/>
    </row>
    <row r="75" spans="1:11" s="26" customFormat="1">
      <c r="A75" s="114" t="s">
        <v>354</v>
      </c>
      <c r="B75" s="64">
        <v>5000000</v>
      </c>
      <c r="C75" s="49">
        <v>5.2999999999999999E-2</v>
      </c>
      <c r="D75" s="85">
        <v>42461</v>
      </c>
      <c r="E75" s="58">
        <v>45383</v>
      </c>
      <c r="F75" s="50">
        <v>44105</v>
      </c>
      <c r="G75" s="51">
        <v>44287</v>
      </c>
      <c r="H75" s="52">
        <v>3.0474999999999999E-2</v>
      </c>
      <c r="I75" s="72">
        <v>107.08766300000001</v>
      </c>
      <c r="J75" s="91"/>
    </row>
    <row r="76" spans="1:11" s="26" customFormat="1">
      <c r="A76" s="114" t="s">
        <v>355</v>
      </c>
      <c r="B76" s="64">
        <v>15000000</v>
      </c>
      <c r="C76" s="49">
        <v>4.3999999999999997E-2</v>
      </c>
      <c r="D76" s="85">
        <v>43201</v>
      </c>
      <c r="E76" s="58">
        <v>45393</v>
      </c>
      <c r="F76" s="50">
        <v>44115</v>
      </c>
      <c r="G76" s="51">
        <v>44297</v>
      </c>
      <c r="H76" s="52">
        <v>3.0537999999999999E-2</v>
      </c>
      <c r="I76" s="72">
        <v>104.267912</v>
      </c>
      <c r="J76" s="91"/>
    </row>
    <row r="77" spans="1:11" s="26" customFormat="1">
      <c r="A77" s="114" t="s">
        <v>356</v>
      </c>
      <c r="B77" s="64">
        <v>3000000</v>
      </c>
      <c r="C77" s="49">
        <v>4.2500000000000003E-2</v>
      </c>
      <c r="D77" s="85">
        <v>41766</v>
      </c>
      <c r="E77" s="58">
        <v>45419</v>
      </c>
      <c r="F77" s="50">
        <v>44142</v>
      </c>
      <c r="G77" s="51">
        <v>44323</v>
      </c>
      <c r="H77" s="52">
        <v>3.0702E-2</v>
      </c>
      <c r="I77" s="72">
        <v>103.81826599999999</v>
      </c>
      <c r="J77" s="91"/>
      <c r="K77"/>
    </row>
    <row r="78" spans="1:11" s="26" customFormat="1">
      <c r="A78" s="114" t="s">
        <v>357</v>
      </c>
      <c r="B78" s="64">
        <v>11000000</v>
      </c>
      <c r="C78" s="49">
        <v>5.3499999999999999E-2</v>
      </c>
      <c r="D78" s="85">
        <v>42501</v>
      </c>
      <c r="E78" s="58">
        <v>45423</v>
      </c>
      <c r="F78" s="50">
        <v>44146</v>
      </c>
      <c r="G78" s="51">
        <v>44327</v>
      </c>
      <c r="H78" s="52">
        <v>3.0727000000000001E-2</v>
      </c>
      <c r="I78" s="72">
        <v>107.393857</v>
      </c>
      <c r="J78" s="91"/>
      <c r="K78"/>
    </row>
    <row r="79" spans="1:11" s="26" customFormat="1">
      <c r="A79" s="114" t="s">
        <v>358</v>
      </c>
      <c r="B79" s="64">
        <v>7000000</v>
      </c>
      <c r="C79" s="49">
        <v>4.2799999999999998E-2</v>
      </c>
      <c r="D79" s="85">
        <v>41773</v>
      </c>
      <c r="E79" s="58">
        <v>45426</v>
      </c>
      <c r="F79" s="50">
        <v>44149</v>
      </c>
      <c r="G79" s="51">
        <v>44330</v>
      </c>
      <c r="H79" s="52">
        <v>3.0745999999999999E-2</v>
      </c>
      <c r="I79" s="72">
        <v>103.92213</v>
      </c>
      <c r="J79" s="91"/>
      <c r="K79"/>
    </row>
    <row r="80" spans="1:11" s="26" customFormat="1">
      <c r="A80" s="114" t="s">
        <v>359</v>
      </c>
      <c r="B80" s="64">
        <v>6500000</v>
      </c>
      <c r="C80" s="49">
        <v>5.4800000000000001E-2</v>
      </c>
      <c r="D80" s="85">
        <v>42515</v>
      </c>
      <c r="E80" s="58">
        <v>45437</v>
      </c>
      <c r="F80" s="50">
        <v>44160</v>
      </c>
      <c r="G80" s="51">
        <v>44341</v>
      </c>
      <c r="H80" s="52">
        <v>3.0814999999999999E-2</v>
      </c>
      <c r="I80" s="72">
        <v>107.87029800000001</v>
      </c>
      <c r="J80" s="91"/>
      <c r="K80"/>
    </row>
    <row r="81" spans="1:11" s="26" customFormat="1">
      <c r="A81" s="114" t="s">
        <v>360</v>
      </c>
      <c r="B81" s="64">
        <v>3000000</v>
      </c>
      <c r="C81" s="49">
        <v>4.2799999999999998E-2</v>
      </c>
      <c r="D81" s="85">
        <v>41801</v>
      </c>
      <c r="E81" s="58">
        <v>45454</v>
      </c>
      <c r="F81" s="50">
        <v>43993</v>
      </c>
      <c r="G81" s="51">
        <v>44176</v>
      </c>
      <c r="H81" s="52">
        <v>3.0922000000000002E-2</v>
      </c>
      <c r="I81" s="72">
        <v>103.942549</v>
      </c>
      <c r="J81" s="91"/>
      <c r="K81"/>
    </row>
    <row r="82" spans="1:11" s="26" customFormat="1">
      <c r="A82" s="114" t="s">
        <v>361</v>
      </c>
      <c r="B82" s="64">
        <v>7000000</v>
      </c>
      <c r="C82" s="49">
        <v>5.5800000000000002E-2</v>
      </c>
      <c r="D82" s="85">
        <v>42543</v>
      </c>
      <c r="E82" s="58">
        <v>45465</v>
      </c>
      <c r="F82" s="50">
        <v>44004</v>
      </c>
      <c r="G82" s="51">
        <v>44187</v>
      </c>
      <c r="H82" s="52">
        <v>3.0991999999999999E-2</v>
      </c>
      <c r="I82" s="72">
        <v>108.299166</v>
      </c>
      <c r="J82" s="91"/>
      <c r="K82"/>
    </row>
    <row r="83" spans="1:11" s="26" customFormat="1">
      <c r="A83" s="114" t="s">
        <v>362</v>
      </c>
      <c r="B83" s="64">
        <v>5000000</v>
      </c>
      <c r="C83" s="49">
        <v>5.7000000000000002E-2</v>
      </c>
      <c r="D83" s="85">
        <v>42557</v>
      </c>
      <c r="E83" s="58">
        <v>45479</v>
      </c>
      <c r="F83" s="50">
        <v>44018</v>
      </c>
      <c r="G83" s="51">
        <v>44202</v>
      </c>
      <c r="H83" s="52">
        <v>3.108E-2</v>
      </c>
      <c r="I83" s="72">
        <v>108.761635</v>
      </c>
      <c r="J83" s="91"/>
      <c r="K83"/>
    </row>
    <row r="84" spans="1:11" s="26" customFormat="1">
      <c r="A84" s="114" t="s">
        <v>363</v>
      </c>
      <c r="B84" s="64">
        <v>5000000</v>
      </c>
      <c r="C84" s="49">
        <v>5.8000000000000003E-2</v>
      </c>
      <c r="D84" s="85">
        <v>42571</v>
      </c>
      <c r="E84" s="58">
        <v>45493</v>
      </c>
      <c r="F84" s="50">
        <v>44032</v>
      </c>
      <c r="G84" s="51">
        <v>44216</v>
      </c>
      <c r="H84" s="52">
        <v>3.1168000000000001E-2</v>
      </c>
      <c r="I84" s="72">
        <v>109.158055</v>
      </c>
      <c r="J84" s="91"/>
      <c r="K84"/>
    </row>
    <row r="85" spans="1:11" s="26" customFormat="1">
      <c r="A85" s="114" t="s">
        <v>364</v>
      </c>
      <c r="B85" s="64">
        <v>2000000</v>
      </c>
      <c r="C85" s="49">
        <v>4.2799999999999998E-2</v>
      </c>
      <c r="D85" s="85">
        <v>41843</v>
      </c>
      <c r="E85" s="58">
        <v>45496</v>
      </c>
      <c r="F85" s="50">
        <v>44035</v>
      </c>
      <c r="G85" s="51">
        <v>44219</v>
      </c>
      <c r="H85" s="52">
        <v>3.1186999999999999E-2</v>
      </c>
      <c r="I85" s="72">
        <v>103.970395</v>
      </c>
      <c r="J85" s="91"/>
      <c r="K85"/>
    </row>
    <row r="86" spans="1:11" s="26" customFormat="1">
      <c r="A86" s="114" t="s">
        <v>365</v>
      </c>
      <c r="B86" s="64">
        <v>7000000</v>
      </c>
      <c r="C86" s="49">
        <v>4.5999999999999999E-2</v>
      </c>
      <c r="D86" s="85">
        <v>41845</v>
      </c>
      <c r="E86" s="58">
        <v>45498</v>
      </c>
      <c r="F86" s="50">
        <v>44037</v>
      </c>
      <c r="G86" s="51">
        <v>44221</v>
      </c>
      <c r="H86" s="52">
        <v>3.1199999999999999E-2</v>
      </c>
      <c r="I86" s="72">
        <v>105.06761</v>
      </c>
      <c r="J86" s="91"/>
      <c r="K86"/>
    </row>
    <row r="87" spans="1:11" s="26" customFormat="1">
      <c r="A87" s="114" t="s">
        <v>366</v>
      </c>
      <c r="B87" s="64">
        <v>7650000</v>
      </c>
      <c r="C87" s="49">
        <v>4.9500000000000002E-2</v>
      </c>
      <c r="D87" s="85">
        <v>41852</v>
      </c>
      <c r="E87" s="58">
        <v>45505</v>
      </c>
      <c r="F87" s="50">
        <v>44044</v>
      </c>
      <c r="G87" s="51">
        <v>44228</v>
      </c>
      <c r="H87" s="52">
        <v>3.1244000000000001E-2</v>
      </c>
      <c r="I87" s="72">
        <v>106.281502</v>
      </c>
      <c r="J87" s="91"/>
      <c r="K87"/>
    </row>
    <row r="88" spans="1:11" s="26" customFormat="1">
      <c r="A88" s="114" t="s">
        <v>367</v>
      </c>
      <c r="B88" s="64">
        <v>10000000</v>
      </c>
      <c r="C88" s="49">
        <v>5.8999999999999997E-2</v>
      </c>
      <c r="D88" s="85">
        <v>42599</v>
      </c>
      <c r="E88" s="58">
        <v>45521</v>
      </c>
      <c r="F88" s="50">
        <v>44060</v>
      </c>
      <c r="G88" s="51">
        <v>44244</v>
      </c>
      <c r="H88" s="52">
        <v>3.1344999999999998E-2</v>
      </c>
      <c r="I88" s="72">
        <v>109.62084400000001</v>
      </c>
      <c r="J88" s="91"/>
      <c r="K88"/>
    </row>
    <row r="89" spans="1:11" s="26" customFormat="1">
      <c r="A89" s="114" t="s">
        <v>368</v>
      </c>
      <c r="B89" s="64">
        <v>10000000</v>
      </c>
      <c r="C89" s="49">
        <v>0.06</v>
      </c>
      <c r="D89" s="85">
        <v>42627</v>
      </c>
      <c r="E89" s="58">
        <v>45549</v>
      </c>
      <c r="F89" s="50">
        <v>44088</v>
      </c>
      <c r="G89" s="51">
        <v>44269</v>
      </c>
      <c r="H89" s="52">
        <v>3.1521E-2</v>
      </c>
      <c r="I89" s="72">
        <v>110.086488</v>
      </c>
      <c r="J89" s="91"/>
      <c r="K89"/>
    </row>
    <row r="90" spans="1:11" s="26" customFormat="1">
      <c r="A90" s="114" t="s">
        <v>369</v>
      </c>
      <c r="B90" s="64">
        <v>5000000</v>
      </c>
      <c r="C90" s="49">
        <v>4.9399999999999999E-2</v>
      </c>
      <c r="D90" s="85">
        <v>41906</v>
      </c>
      <c r="E90" s="58">
        <v>45559</v>
      </c>
      <c r="F90" s="50">
        <v>44098</v>
      </c>
      <c r="G90" s="51">
        <v>44279</v>
      </c>
      <c r="H90" s="52">
        <v>3.1584000000000001E-2</v>
      </c>
      <c r="I90" s="72">
        <v>106.35154199999999</v>
      </c>
      <c r="J90" s="91"/>
      <c r="K90"/>
    </row>
    <row r="91" spans="1:11" s="26" customFormat="1">
      <c r="A91" s="114" t="s">
        <v>370</v>
      </c>
      <c r="B91" s="64">
        <v>10000000</v>
      </c>
      <c r="C91" s="49">
        <v>6.0999999999999999E-2</v>
      </c>
      <c r="D91" s="85">
        <v>42641</v>
      </c>
      <c r="E91" s="58">
        <v>45563</v>
      </c>
      <c r="F91" s="50">
        <v>44102</v>
      </c>
      <c r="G91" s="51">
        <v>44283</v>
      </c>
      <c r="H91" s="52">
        <v>3.1608999999999998E-2</v>
      </c>
      <c r="I91" s="72">
        <v>110.508172</v>
      </c>
      <c r="J91" s="91"/>
      <c r="K91"/>
    </row>
    <row r="92" spans="1:11" s="26" customFormat="1">
      <c r="A92" s="114" t="s">
        <v>371</v>
      </c>
      <c r="B92" s="64">
        <v>500000</v>
      </c>
      <c r="C92" s="49">
        <v>6.0999999999999999E-2</v>
      </c>
      <c r="D92" s="85">
        <v>42683</v>
      </c>
      <c r="E92" s="58">
        <v>45605</v>
      </c>
      <c r="F92" s="50">
        <v>44144</v>
      </c>
      <c r="G92" s="51">
        <v>44325</v>
      </c>
      <c r="H92" s="52">
        <v>3.1874E-2</v>
      </c>
      <c r="I92" s="72">
        <v>110.70707</v>
      </c>
      <c r="J92" s="91"/>
      <c r="K92"/>
    </row>
    <row r="93" spans="1:11" s="26" customFormat="1">
      <c r="A93" s="114" t="s">
        <v>372</v>
      </c>
      <c r="B93" s="64">
        <v>3500000</v>
      </c>
      <c r="C93" s="49">
        <v>4.9399999999999999E-2</v>
      </c>
      <c r="D93" s="85">
        <v>41992</v>
      </c>
      <c r="E93" s="58">
        <v>45645</v>
      </c>
      <c r="F93" s="50">
        <v>44001</v>
      </c>
      <c r="G93" s="51">
        <v>44184</v>
      </c>
      <c r="H93" s="52">
        <v>3.2141999999999997E-2</v>
      </c>
      <c r="I93" s="72">
        <v>106.505905</v>
      </c>
      <c r="J93" s="91"/>
      <c r="K93"/>
    </row>
    <row r="94" spans="1:11" s="26" customFormat="1">
      <c r="A94" s="114" t="s">
        <v>373</v>
      </c>
      <c r="B94" s="64">
        <v>12500000</v>
      </c>
      <c r="C94" s="49">
        <v>5.1999999999999998E-2</v>
      </c>
      <c r="D94" s="85">
        <v>42039</v>
      </c>
      <c r="E94" s="58">
        <v>45692</v>
      </c>
      <c r="F94" s="50">
        <v>44047</v>
      </c>
      <c r="G94" s="51">
        <v>44231</v>
      </c>
      <c r="H94" s="52">
        <v>3.2476999999999999E-2</v>
      </c>
      <c r="I94" s="72">
        <v>107.56775</v>
      </c>
      <c r="J94" s="91"/>
      <c r="K94"/>
    </row>
    <row r="95" spans="1:11" s="26" customFormat="1">
      <c r="A95" s="114" t="s">
        <v>374</v>
      </c>
      <c r="B95" s="64">
        <v>8000000</v>
      </c>
      <c r="C95" s="49">
        <v>5.1900000000000002E-2</v>
      </c>
      <c r="D95" s="85">
        <v>42053</v>
      </c>
      <c r="E95" s="58">
        <v>45706</v>
      </c>
      <c r="F95" s="50">
        <v>44061</v>
      </c>
      <c r="G95" s="51">
        <v>44245</v>
      </c>
      <c r="H95" s="52">
        <v>3.2577000000000002E-2</v>
      </c>
      <c r="I95" s="72">
        <v>107.551818</v>
      </c>
      <c r="J95" s="91"/>
      <c r="K95"/>
    </row>
    <row r="96" spans="1:11" s="26" customFormat="1">
      <c r="A96" s="114" t="s">
        <v>375</v>
      </c>
      <c r="B96" s="64">
        <v>6000000</v>
      </c>
      <c r="C96" s="49">
        <v>5.1900000000000002E-2</v>
      </c>
      <c r="D96" s="85">
        <v>42130</v>
      </c>
      <c r="E96" s="58">
        <v>45783</v>
      </c>
      <c r="F96" s="50">
        <v>44141</v>
      </c>
      <c r="G96" s="51">
        <v>44322</v>
      </c>
      <c r="H96" s="52">
        <v>3.3125000000000002E-2</v>
      </c>
      <c r="I96" s="72">
        <v>107.680503</v>
      </c>
      <c r="J96" s="91"/>
    </row>
    <row r="97" spans="1:10" s="26" customFormat="1">
      <c r="A97" s="114" t="s">
        <v>376</v>
      </c>
      <c r="B97" s="64">
        <v>5000000</v>
      </c>
      <c r="C97" s="49">
        <v>5.1900000000000002E-2</v>
      </c>
      <c r="D97" s="85">
        <v>42172</v>
      </c>
      <c r="E97" s="58">
        <v>45825</v>
      </c>
      <c r="F97" s="50">
        <v>43999</v>
      </c>
      <c r="G97" s="51">
        <v>44182</v>
      </c>
      <c r="H97" s="52">
        <v>3.3425000000000003E-2</v>
      </c>
      <c r="I97" s="72">
        <v>107.730996</v>
      </c>
      <c r="J97" s="91"/>
    </row>
    <row r="98" spans="1:10" s="26" customFormat="1">
      <c r="A98" s="114" t="s">
        <v>377</v>
      </c>
      <c r="B98" s="64">
        <v>15000000</v>
      </c>
      <c r="C98" s="49">
        <v>5.1900000000000002E-2</v>
      </c>
      <c r="D98" s="85">
        <v>42179</v>
      </c>
      <c r="E98" s="58">
        <v>45832</v>
      </c>
      <c r="F98" s="50">
        <v>44006</v>
      </c>
      <c r="G98" s="51">
        <v>44189</v>
      </c>
      <c r="H98" s="52">
        <v>3.3474999999999998E-2</v>
      </c>
      <c r="I98" s="72">
        <v>107.73853200000001</v>
      </c>
      <c r="J98" s="91"/>
    </row>
    <row r="99" spans="1:10" s="26" customFormat="1">
      <c r="A99" s="114" t="s">
        <v>378</v>
      </c>
      <c r="B99" s="64">
        <v>15260000</v>
      </c>
      <c r="C99" s="49">
        <v>5.1900000000000002E-2</v>
      </c>
      <c r="D99" s="85">
        <v>42186</v>
      </c>
      <c r="E99" s="58">
        <v>45839</v>
      </c>
      <c r="F99" s="50">
        <v>44013</v>
      </c>
      <c r="G99" s="51">
        <v>44197</v>
      </c>
      <c r="H99" s="52">
        <v>3.3523999999999998E-2</v>
      </c>
      <c r="I99" s="72">
        <v>107.749847</v>
      </c>
      <c r="J99" s="91"/>
    </row>
    <row r="100" spans="1:10" s="26" customFormat="1">
      <c r="A100" s="114" t="s">
        <v>379</v>
      </c>
      <c r="B100" s="64">
        <v>5000000</v>
      </c>
      <c r="C100" s="49">
        <v>5.1900000000000002E-2</v>
      </c>
      <c r="D100" s="85">
        <v>42228</v>
      </c>
      <c r="E100" s="58">
        <v>45881</v>
      </c>
      <c r="F100" s="50">
        <v>44055</v>
      </c>
      <c r="G100" s="51">
        <v>44239</v>
      </c>
      <c r="H100" s="52">
        <v>3.3824E-2</v>
      </c>
      <c r="I100" s="72">
        <v>107.790623</v>
      </c>
      <c r="J100" s="91"/>
    </row>
    <row r="101" spans="1:10" s="26" customFormat="1">
      <c r="A101" s="114" t="s">
        <v>380</v>
      </c>
      <c r="B101" s="64">
        <v>6500000</v>
      </c>
      <c r="C101" s="49">
        <v>5.1799999999999999E-2</v>
      </c>
      <c r="D101" s="85">
        <v>42249</v>
      </c>
      <c r="E101" s="58">
        <v>45902</v>
      </c>
      <c r="F101" s="50">
        <v>44076</v>
      </c>
      <c r="G101" s="51">
        <v>44257</v>
      </c>
      <c r="H101" s="52">
        <v>3.3973000000000003E-2</v>
      </c>
      <c r="I101" s="72">
        <v>107.760138</v>
      </c>
      <c r="J101" s="91"/>
    </row>
    <row r="102" spans="1:10" s="26" customFormat="1">
      <c r="A102" s="114" t="s">
        <v>381</v>
      </c>
      <c r="B102" s="64">
        <v>2000000</v>
      </c>
      <c r="C102" s="49">
        <v>5.1700000000000003E-2</v>
      </c>
      <c r="D102" s="85">
        <v>42298</v>
      </c>
      <c r="E102" s="58">
        <v>45951</v>
      </c>
      <c r="F102" s="50">
        <v>44125</v>
      </c>
      <c r="G102" s="51">
        <v>44307</v>
      </c>
      <c r="H102" s="52">
        <v>3.4321999999999998E-2</v>
      </c>
      <c r="I102" s="72">
        <v>107.75839999999999</v>
      </c>
      <c r="J102" s="91"/>
    </row>
    <row r="103" spans="1:10" s="26" customFormat="1">
      <c r="A103" s="114" t="s">
        <v>382</v>
      </c>
      <c r="B103" s="64">
        <v>1000000</v>
      </c>
      <c r="C103" s="49">
        <v>5.1999999999999998E-2</v>
      </c>
      <c r="D103" s="85">
        <v>42312</v>
      </c>
      <c r="E103" s="58">
        <v>45965</v>
      </c>
      <c r="F103" s="50">
        <v>44139</v>
      </c>
      <c r="G103" s="51">
        <v>44320</v>
      </c>
      <c r="H103" s="52">
        <v>3.4422000000000001E-2</v>
      </c>
      <c r="I103" s="72">
        <v>107.902857</v>
      </c>
      <c r="J103" s="91"/>
    </row>
    <row r="104" spans="1:10" s="26" customFormat="1">
      <c r="A104" s="114" t="s">
        <v>383</v>
      </c>
      <c r="B104" s="64">
        <v>3000000</v>
      </c>
      <c r="C104" s="49">
        <v>5.1999999999999998E-2</v>
      </c>
      <c r="D104" s="85">
        <v>42354</v>
      </c>
      <c r="E104" s="58">
        <v>46007</v>
      </c>
      <c r="F104" s="50">
        <v>43998</v>
      </c>
      <c r="G104" s="51">
        <v>44181</v>
      </c>
      <c r="H104" s="52">
        <v>3.4687999999999997E-2</v>
      </c>
      <c r="I104" s="72">
        <v>107.945836</v>
      </c>
      <c r="J104" s="91"/>
    </row>
    <row r="105" spans="1:10" s="26" customFormat="1">
      <c r="A105" s="114" t="s">
        <v>384</v>
      </c>
      <c r="B105" s="64">
        <v>1300000</v>
      </c>
      <c r="C105" s="49">
        <v>5.2299999999999999E-2</v>
      </c>
      <c r="D105" s="85">
        <v>42403</v>
      </c>
      <c r="E105" s="58">
        <v>46056</v>
      </c>
      <c r="F105" s="50">
        <v>44046</v>
      </c>
      <c r="G105" s="51">
        <v>44230</v>
      </c>
      <c r="H105" s="52">
        <v>3.4944000000000003E-2</v>
      </c>
      <c r="I105" s="72">
        <v>108.148825</v>
      </c>
      <c r="J105" s="91"/>
    </row>
    <row r="106" spans="1:10" s="26" customFormat="1">
      <c r="A106" s="114" t="s">
        <v>385</v>
      </c>
      <c r="B106" s="64">
        <v>2000000</v>
      </c>
      <c r="C106" s="49">
        <v>5.2400000000000002E-2</v>
      </c>
      <c r="D106" s="85">
        <v>42445</v>
      </c>
      <c r="E106" s="58">
        <v>46097</v>
      </c>
      <c r="F106" s="50">
        <v>44090</v>
      </c>
      <c r="G106" s="51">
        <v>44271</v>
      </c>
      <c r="H106" s="52">
        <v>3.5157000000000001E-2</v>
      </c>
      <c r="I106" s="72">
        <v>108.256179</v>
      </c>
      <c r="J106" s="91"/>
    </row>
    <row r="107" spans="1:10" s="26" customFormat="1">
      <c r="A107" s="114" t="s">
        <v>386</v>
      </c>
      <c r="B107" s="64">
        <v>8000000</v>
      </c>
      <c r="C107" s="49">
        <v>5.2999999999999999E-2</v>
      </c>
      <c r="D107" s="85">
        <v>42452</v>
      </c>
      <c r="E107" s="58">
        <v>46104</v>
      </c>
      <c r="F107" s="50">
        <v>44097</v>
      </c>
      <c r="G107" s="51">
        <v>44278</v>
      </c>
      <c r="H107" s="52">
        <v>3.5193000000000002E-2</v>
      </c>
      <c r="I107" s="72">
        <v>108.55405</v>
      </c>
      <c r="J107" s="91"/>
    </row>
    <row r="108" spans="1:10" s="26" customFormat="1">
      <c r="A108" s="114" t="s">
        <v>387</v>
      </c>
      <c r="B108" s="64">
        <v>2000000</v>
      </c>
      <c r="C108" s="49">
        <v>5.33E-2</v>
      </c>
      <c r="D108" s="85">
        <v>42461</v>
      </c>
      <c r="E108" s="58">
        <v>46113</v>
      </c>
      <c r="F108" s="50">
        <v>44105</v>
      </c>
      <c r="G108" s="51">
        <v>44287</v>
      </c>
      <c r="H108" s="52">
        <v>3.524E-2</v>
      </c>
      <c r="I108" s="72">
        <v>108.709012</v>
      </c>
      <c r="J108" s="91"/>
    </row>
    <row r="109" spans="1:10" s="26" customFormat="1">
      <c r="A109" s="114" t="s">
        <v>388</v>
      </c>
      <c r="B109" s="64">
        <v>1000000</v>
      </c>
      <c r="C109" s="49">
        <v>5.3499999999999999E-2</v>
      </c>
      <c r="D109" s="85">
        <v>42494</v>
      </c>
      <c r="E109" s="58">
        <v>46146</v>
      </c>
      <c r="F109" s="50">
        <v>44139</v>
      </c>
      <c r="G109" s="51">
        <v>44320</v>
      </c>
      <c r="H109" s="52">
        <v>3.5411999999999999E-2</v>
      </c>
      <c r="I109" s="72">
        <v>108.85865800000001</v>
      </c>
      <c r="J109" s="91"/>
    </row>
    <row r="110" spans="1:10" s="26" customFormat="1">
      <c r="A110" s="114" t="s">
        <v>389</v>
      </c>
      <c r="B110" s="64">
        <v>5000000</v>
      </c>
      <c r="C110" s="49">
        <v>5.3999999999999999E-2</v>
      </c>
      <c r="D110" s="85">
        <v>42501</v>
      </c>
      <c r="E110" s="58">
        <v>46153</v>
      </c>
      <c r="F110" s="50">
        <v>44146</v>
      </c>
      <c r="G110" s="51">
        <v>44327</v>
      </c>
      <c r="H110" s="52">
        <v>3.5448E-2</v>
      </c>
      <c r="I110" s="72">
        <v>109.11508499999999</v>
      </c>
      <c r="J110" s="91"/>
    </row>
    <row r="111" spans="1:10" s="26" customFormat="1">
      <c r="A111" s="114" t="s">
        <v>390</v>
      </c>
      <c r="B111" s="64">
        <v>5000000</v>
      </c>
      <c r="C111" s="49">
        <v>5.45E-2</v>
      </c>
      <c r="D111" s="85">
        <v>42503</v>
      </c>
      <c r="E111" s="58">
        <v>46155</v>
      </c>
      <c r="F111" s="50">
        <v>44148</v>
      </c>
      <c r="G111" s="51">
        <v>44329</v>
      </c>
      <c r="H111" s="52">
        <v>3.5458999999999997E-2</v>
      </c>
      <c r="I111" s="72">
        <v>109.363911</v>
      </c>
      <c r="J111" s="91"/>
    </row>
    <row r="112" spans="1:10" s="26" customFormat="1">
      <c r="A112" s="114" t="s">
        <v>391</v>
      </c>
      <c r="B112" s="64">
        <v>1000000</v>
      </c>
      <c r="C112" s="49">
        <v>5.5E-2</v>
      </c>
      <c r="D112" s="85">
        <v>42522</v>
      </c>
      <c r="E112" s="58">
        <v>46174</v>
      </c>
      <c r="F112" s="50">
        <v>43983</v>
      </c>
      <c r="G112" s="51">
        <v>44166</v>
      </c>
      <c r="H112" s="52">
        <v>3.5557999999999999E-2</v>
      </c>
      <c r="I112" s="72">
        <v>109.63932</v>
      </c>
      <c r="J112" s="91"/>
    </row>
    <row r="113" spans="1:10" s="26" customFormat="1">
      <c r="A113" s="114" t="s">
        <v>392</v>
      </c>
      <c r="B113" s="64">
        <v>10000000</v>
      </c>
      <c r="C113" s="49">
        <v>5.6000000000000001E-2</v>
      </c>
      <c r="D113" s="85">
        <v>42529</v>
      </c>
      <c r="E113" s="58">
        <v>46181</v>
      </c>
      <c r="F113" s="50">
        <v>43990</v>
      </c>
      <c r="G113" s="51">
        <v>44173</v>
      </c>
      <c r="H113" s="52">
        <v>3.5594000000000001E-2</v>
      </c>
      <c r="I113" s="72">
        <v>110.147178</v>
      </c>
      <c r="J113" s="91"/>
    </row>
    <row r="114" spans="1:10" s="26" customFormat="1">
      <c r="A114" s="114" t="s">
        <v>393</v>
      </c>
      <c r="B114" s="64">
        <v>10000000</v>
      </c>
      <c r="C114" s="49">
        <v>5.6800000000000003E-2</v>
      </c>
      <c r="D114" s="85" t="s">
        <v>32</v>
      </c>
      <c r="E114" s="58">
        <v>46188</v>
      </c>
      <c r="F114" s="50">
        <v>43997</v>
      </c>
      <c r="G114" s="51">
        <v>44180</v>
      </c>
      <c r="H114" s="52">
        <v>3.5631000000000003E-2</v>
      </c>
      <c r="I114" s="72">
        <v>110.557665</v>
      </c>
      <c r="J114" s="91"/>
    </row>
    <row r="115" spans="1:10" s="26" customFormat="1">
      <c r="A115" s="114" t="s">
        <v>394</v>
      </c>
      <c r="B115" s="64">
        <v>11000000</v>
      </c>
      <c r="C115" s="49">
        <v>5.7500000000000002E-2</v>
      </c>
      <c r="D115" s="85">
        <v>42543</v>
      </c>
      <c r="E115" s="58">
        <v>46195</v>
      </c>
      <c r="F115" s="50">
        <v>44004</v>
      </c>
      <c r="G115" s="51">
        <v>44187</v>
      </c>
      <c r="H115" s="52">
        <v>3.5666999999999997E-2</v>
      </c>
      <c r="I115" s="72">
        <v>110.92096600000001</v>
      </c>
      <c r="J115" s="91"/>
    </row>
    <row r="116" spans="1:10" s="26" customFormat="1">
      <c r="A116" s="114" t="s">
        <v>395</v>
      </c>
      <c r="B116" s="64">
        <v>10000000</v>
      </c>
      <c r="C116" s="49">
        <v>5.8999999999999997E-2</v>
      </c>
      <c r="D116" s="85">
        <v>42557</v>
      </c>
      <c r="E116" s="58">
        <v>46209</v>
      </c>
      <c r="F116" s="50">
        <v>44018</v>
      </c>
      <c r="G116" s="51">
        <v>44202</v>
      </c>
      <c r="H116" s="52">
        <v>3.5740000000000001E-2</v>
      </c>
      <c r="I116" s="72">
        <v>111.70746800000001</v>
      </c>
      <c r="J116" s="91"/>
    </row>
    <row r="117" spans="1:10" s="26" customFormat="1">
      <c r="A117" s="114" t="s">
        <v>396</v>
      </c>
      <c r="B117" s="64">
        <v>6000000</v>
      </c>
      <c r="C117" s="49">
        <v>0.06</v>
      </c>
      <c r="D117" s="85">
        <v>42571</v>
      </c>
      <c r="E117" s="58">
        <v>46223</v>
      </c>
      <c r="F117" s="50">
        <v>44032</v>
      </c>
      <c r="G117" s="51">
        <v>44216</v>
      </c>
      <c r="H117" s="52">
        <v>3.5812999999999998E-2</v>
      </c>
      <c r="I117" s="72">
        <v>112.24521300000001</v>
      </c>
      <c r="J117" s="91"/>
    </row>
    <row r="118" spans="1:10" s="26" customFormat="1">
      <c r="A118" s="114" t="s">
        <v>397</v>
      </c>
      <c r="B118" s="64">
        <v>11000000</v>
      </c>
      <c r="C118" s="49">
        <v>6.1499999999999999E-2</v>
      </c>
      <c r="D118" s="85">
        <v>42578</v>
      </c>
      <c r="E118" s="58">
        <v>46230</v>
      </c>
      <c r="F118" s="50">
        <v>44039</v>
      </c>
      <c r="G118" s="51">
        <v>44223</v>
      </c>
      <c r="H118" s="52">
        <v>3.5848999999999999E-2</v>
      </c>
      <c r="I118" s="72">
        <v>113.02435699999999</v>
      </c>
      <c r="J118" s="91"/>
    </row>
    <row r="119" spans="1:10" s="26" customFormat="1">
      <c r="A119" s="114" t="s">
        <v>398</v>
      </c>
      <c r="B119" s="64">
        <v>10000000</v>
      </c>
      <c r="C119" s="49">
        <v>6.2399999999999997E-2</v>
      </c>
      <c r="D119" s="85">
        <v>42599</v>
      </c>
      <c r="E119" s="58">
        <v>46251</v>
      </c>
      <c r="F119" s="50">
        <v>44060</v>
      </c>
      <c r="G119" s="51">
        <v>44244</v>
      </c>
      <c r="H119" s="52">
        <v>3.5958999999999998E-2</v>
      </c>
      <c r="I119" s="72">
        <v>113.542534</v>
      </c>
      <c r="J119" s="91"/>
    </row>
    <row r="120" spans="1:10" s="26" customFormat="1">
      <c r="A120" s="114" t="s">
        <v>399</v>
      </c>
      <c r="B120" s="64">
        <v>1000000</v>
      </c>
      <c r="C120" s="49">
        <v>6.2399999999999997E-2</v>
      </c>
      <c r="D120" s="85">
        <v>42619</v>
      </c>
      <c r="E120" s="58">
        <v>46271</v>
      </c>
      <c r="F120" s="50">
        <v>44080</v>
      </c>
      <c r="G120" s="51">
        <v>44261</v>
      </c>
      <c r="H120" s="52">
        <v>3.6062999999999998E-2</v>
      </c>
      <c r="I120" s="72">
        <v>113.59237</v>
      </c>
      <c r="J120" s="91"/>
    </row>
    <row r="121" spans="1:10" s="26" customFormat="1">
      <c r="A121" s="114" t="s">
        <v>400</v>
      </c>
      <c r="B121" s="64">
        <v>500000</v>
      </c>
      <c r="C121" s="49">
        <v>6.3E-2</v>
      </c>
      <c r="D121" s="85">
        <v>42627</v>
      </c>
      <c r="E121" s="58">
        <v>46279</v>
      </c>
      <c r="F121" s="50">
        <v>44088</v>
      </c>
      <c r="G121" s="51">
        <v>44269</v>
      </c>
      <c r="H121" s="52">
        <v>3.6103999999999997E-2</v>
      </c>
      <c r="I121" s="72">
        <v>113.927283</v>
      </c>
      <c r="J121" s="91"/>
    </row>
    <row r="122" spans="1:10" s="26" customFormat="1">
      <c r="A122" s="114" t="s">
        <v>401</v>
      </c>
      <c r="B122" s="64">
        <v>500000</v>
      </c>
      <c r="C122" s="49">
        <v>6.3E-2</v>
      </c>
      <c r="D122" s="85">
        <v>42641</v>
      </c>
      <c r="E122" s="58">
        <v>46293</v>
      </c>
      <c r="F122" s="50">
        <v>44102</v>
      </c>
      <c r="G122" s="51">
        <v>44283</v>
      </c>
      <c r="H122" s="52">
        <v>3.6177000000000001E-2</v>
      </c>
      <c r="I122" s="72">
        <v>113.9704</v>
      </c>
      <c r="J122" s="91"/>
    </row>
    <row r="123" spans="1:10" s="26" customFormat="1">
      <c r="A123" s="114" t="s">
        <v>402</v>
      </c>
      <c r="B123" s="64">
        <v>500000</v>
      </c>
      <c r="C123" s="49">
        <v>6.3E-2</v>
      </c>
      <c r="D123" s="85">
        <v>42648</v>
      </c>
      <c r="E123" s="58">
        <v>46300</v>
      </c>
      <c r="F123" s="50">
        <v>44109</v>
      </c>
      <c r="G123" s="51">
        <v>44291</v>
      </c>
      <c r="H123" s="52">
        <v>3.6214000000000003E-2</v>
      </c>
      <c r="I123" s="72">
        <v>113.99341699999999</v>
      </c>
      <c r="J123" s="91"/>
    </row>
    <row r="124" spans="1:10" s="26" customFormat="1">
      <c r="A124" s="114" t="s">
        <v>403</v>
      </c>
      <c r="B124" s="64">
        <v>500000</v>
      </c>
      <c r="C124" s="49">
        <v>6.3E-2</v>
      </c>
      <c r="D124" s="85">
        <v>42662</v>
      </c>
      <c r="E124" s="58">
        <v>46314</v>
      </c>
      <c r="F124" s="50">
        <v>44123</v>
      </c>
      <c r="G124" s="51">
        <v>44305</v>
      </c>
      <c r="H124" s="52">
        <v>3.6287E-2</v>
      </c>
      <c r="I124" s="72">
        <v>114.035642</v>
      </c>
      <c r="J124" s="91"/>
    </row>
    <row r="125" spans="1:10" s="26" customFormat="1">
      <c r="A125" s="114" t="s">
        <v>404</v>
      </c>
      <c r="B125" s="64">
        <v>8500000</v>
      </c>
      <c r="C125" s="49">
        <v>6.3899999999999998E-2</v>
      </c>
      <c r="D125" s="85">
        <v>42683</v>
      </c>
      <c r="E125" s="58">
        <v>46335</v>
      </c>
      <c r="F125" s="50">
        <v>44144</v>
      </c>
      <c r="G125" s="51">
        <v>44325</v>
      </c>
      <c r="H125" s="52">
        <v>3.6395999999999998E-2</v>
      </c>
      <c r="I125" s="72">
        <v>114.57503699999999</v>
      </c>
      <c r="J125" s="91"/>
    </row>
    <row r="126" spans="1:10" s="26" customFormat="1">
      <c r="A126" s="114" t="s">
        <v>405</v>
      </c>
      <c r="B126" s="64">
        <v>3000000</v>
      </c>
      <c r="C126" s="49">
        <v>6.4500000000000002E-2</v>
      </c>
      <c r="D126" s="85">
        <v>42711</v>
      </c>
      <c r="E126" s="58">
        <v>46363</v>
      </c>
      <c r="F126" s="50">
        <v>43989</v>
      </c>
      <c r="G126" s="51">
        <v>44172</v>
      </c>
      <c r="H126" s="52">
        <v>3.6561000000000003E-2</v>
      </c>
      <c r="I126" s="72">
        <v>114.971957</v>
      </c>
      <c r="J126" s="91"/>
    </row>
    <row r="127" spans="1:10" s="26" customFormat="1">
      <c r="A127" s="114" t="s">
        <v>406</v>
      </c>
      <c r="B127" s="64">
        <v>10000000</v>
      </c>
      <c r="C127" s="49">
        <v>6.5500000000000003E-2</v>
      </c>
      <c r="D127" s="85">
        <v>42746</v>
      </c>
      <c r="E127" s="58">
        <v>46398</v>
      </c>
      <c r="F127" s="50">
        <v>44023</v>
      </c>
      <c r="G127" s="51">
        <v>44207</v>
      </c>
      <c r="H127" s="52">
        <v>3.6830000000000002E-2</v>
      </c>
      <c r="I127" s="72">
        <v>115.563035</v>
      </c>
      <c r="J127" s="91"/>
    </row>
    <row r="128" spans="1:10" s="26" customFormat="1">
      <c r="A128" s="114" t="s">
        <v>407</v>
      </c>
      <c r="B128" s="64">
        <v>1000000</v>
      </c>
      <c r="C128" s="49">
        <v>6.6000000000000003E-2</v>
      </c>
      <c r="D128" s="85">
        <v>42774</v>
      </c>
      <c r="E128" s="58">
        <v>46426</v>
      </c>
      <c r="F128" s="50">
        <v>44051</v>
      </c>
      <c r="G128" s="51">
        <v>44235</v>
      </c>
      <c r="H128" s="52">
        <v>3.7045000000000002E-2</v>
      </c>
      <c r="I128" s="72">
        <v>115.87949500000001</v>
      </c>
      <c r="J128" s="91"/>
    </row>
    <row r="129" spans="1:10" s="26" customFormat="1">
      <c r="A129" s="114" t="s">
        <v>408</v>
      </c>
      <c r="B129" s="64">
        <v>8200000</v>
      </c>
      <c r="C129" s="49">
        <v>7.0000000000000007E-2</v>
      </c>
      <c r="D129" s="85">
        <v>40954</v>
      </c>
      <c r="E129" s="58">
        <v>46433</v>
      </c>
      <c r="F129" s="50">
        <v>44058</v>
      </c>
      <c r="G129" s="51">
        <v>44242</v>
      </c>
      <c r="H129" s="52">
        <v>3.7097999999999999E-2</v>
      </c>
      <c r="I129" s="72">
        <v>118.090735</v>
      </c>
      <c r="J129" s="91"/>
    </row>
    <row r="130" spans="1:10" s="26" customFormat="1">
      <c r="A130" s="114" t="s">
        <v>409</v>
      </c>
      <c r="B130" s="64">
        <v>1000000</v>
      </c>
      <c r="C130" s="49">
        <v>6.6000000000000003E-2</v>
      </c>
      <c r="D130" s="85">
        <v>42802</v>
      </c>
      <c r="E130" s="58">
        <v>46454</v>
      </c>
      <c r="F130" s="50">
        <v>44082</v>
      </c>
      <c r="G130" s="51">
        <v>44263</v>
      </c>
      <c r="H130" s="52">
        <v>3.7259E-2</v>
      </c>
      <c r="I130" s="72">
        <v>115.933108</v>
      </c>
      <c r="J130" s="91"/>
    </row>
    <row r="131" spans="1:10" s="26" customFormat="1">
      <c r="A131" s="114" t="s">
        <v>410</v>
      </c>
      <c r="B131" s="64">
        <v>8105000</v>
      </c>
      <c r="C131" s="49">
        <v>7.0000000000000007E-2</v>
      </c>
      <c r="D131" s="85">
        <v>40982</v>
      </c>
      <c r="E131" s="58">
        <v>46460</v>
      </c>
      <c r="F131" s="50">
        <v>44088</v>
      </c>
      <c r="G131" s="51">
        <v>44269</v>
      </c>
      <c r="H131" s="52">
        <v>3.7304999999999998E-2</v>
      </c>
      <c r="I131" s="72">
        <v>118.165677</v>
      </c>
      <c r="J131" s="91"/>
    </row>
    <row r="132" spans="1:10" s="26" customFormat="1">
      <c r="A132" s="114" t="s">
        <v>411</v>
      </c>
      <c r="B132" s="64">
        <v>9500000</v>
      </c>
      <c r="C132" s="49">
        <v>7.0000000000000007E-2</v>
      </c>
      <c r="D132" s="85">
        <v>41031</v>
      </c>
      <c r="E132" s="58">
        <v>46509</v>
      </c>
      <c r="F132" s="50">
        <v>44137</v>
      </c>
      <c r="G132" s="51">
        <v>44318</v>
      </c>
      <c r="H132" s="52">
        <v>3.7680999999999999E-2</v>
      </c>
      <c r="I132" s="72">
        <v>118.2805</v>
      </c>
      <c r="J132" s="91"/>
    </row>
    <row r="133" spans="1:10" s="26" customFormat="1">
      <c r="A133" s="114" t="s">
        <v>412</v>
      </c>
      <c r="B133" s="64">
        <v>27500000</v>
      </c>
      <c r="C133" s="49">
        <v>0.06</v>
      </c>
      <c r="D133" s="85">
        <v>42872</v>
      </c>
      <c r="E133" s="58">
        <v>46524</v>
      </c>
      <c r="F133" s="50">
        <v>44152</v>
      </c>
      <c r="G133" s="51">
        <v>44333</v>
      </c>
      <c r="H133" s="52">
        <v>3.7796000000000003E-2</v>
      </c>
      <c r="I133" s="72">
        <v>112.627126</v>
      </c>
      <c r="J133" s="91"/>
    </row>
    <row r="134" spans="1:10" s="26" customFormat="1">
      <c r="A134" s="114" t="s">
        <v>413</v>
      </c>
      <c r="B134" s="64">
        <v>300000</v>
      </c>
      <c r="C134" s="49">
        <v>6.9800000000000001E-2</v>
      </c>
      <c r="D134" s="85">
        <v>41066</v>
      </c>
      <c r="E134" s="58">
        <v>46544</v>
      </c>
      <c r="F134" s="50">
        <v>43988</v>
      </c>
      <c r="G134" s="51">
        <v>44171</v>
      </c>
      <c r="H134" s="52">
        <v>3.7949999999999998E-2</v>
      </c>
      <c r="I134" s="72">
        <v>118.23444000000001</v>
      </c>
      <c r="J134" s="91"/>
    </row>
    <row r="135" spans="1:10" s="26" customFormat="1">
      <c r="A135" s="114" t="s">
        <v>414</v>
      </c>
      <c r="B135" s="64">
        <v>300000</v>
      </c>
      <c r="C135" s="49">
        <v>6.9500000000000006E-2</v>
      </c>
      <c r="D135" s="85">
        <v>41080</v>
      </c>
      <c r="E135" s="58">
        <v>46558</v>
      </c>
      <c r="F135" s="50">
        <v>44002</v>
      </c>
      <c r="G135" s="51">
        <v>44185</v>
      </c>
      <c r="H135" s="52">
        <v>3.8057000000000001E-2</v>
      </c>
      <c r="I135" s="72">
        <v>118.086007</v>
      </c>
      <c r="J135" s="91"/>
    </row>
    <row r="136" spans="1:10" s="26" customFormat="1">
      <c r="A136" s="114" t="s">
        <v>415</v>
      </c>
      <c r="B136" s="64">
        <v>200000</v>
      </c>
      <c r="C136" s="49">
        <v>6.8000000000000005E-2</v>
      </c>
      <c r="D136" s="85">
        <v>41094</v>
      </c>
      <c r="E136" s="58">
        <v>46572</v>
      </c>
      <c r="F136" s="50">
        <v>44016</v>
      </c>
      <c r="G136" s="51">
        <v>44200</v>
      </c>
      <c r="H136" s="52">
        <v>3.8164999999999998E-2</v>
      </c>
      <c r="I136" s="72">
        <v>117.246256</v>
      </c>
      <c r="J136" s="91"/>
    </row>
    <row r="137" spans="1:10" s="26" customFormat="1">
      <c r="A137" s="114" t="s">
        <v>416</v>
      </c>
      <c r="B137" s="64">
        <v>3000000</v>
      </c>
      <c r="C137" s="49">
        <v>6.7500000000000004E-2</v>
      </c>
      <c r="D137" s="85">
        <v>41108</v>
      </c>
      <c r="E137" s="58">
        <v>46586</v>
      </c>
      <c r="F137" s="50">
        <v>44030</v>
      </c>
      <c r="G137" s="51">
        <v>44214</v>
      </c>
      <c r="H137" s="52">
        <v>3.8272E-2</v>
      </c>
      <c r="I137" s="72">
        <v>116.97364</v>
      </c>
      <c r="J137" s="91"/>
    </row>
    <row r="138" spans="1:10" s="26" customFormat="1">
      <c r="A138" s="114" t="s">
        <v>417</v>
      </c>
      <c r="B138" s="64">
        <v>1000000</v>
      </c>
      <c r="C138" s="49">
        <v>6.7000000000000004E-2</v>
      </c>
      <c r="D138" s="85">
        <v>41122</v>
      </c>
      <c r="E138" s="58">
        <v>46600</v>
      </c>
      <c r="F138" s="50">
        <v>44044</v>
      </c>
      <c r="G138" s="51">
        <v>44228</v>
      </c>
      <c r="H138" s="52">
        <v>3.8379000000000003E-2</v>
      </c>
      <c r="I138" s="72">
        <v>116.69785899999999</v>
      </c>
      <c r="J138" s="91"/>
    </row>
    <row r="139" spans="1:10" s="26" customFormat="1">
      <c r="A139" s="114" t="s">
        <v>418</v>
      </c>
      <c r="B139" s="64">
        <v>500000</v>
      </c>
      <c r="C139" s="49">
        <v>6.6500000000000004E-2</v>
      </c>
      <c r="D139" s="85">
        <v>41129</v>
      </c>
      <c r="E139" s="58">
        <v>46607</v>
      </c>
      <c r="F139" s="50">
        <v>44051</v>
      </c>
      <c r="G139" s="51">
        <v>44235</v>
      </c>
      <c r="H139" s="52">
        <v>3.8433000000000002E-2</v>
      </c>
      <c r="I139" s="72">
        <v>116.412237</v>
      </c>
      <c r="J139" s="91"/>
    </row>
    <row r="140" spans="1:10" s="26" customFormat="1">
      <c r="A140" s="114" t="s">
        <v>419</v>
      </c>
      <c r="B140" s="64">
        <v>500000</v>
      </c>
      <c r="C140" s="49">
        <v>6.6000000000000003E-2</v>
      </c>
      <c r="D140" s="85">
        <v>41157</v>
      </c>
      <c r="E140" s="58">
        <v>46635</v>
      </c>
      <c r="F140" s="50">
        <v>44079</v>
      </c>
      <c r="G140" s="51">
        <v>44260</v>
      </c>
      <c r="H140" s="52">
        <v>3.8648000000000002E-2</v>
      </c>
      <c r="I140" s="72">
        <v>116.133112</v>
      </c>
      <c r="J140" s="91"/>
    </row>
    <row r="141" spans="1:10" s="26" customFormat="1">
      <c r="A141" s="114" t="s">
        <v>420</v>
      </c>
      <c r="B141" s="64">
        <v>3100000</v>
      </c>
      <c r="C141" s="49">
        <v>6.54E-2</v>
      </c>
      <c r="D141" s="85">
        <v>41178</v>
      </c>
      <c r="E141" s="58">
        <v>46656</v>
      </c>
      <c r="F141" s="50">
        <v>44100</v>
      </c>
      <c r="G141" s="51">
        <v>44281</v>
      </c>
      <c r="H141" s="52">
        <v>3.8809000000000003E-2</v>
      </c>
      <c r="I141" s="72">
        <v>115.793719</v>
      </c>
      <c r="J141" s="91"/>
    </row>
    <row r="142" spans="1:10" s="26" customFormat="1">
      <c r="A142" s="114" t="s">
        <v>421</v>
      </c>
      <c r="B142" s="64">
        <v>1100000</v>
      </c>
      <c r="C142" s="49">
        <v>6.4299999999999996E-2</v>
      </c>
      <c r="D142" s="85">
        <v>41199</v>
      </c>
      <c r="E142" s="58">
        <v>46677</v>
      </c>
      <c r="F142" s="50">
        <v>44121</v>
      </c>
      <c r="G142" s="51">
        <v>44303</v>
      </c>
      <c r="H142" s="52">
        <v>3.8969999999999998E-2</v>
      </c>
      <c r="I142" s="72">
        <v>115.150616</v>
      </c>
      <c r="J142" s="91"/>
    </row>
    <row r="143" spans="1:10" s="26" customFormat="1">
      <c r="A143" s="114" t="s">
        <v>422</v>
      </c>
      <c r="B143" s="64">
        <v>1000000</v>
      </c>
      <c r="C143" s="49">
        <v>6.3700000000000007E-2</v>
      </c>
      <c r="D143" s="85">
        <v>41206</v>
      </c>
      <c r="E143" s="58">
        <v>46684</v>
      </c>
      <c r="F143" s="50">
        <v>44128</v>
      </c>
      <c r="G143" s="51">
        <v>44310</v>
      </c>
      <c r="H143" s="52">
        <v>3.9024000000000003E-2</v>
      </c>
      <c r="I143" s="72">
        <v>114.79324</v>
      </c>
      <c r="J143" s="91"/>
    </row>
    <row r="144" spans="1:10" s="26" customFormat="1">
      <c r="A144" s="114" t="s">
        <v>423</v>
      </c>
      <c r="B144" s="64">
        <v>6000000</v>
      </c>
      <c r="C144" s="49">
        <v>6.3700000000000007E-2</v>
      </c>
      <c r="D144" s="85">
        <v>41220</v>
      </c>
      <c r="E144" s="58">
        <v>46698</v>
      </c>
      <c r="F144" s="50">
        <v>44142</v>
      </c>
      <c r="G144" s="51">
        <v>44323</v>
      </c>
      <c r="H144" s="52">
        <v>3.9130999999999999E-2</v>
      </c>
      <c r="I144" s="72">
        <v>114.796077</v>
      </c>
      <c r="J144" s="91"/>
    </row>
    <row r="145" spans="1:10" s="26" customFormat="1">
      <c r="A145" s="114" t="s">
        <v>424</v>
      </c>
      <c r="B145" s="64">
        <v>2000000</v>
      </c>
      <c r="C145" s="49">
        <v>6.3500000000000001E-2</v>
      </c>
      <c r="D145" s="85">
        <v>41248</v>
      </c>
      <c r="E145" s="58">
        <v>46726</v>
      </c>
      <c r="F145" s="50">
        <v>43987</v>
      </c>
      <c r="G145" s="51">
        <v>44170</v>
      </c>
      <c r="H145" s="52">
        <v>3.9337999999999998E-2</v>
      </c>
      <c r="I145" s="72">
        <v>114.68374300000001</v>
      </c>
      <c r="J145" s="91"/>
    </row>
    <row r="146" spans="1:10" s="26" customFormat="1">
      <c r="A146" s="114" t="s">
        <v>425</v>
      </c>
      <c r="B146" s="64">
        <v>5900000</v>
      </c>
      <c r="C146" s="49">
        <v>6.2899999999999998E-2</v>
      </c>
      <c r="D146" s="85">
        <v>41255</v>
      </c>
      <c r="E146" s="58">
        <v>46733</v>
      </c>
      <c r="F146" s="50">
        <v>43994</v>
      </c>
      <c r="G146" s="51">
        <v>44177</v>
      </c>
      <c r="H146" s="52">
        <v>3.9382E-2</v>
      </c>
      <c r="I146" s="72">
        <v>114.322941</v>
      </c>
      <c r="J146" s="91"/>
    </row>
    <row r="147" spans="1:10" s="26" customFormat="1">
      <c r="A147" s="114" t="s">
        <v>426</v>
      </c>
      <c r="B147" s="64">
        <v>100000000</v>
      </c>
      <c r="C147" s="49">
        <v>0.06</v>
      </c>
      <c r="D147" s="85">
        <v>43082</v>
      </c>
      <c r="E147" s="58">
        <v>46734</v>
      </c>
      <c r="F147" s="50">
        <v>43995</v>
      </c>
      <c r="G147" s="51">
        <v>44178</v>
      </c>
      <c r="H147" s="52">
        <v>3.9387999999999999E-2</v>
      </c>
      <c r="I147" s="72">
        <v>112.556815</v>
      </c>
      <c r="J147" s="91"/>
    </row>
    <row r="148" spans="1:10" s="26" customFormat="1">
      <c r="A148" s="114" t="s">
        <v>427</v>
      </c>
      <c r="B148" s="64">
        <v>4000000</v>
      </c>
      <c r="C148" s="49">
        <v>6.25E-2</v>
      </c>
      <c r="D148" s="85">
        <v>41318</v>
      </c>
      <c r="E148" s="58">
        <v>46796</v>
      </c>
      <c r="F148" s="50">
        <v>44056</v>
      </c>
      <c r="G148" s="51">
        <v>44240</v>
      </c>
      <c r="H148" s="52">
        <v>3.9779000000000002E-2</v>
      </c>
      <c r="I148" s="72">
        <v>114.103205</v>
      </c>
      <c r="J148" s="91"/>
    </row>
    <row r="149" spans="1:10" s="26" customFormat="1">
      <c r="A149" s="114" t="s">
        <v>428</v>
      </c>
      <c r="B149" s="64">
        <v>9900000</v>
      </c>
      <c r="C149" s="49">
        <v>6.1800000000000001E-2</v>
      </c>
      <c r="D149" s="85">
        <v>41346</v>
      </c>
      <c r="E149" s="58">
        <v>46825</v>
      </c>
      <c r="F149" s="50">
        <v>44087</v>
      </c>
      <c r="G149" s="51">
        <v>44268</v>
      </c>
      <c r="H149" s="52">
        <v>3.9961999999999998E-2</v>
      </c>
      <c r="I149" s="72">
        <v>113.676863</v>
      </c>
      <c r="J149" s="91"/>
    </row>
    <row r="150" spans="1:10" s="26" customFormat="1">
      <c r="A150" s="114" t="s">
        <v>429</v>
      </c>
      <c r="B150" s="64">
        <v>2650000</v>
      </c>
      <c r="C150" s="49">
        <v>6.0999999999999999E-2</v>
      </c>
      <c r="D150" s="85">
        <v>41374</v>
      </c>
      <c r="E150" s="58">
        <v>46853</v>
      </c>
      <c r="F150" s="50">
        <v>44114</v>
      </c>
      <c r="G150" s="51">
        <v>44296</v>
      </c>
      <c r="H150" s="52">
        <v>4.0138E-2</v>
      </c>
      <c r="I150" s="72">
        <v>113.17463600000001</v>
      </c>
      <c r="J150" s="91"/>
    </row>
    <row r="151" spans="1:10" s="26" customFormat="1">
      <c r="A151" s="114" t="s">
        <v>430</v>
      </c>
      <c r="B151" s="64">
        <v>4000000</v>
      </c>
      <c r="C151" s="49">
        <v>0.06</v>
      </c>
      <c r="D151" s="85">
        <v>41402</v>
      </c>
      <c r="E151" s="58">
        <v>46881</v>
      </c>
      <c r="F151" s="50">
        <v>44143</v>
      </c>
      <c r="G151" s="51">
        <v>44324</v>
      </c>
      <c r="H151" s="52">
        <v>4.0314999999999997E-2</v>
      </c>
      <c r="I151" s="72">
        <v>112.540902</v>
      </c>
      <c r="J151" s="91"/>
    </row>
    <row r="152" spans="1:10" s="26" customFormat="1">
      <c r="A152" s="114" t="s">
        <v>431</v>
      </c>
      <c r="B152" s="64">
        <v>7800000</v>
      </c>
      <c r="C152" s="49">
        <v>5.8400000000000001E-2</v>
      </c>
      <c r="D152" s="85">
        <v>41430</v>
      </c>
      <c r="E152" s="58">
        <v>46909</v>
      </c>
      <c r="F152" s="50">
        <v>43987</v>
      </c>
      <c r="G152" s="51">
        <v>44170</v>
      </c>
      <c r="H152" s="52">
        <v>4.0490999999999999E-2</v>
      </c>
      <c r="I152" s="72">
        <v>111.50191599999999</v>
      </c>
      <c r="J152" s="91"/>
    </row>
    <row r="153" spans="1:10" s="26" customFormat="1">
      <c r="A153" s="114" t="s">
        <v>432</v>
      </c>
      <c r="B153" s="64">
        <v>33000000</v>
      </c>
      <c r="C153" s="49">
        <v>0.06</v>
      </c>
      <c r="D153" s="85">
        <v>43285</v>
      </c>
      <c r="E153" s="58">
        <v>46938</v>
      </c>
      <c r="F153" s="50">
        <v>44016</v>
      </c>
      <c r="G153" s="51">
        <v>44200</v>
      </c>
      <c r="H153" s="52">
        <v>4.0674000000000002E-2</v>
      </c>
      <c r="I153" s="72">
        <v>112.514611</v>
      </c>
      <c r="J153" s="91"/>
    </row>
    <row r="154" spans="1:10" s="26" customFormat="1">
      <c r="A154" s="114" t="s">
        <v>433</v>
      </c>
      <c r="B154" s="64">
        <v>5600000</v>
      </c>
      <c r="C154" s="49">
        <v>5.6899999999999999E-2</v>
      </c>
      <c r="D154" s="85">
        <v>41465</v>
      </c>
      <c r="E154" s="58">
        <v>46944</v>
      </c>
      <c r="F154" s="50">
        <v>44022</v>
      </c>
      <c r="G154" s="51">
        <v>44206</v>
      </c>
      <c r="H154" s="52">
        <v>4.0711999999999998E-2</v>
      </c>
      <c r="I154" s="72">
        <v>110.499247</v>
      </c>
      <c r="J154" s="91"/>
    </row>
    <row r="155" spans="1:10" s="26" customFormat="1">
      <c r="A155" s="114" t="s">
        <v>434</v>
      </c>
      <c r="B155" s="64">
        <v>4400000</v>
      </c>
      <c r="C155" s="49">
        <v>5.5E-2</v>
      </c>
      <c r="D155" s="85">
        <v>41500</v>
      </c>
      <c r="E155" s="58">
        <v>46979</v>
      </c>
      <c r="F155" s="50">
        <v>44057</v>
      </c>
      <c r="G155" s="51">
        <v>44241</v>
      </c>
      <c r="H155" s="52">
        <v>4.0932000000000003E-2</v>
      </c>
      <c r="I155" s="72">
        <v>109.211332</v>
      </c>
      <c r="J155" s="91"/>
    </row>
    <row r="156" spans="1:10" s="26" customFormat="1">
      <c r="A156" s="114" t="s">
        <v>435</v>
      </c>
      <c r="B156" s="64">
        <v>6600000</v>
      </c>
      <c r="C156" s="49">
        <v>5.33E-2</v>
      </c>
      <c r="D156" s="85">
        <v>41528</v>
      </c>
      <c r="E156" s="58">
        <v>47007</v>
      </c>
      <c r="F156" s="50">
        <v>44085</v>
      </c>
      <c r="G156" s="51">
        <v>44266</v>
      </c>
      <c r="H156" s="52">
        <v>4.1107999999999999E-2</v>
      </c>
      <c r="I156" s="72">
        <v>108.040611</v>
      </c>
      <c r="J156" s="91"/>
    </row>
    <row r="157" spans="1:10" s="26" customFormat="1">
      <c r="A157" s="114" t="s">
        <v>436</v>
      </c>
      <c r="B157" s="64">
        <v>8800000</v>
      </c>
      <c r="C157" s="49">
        <v>5.0500000000000003E-2</v>
      </c>
      <c r="D157" s="85">
        <v>41549</v>
      </c>
      <c r="E157" s="58">
        <v>47028</v>
      </c>
      <c r="F157" s="50">
        <v>44106</v>
      </c>
      <c r="G157" s="51">
        <v>44288</v>
      </c>
      <c r="H157" s="52">
        <v>4.1241E-2</v>
      </c>
      <c r="I157" s="72">
        <v>106.141856</v>
      </c>
      <c r="J157" s="91"/>
    </row>
    <row r="158" spans="1:10" s="26" customFormat="1">
      <c r="A158" s="114" t="s">
        <v>437</v>
      </c>
      <c r="B158" s="64">
        <v>12400000</v>
      </c>
      <c r="C158" s="49">
        <v>4.8500000000000001E-2</v>
      </c>
      <c r="D158" s="85">
        <v>41584</v>
      </c>
      <c r="E158" s="58">
        <v>47063</v>
      </c>
      <c r="F158" s="50">
        <v>44141</v>
      </c>
      <c r="G158" s="51">
        <v>44322</v>
      </c>
      <c r="H158" s="52">
        <v>4.1460999999999998E-2</v>
      </c>
      <c r="I158" s="72">
        <v>104.714974</v>
      </c>
      <c r="J158" s="91"/>
    </row>
    <row r="159" spans="1:10" s="26" customFormat="1">
      <c r="A159" s="114" t="s">
        <v>438</v>
      </c>
      <c r="B159" s="64">
        <v>5100000</v>
      </c>
      <c r="C159" s="49">
        <v>4.7500000000000001E-2</v>
      </c>
      <c r="D159" s="85">
        <v>41619</v>
      </c>
      <c r="E159" s="58">
        <v>47098</v>
      </c>
      <c r="F159" s="50">
        <v>43993</v>
      </c>
      <c r="G159" s="51">
        <v>44176</v>
      </c>
      <c r="H159" s="52">
        <v>4.1681999999999997E-2</v>
      </c>
      <c r="I159" s="72">
        <v>103.93461499999999</v>
      </c>
      <c r="J159" s="91"/>
    </row>
    <row r="160" spans="1:10" s="26" customFormat="1">
      <c r="A160" s="114" t="s">
        <v>439</v>
      </c>
      <c r="B160" s="64">
        <v>6200000</v>
      </c>
      <c r="C160" s="49">
        <v>4.7E-2</v>
      </c>
      <c r="D160" s="85">
        <v>41626</v>
      </c>
      <c r="E160" s="58">
        <v>47105</v>
      </c>
      <c r="F160" s="50">
        <v>44000</v>
      </c>
      <c r="G160" s="51">
        <v>44183</v>
      </c>
      <c r="H160" s="52">
        <v>4.1725999999999999E-2</v>
      </c>
      <c r="I160" s="72">
        <v>103.57235799999999</v>
      </c>
      <c r="J160" s="91"/>
    </row>
    <row r="161" spans="1:10" s="26" customFormat="1">
      <c r="A161" s="114" t="s">
        <v>440</v>
      </c>
      <c r="B161" s="64">
        <v>5000000</v>
      </c>
      <c r="C161" s="49">
        <v>4.6699999999999998E-2</v>
      </c>
      <c r="D161" s="85">
        <v>41639</v>
      </c>
      <c r="E161" s="58">
        <v>47118</v>
      </c>
      <c r="F161" s="50">
        <v>44012</v>
      </c>
      <c r="G161" s="51">
        <v>44196</v>
      </c>
      <c r="H161" s="52">
        <v>4.1807999999999998E-2</v>
      </c>
      <c r="I161" s="72">
        <v>103.323297</v>
      </c>
      <c r="J161" s="91"/>
    </row>
    <row r="162" spans="1:10" s="26" customFormat="1">
      <c r="A162" s="114" t="s">
        <v>441</v>
      </c>
      <c r="B162" s="64">
        <v>8100000</v>
      </c>
      <c r="C162" s="49">
        <v>4.5199999999999997E-2</v>
      </c>
      <c r="D162" s="85">
        <v>41647</v>
      </c>
      <c r="E162" s="58">
        <v>47126</v>
      </c>
      <c r="F162" s="50">
        <v>44020</v>
      </c>
      <c r="G162" s="51">
        <v>44204</v>
      </c>
      <c r="H162" s="52">
        <v>4.1857999999999999E-2</v>
      </c>
      <c r="I162" s="72">
        <v>102.273419</v>
      </c>
      <c r="J162" s="91"/>
    </row>
    <row r="163" spans="1:10" s="26" customFormat="1">
      <c r="A163" s="114" t="s">
        <v>442</v>
      </c>
      <c r="B163" s="64">
        <v>136000000</v>
      </c>
      <c r="C163" s="106">
        <v>0.06</v>
      </c>
      <c r="D163" s="85">
        <v>43473</v>
      </c>
      <c r="E163" s="58">
        <v>47126</v>
      </c>
      <c r="F163" s="50">
        <v>44020</v>
      </c>
      <c r="G163" s="51">
        <v>44204</v>
      </c>
      <c r="H163" s="52">
        <v>4.1857999999999999E-2</v>
      </c>
      <c r="I163" s="72">
        <v>112.35729000000001</v>
      </c>
      <c r="J163" s="91"/>
    </row>
    <row r="164" spans="1:10" s="26" customFormat="1">
      <c r="A164" s="114" t="s">
        <v>443</v>
      </c>
      <c r="B164" s="64">
        <v>3000000</v>
      </c>
      <c r="C164" s="49">
        <v>4.4400000000000002E-2</v>
      </c>
      <c r="D164" s="85">
        <v>41661</v>
      </c>
      <c r="E164" s="58">
        <v>47140</v>
      </c>
      <c r="F164" s="50">
        <v>44034</v>
      </c>
      <c r="G164" s="51">
        <v>44218</v>
      </c>
      <c r="H164" s="52">
        <v>4.1946999999999998E-2</v>
      </c>
      <c r="I164" s="72">
        <v>101.67281199999999</v>
      </c>
      <c r="J164" s="91"/>
    </row>
    <row r="165" spans="1:10" s="26" customFormat="1">
      <c r="A165" s="114" t="s">
        <v>444</v>
      </c>
      <c r="B165" s="64">
        <v>4000000</v>
      </c>
      <c r="C165" s="49">
        <v>4.3499999999999997E-2</v>
      </c>
      <c r="D165" s="85">
        <v>41682</v>
      </c>
      <c r="E165" s="58">
        <v>47161</v>
      </c>
      <c r="F165" s="50">
        <v>44055</v>
      </c>
      <c r="G165" s="51">
        <v>44239</v>
      </c>
      <c r="H165" s="52">
        <v>4.2078999999999998E-2</v>
      </c>
      <c r="I165" s="72">
        <v>100.97153299999999</v>
      </c>
      <c r="J165" s="91"/>
    </row>
    <row r="166" spans="1:10" s="26" customFormat="1">
      <c r="A166" s="114" t="s">
        <v>445</v>
      </c>
      <c r="B166" s="64">
        <v>4000000</v>
      </c>
      <c r="C166" s="49">
        <v>4.3499999999999997E-2</v>
      </c>
      <c r="D166" s="85">
        <v>41717</v>
      </c>
      <c r="E166" s="58">
        <v>47196</v>
      </c>
      <c r="F166" s="50">
        <v>44093</v>
      </c>
      <c r="G166" s="51">
        <v>44274</v>
      </c>
      <c r="H166" s="52">
        <v>4.2299000000000003E-2</v>
      </c>
      <c r="I166" s="72">
        <v>100.82795900000001</v>
      </c>
      <c r="J166" s="91"/>
    </row>
    <row r="167" spans="1:10" s="26" customFormat="1">
      <c r="A167" s="114" t="s">
        <v>446</v>
      </c>
      <c r="B167" s="64">
        <v>3000000</v>
      </c>
      <c r="C167" s="49">
        <v>4.3499999999999997E-2</v>
      </c>
      <c r="D167" s="85">
        <v>41766</v>
      </c>
      <c r="E167" s="58">
        <v>47245</v>
      </c>
      <c r="F167" s="50">
        <v>44142</v>
      </c>
      <c r="G167" s="51">
        <v>44323</v>
      </c>
      <c r="H167" s="52">
        <v>4.2608E-2</v>
      </c>
      <c r="I167" s="72">
        <v>100.624064</v>
      </c>
      <c r="J167" s="91"/>
    </row>
    <row r="168" spans="1:10" s="26" customFormat="1">
      <c r="A168" s="114" t="s">
        <v>447</v>
      </c>
      <c r="B168" s="64">
        <v>3000000</v>
      </c>
      <c r="C168" s="49">
        <v>4.3499999999999997E-2</v>
      </c>
      <c r="D168" s="85">
        <v>41773</v>
      </c>
      <c r="E168" s="58">
        <v>47252</v>
      </c>
      <c r="F168" s="50">
        <v>44149</v>
      </c>
      <c r="G168" s="51">
        <v>44330</v>
      </c>
      <c r="H168" s="52">
        <v>4.2652000000000002E-2</v>
      </c>
      <c r="I168" s="72">
        <v>100.594876</v>
      </c>
      <c r="J168" s="91"/>
    </row>
    <row r="169" spans="1:10" s="26" customFormat="1">
      <c r="A169" s="114" t="s">
        <v>448</v>
      </c>
      <c r="B169" s="64">
        <v>2000000</v>
      </c>
      <c r="C169" s="49">
        <v>4.3499999999999997E-2</v>
      </c>
      <c r="D169" s="85">
        <v>41801</v>
      </c>
      <c r="E169" s="58">
        <v>47280</v>
      </c>
      <c r="F169" s="50">
        <v>43993</v>
      </c>
      <c r="G169" s="51">
        <v>44176</v>
      </c>
      <c r="H169" s="52">
        <v>4.2828999999999999E-2</v>
      </c>
      <c r="I169" s="72">
        <v>100.473956</v>
      </c>
      <c r="J169" s="91"/>
    </row>
    <row r="170" spans="1:10" s="26" customFormat="1">
      <c r="A170" s="114" t="s">
        <v>449</v>
      </c>
      <c r="B170" s="64">
        <v>2000000</v>
      </c>
      <c r="C170" s="49">
        <v>4.3499999999999997E-2</v>
      </c>
      <c r="D170" s="85">
        <v>41843</v>
      </c>
      <c r="E170" s="58">
        <v>47322</v>
      </c>
      <c r="F170" s="50">
        <v>44035</v>
      </c>
      <c r="G170" s="51">
        <v>44219</v>
      </c>
      <c r="H170" s="52">
        <v>4.3092999999999999E-2</v>
      </c>
      <c r="I170" s="72">
        <v>100.286401</v>
      </c>
      <c r="J170" s="91"/>
    </row>
    <row r="171" spans="1:10" s="26" customFormat="1">
      <c r="A171" s="114" t="s">
        <v>450</v>
      </c>
      <c r="B171" s="64">
        <v>8000000</v>
      </c>
      <c r="C171" s="49">
        <v>4.8000000000000001E-2</v>
      </c>
      <c r="D171" s="85">
        <v>41845</v>
      </c>
      <c r="E171" s="58">
        <v>47324</v>
      </c>
      <c r="F171" s="50">
        <v>44037</v>
      </c>
      <c r="G171" s="51">
        <v>44221</v>
      </c>
      <c r="H171" s="52">
        <v>4.3105999999999998E-2</v>
      </c>
      <c r="I171" s="72">
        <v>103.497934</v>
      </c>
      <c r="J171" s="91"/>
    </row>
    <row r="172" spans="1:10" s="26" customFormat="1">
      <c r="A172" s="114" t="s">
        <v>451</v>
      </c>
      <c r="B172" s="64">
        <v>7600000</v>
      </c>
      <c r="C172" s="49">
        <v>5.1499999999999997E-2</v>
      </c>
      <c r="D172" s="85">
        <v>41852</v>
      </c>
      <c r="E172" s="58">
        <v>47331</v>
      </c>
      <c r="F172" s="50">
        <v>44044</v>
      </c>
      <c r="G172" s="51">
        <v>44228</v>
      </c>
      <c r="H172" s="52">
        <v>4.3150000000000001E-2</v>
      </c>
      <c r="I172" s="72">
        <v>105.98088199999999</v>
      </c>
      <c r="J172" s="91"/>
    </row>
    <row r="173" spans="1:10" s="26" customFormat="1">
      <c r="A173" s="81" t="s">
        <v>452</v>
      </c>
      <c r="B173" s="64">
        <v>28000000</v>
      </c>
      <c r="C173" s="106">
        <v>0.06</v>
      </c>
      <c r="D173" s="85">
        <v>43719</v>
      </c>
      <c r="E173" s="58">
        <v>47372</v>
      </c>
      <c r="F173" s="50">
        <v>44085</v>
      </c>
      <c r="G173" s="51">
        <v>44266</v>
      </c>
      <c r="H173" s="52">
        <v>4.3408000000000002E-2</v>
      </c>
      <c r="I173" s="72">
        <v>111.997471</v>
      </c>
      <c r="J173" s="91"/>
    </row>
    <row r="174" spans="1:10" s="26" customFormat="1">
      <c r="A174" s="114" t="s">
        <v>453</v>
      </c>
      <c r="B174" s="64">
        <v>5000000</v>
      </c>
      <c r="C174" s="49">
        <v>5.1400000000000001E-2</v>
      </c>
      <c r="D174" s="85">
        <v>41906</v>
      </c>
      <c r="E174" s="58">
        <v>47385</v>
      </c>
      <c r="F174" s="50">
        <v>44098</v>
      </c>
      <c r="G174" s="51">
        <v>44279</v>
      </c>
      <c r="H174" s="52">
        <v>4.3490000000000001E-2</v>
      </c>
      <c r="I174" s="72">
        <v>105.734212</v>
      </c>
      <c r="J174" s="91"/>
    </row>
    <row r="175" spans="1:10" s="26" customFormat="1">
      <c r="A175" s="114" t="s">
        <v>454</v>
      </c>
      <c r="B175" s="64">
        <v>3500000</v>
      </c>
      <c r="C175" s="49">
        <v>5.1400000000000001E-2</v>
      </c>
      <c r="D175" s="85">
        <v>41992</v>
      </c>
      <c r="E175" s="58">
        <v>47471</v>
      </c>
      <c r="F175" s="50">
        <v>44001</v>
      </c>
      <c r="G175" s="51">
        <v>44184</v>
      </c>
      <c r="H175" s="52">
        <v>4.4020999999999998E-2</v>
      </c>
      <c r="I175" s="72">
        <v>105.457735</v>
      </c>
      <c r="J175" s="91"/>
    </row>
    <row r="176" spans="1:10" s="26" customFormat="1">
      <c r="A176" s="114" t="s">
        <v>455</v>
      </c>
      <c r="B176" s="64">
        <v>7000000</v>
      </c>
      <c r="C176" s="49">
        <v>5.4899999999999997E-2</v>
      </c>
      <c r="D176" s="85">
        <v>42053</v>
      </c>
      <c r="E176" s="58">
        <v>47532</v>
      </c>
      <c r="F176" s="50">
        <v>44061</v>
      </c>
      <c r="G176" s="51">
        <v>44245</v>
      </c>
      <c r="H176" s="52">
        <v>4.4372000000000002E-2</v>
      </c>
      <c r="I176" s="72">
        <v>107.88658</v>
      </c>
      <c r="J176" s="91"/>
    </row>
    <row r="177" spans="1:10" s="26" customFormat="1">
      <c r="A177" s="116" t="s">
        <v>456</v>
      </c>
      <c r="B177" s="64">
        <v>20000000</v>
      </c>
      <c r="C177" s="106">
        <v>0.06</v>
      </c>
      <c r="D177" s="85">
        <v>43894</v>
      </c>
      <c r="E177" s="58">
        <v>47546</v>
      </c>
      <c r="F177" s="50">
        <v>44078</v>
      </c>
      <c r="G177" s="51">
        <v>44259</v>
      </c>
      <c r="H177" s="52">
        <v>4.4451999999999998E-2</v>
      </c>
      <c r="I177" s="72">
        <v>111.688954</v>
      </c>
      <c r="J177" s="91"/>
    </row>
    <row r="178" spans="1:10" s="26" customFormat="1">
      <c r="A178" s="114" t="s">
        <v>457</v>
      </c>
      <c r="B178" s="64">
        <v>7000000</v>
      </c>
      <c r="C178" s="49">
        <v>5.4899999999999997E-2</v>
      </c>
      <c r="D178" s="85">
        <v>42130</v>
      </c>
      <c r="E178" s="58">
        <v>47609</v>
      </c>
      <c r="F178" s="50">
        <v>44141</v>
      </c>
      <c r="G178" s="51">
        <v>44322</v>
      </c>
      <c r="H178" s="52">
        <v>4.4815000000000001E-2</v>
      </c>
      <c r="I178" s="72">
        <v>107.686145</v>
      </c>
      <c r="J178" s="91"/>
    </row>
    <row r="179" spans="1:10" s="26" customFormat="1">
      <c r="A179" s="114" t="s">
        <v>458</v>
      </c>
      <c r="B179" s="64">
        <v>2000000</v>
      </c>
      <c r="C179" s="49">
        <v>5.4899999999999997E-2</v>
      </c>
      <c r="D179" s="85">
        <v>42158</v>
      </c>
      <c r="E179" s="58">
        <v>47637</v>
      </c>
      <c r="F179" s="50">
        <v>43985</v>
      </c>
      <c r="G179" s="51">
        <v>44168</v>
      </c>
      <c r="H179" s="52">
        <v>4.4976000000000002E-2</v>
      </c>
      <c r="I179" s="72">
        <v>107.608831</v>
      </c>
      <c r="J179" s="91"/>
    </row>
    <row r="180" spans="1:10" s="26" customFormat="1">
      <c r="A180" s="114" t="s">
        <v>459</v>
      </c>
      <c r="B180" s="64">
        <v>2900000</v>
      </c>
      <c r="C180" s="49">
        <v>5.4899999999999997E-2</v>
      </c>
      <c r="D180" s="85">
        <v>42172</v>
      </c>
      <c r="E180" s="58">
        <v>47651</v>
      </c>
      <c r="F180" s="50">
        <v>43999</v>
      </c>
      <c r="G180" s="51">
        <v>44182</v>
      </c>
      <c r="H180" s="52">
        <v>4.5055999999999999E-2</v>
      </c>
      <c r="I180" s="72">
        <v>107.566999</v>
      </c>
      <c r="J180" s="91"/>
    </row>
    <row r="181" spans="1:10" s="26" customFormat="1">
      <c r="A181" s="114" t="s">
        <v>460</v>
      </c>
      <c r="B181" s="64">
        <v>5000000</v>
      </c>
      <c r="C181" s="49">
        <v>5.4800000000000001E-2</v>
      </c>
      <c r="D181" s="85">
        <v>42179</v>
      </c>
      <c r="E181" s="58">
        <v>47658</v>
      </c>
      <c r="F181" s="50">
        <v>44006</v>
      </c>
      <c r="G181" s="51">
        <v>44189</v>
      </c>
      <c r="H181" s="52">
        <v>4.5096999999999998E-2</v>
      </c>
      <c r="I181" s="72">
        <v>107.46825200000001</v>
      </c>
      <c r="J181" s="91"/>
    </row>
    <row r="182" spans="1:10" s="26" customFormat="1">
      <c r="A182" s="114" t="s">
        <v>461</v>
      </c>
      <c r="B182" s="64">
        <v>2500000</v>
      </c>
      <c r="C182" s="49">
        <v>5.4699999999999999E-2</v>
      </c>
      <c r="D182" s="85">
        <v>42186</v>
      </c>
      <c r="E182" s="58">
        <v>47665</v>
      </c>
      <c r="F182" s="50">
        <v>44013</v>
      </c>
      <c r="G182" s="51">
        <v>44197</v>
      </c>
      <c r="H182" s="52">
        <v>4.5136999999999997E-2</v>
      </c>
      <c r="I182" s="72">
        <v>107.371376</v>
      </c>
      <c r="J182" s="91"/>
    </row>
    <row r="183" spans="1:10" s="26" customFormat="1">
      <c r="A183" s="114" t="s">
        <v>462</v>
      </c>
      <c r="B183" s="64">
        <v>5000000</v>
      </c>
      <c r="C183" s="49">
        <v>5.4699999999999999E-2</v>
      </c>
      <c r="D183" s="85">
        <v>42228</v>
      </c>
      <c r="E183" s="58">
        <v>47707</v>
      </c>
      <c r="F183" s="50">
        <v>44055</v>
      </c>
      <c r="G183" s="51">
        <v>44239</v>
      </c>
      <c r="H183" s="52">
        <v>4.5379000000000003E-2</v>
      </c>
      <c r="I183" s="72">
        <v>107.241984</v>
      </c>
      <c r="J183" s="91"/>
    </row>
    <row r="184" spans="1:10" s="26" customFormat="1">
      <c r="A184" s="114" t="s">
        <v>463</v>
      </c>
      <c r="B184" s="64">
        <v>13500000</v>
      </c>
      <c r="C184" s="49">
        <v>5.4699999999999999E-2</v>
      </c>
      <c r="D184" s="85">
        <v>42249</v>
      </c>
      <c r="E184" s="58">
        <v>47728</v>
      </c>
      <c r="F184" s="50">
        <v>44076</v>
      </c>
      <c r="G184" s="51">
        <v>44257</v>
      </c>
      <c r="H184" s="52">
        <v>4.5498999999999998E-2</v>
      </c>
      <c r="I184" s="72">
        <v>107.175523</v>
      </c>
      <c r="J184" s="91"/>
    </row>
    <row r="185" spans="1:10" s="26" customFormat="1">
      <c r="A185" s="143" t="s">
        <v>537</v>
      </c>
      <c r="B185" s="64">
        <v>6700000</v>
      </c>
      <c r="C185" s="106">
        <v>5.4399999999999997E-2</v>
      </c>
      <c r="D185" s="85">
        <v>44076</v>
      </c>
      <c r="E185" s="58">
        <v>47728</v>
      </c>
      <c r="F185" s="50">
        <v>44076</v>
      </c>
      <c r="G185" s="51">
        <v>44257</v>
      </c>
      <c r="H185" s="52">
        <v>4.5498999999999998E-2</v>
      </c>
      <c r="I185" s="72">
        <v>106.941356</v>
      </c>
      <c r="J185" s="91"/>
    </row>
    <row r="186" spans="1:10" s="26" customFormat="1">
      <c r="A186" s="114" t="s">
        <v>464</v>
      </c>
      <c r="B186" s="64">
        <v>1500000</v>
      </c>
      <c r="C186" s="49">
        <v>5.4699999999999999E-2</v>
      </c>
      <c r="D186" s="85">
        <v>42284</v>
      </c>
      <c r="E186" s="58">
        <v>47763</v>
      </c>
      <c r="F186" s="50">
        <v>44111</v>
      </c>
      <c r="G186" s="51">
        <v>44293</v>
      </c>
      <c r="H186" s="52">
        <v>4.5700999999999999E-2</v>
      </c>
      <c r="I186" s="72">
        <v>107.068164</v>
      </c>
      <c r="J186" s="91"/>
    </row>
    <row r="187" spans="1:10" s="26" customFormat="1">
      <c r="A187" s="114" t="s">
        <v>465</v>
      </c>
      <c r="B187" s="64">
        <v>3000000</v>
      </c>
      <c r="C187" s="49">
        <v>5.4600000000000003E-2</v>
      </c>
      <c r="D187" s="85">
        <v>42298</v>
      </c>
      <c r="E187" s="58">
        <v>47777</v>
      </c>
      <c r="F187" s="50">
        <v>44125</v>
      </c>
      <c r="G187" s="51">
        <v>44307</v>
      </c>
      <c r="H187" s="52">
        <v>4.5781000000000002E-2</v>
      </c>
      <c r="I187" s="72">
        <v>106.946651</v>
      </c>
      <c r="J187" s="91"/>
    </row>
    <row r="188" spans="1:10" s="26" customFormat="1">
      <c r="A188" s="114" t="s">
        <v>466</v>
      </c>
      <c r="B188" s="64">
        <v>1500000</v>
      </c>
      <c r="C188" s="49">
        <v>5.4600000000000003E-2</v>
      </c>
      <c r="D188" s="85">
        <v>42312</v>
      </c>
      <c r="E188" s="58">
        <v>47791</v>
      </c>
      <c r="F188" s="50">
        <v>44139</v>
      </c>
      <c r="G188" s="51">
        <v>44320</v>
      </c>
      <c r="H188" s="52">
        <v>4.5862E-2</v>
      </c>
      <c r="I188" s="72">
        <v>106.90264000000001</v>
      </c>
      <c r="J188" s="91"/>
    </row>
    <row r="189" spans="1:10" s="26" customFormat="1">
      <c r="A189" s="114" t="s">
        <v>467</v>
      </c>
      <c r="B189" s="64">
        <v>5000000</v>
      </c>
      <c r="C189" s="49">
        <v>5.4600000000000003E-2</v>
      </c>
      <c r="D189" s="85">
        <v>42354</v>
      </c>
      <c r="E189" s="58">
        <v>47833</v>
      </c>
      <c r="F189" s="50">
        <v>43998</v>
      </c>
      <c r="G189" s="51">
        <v>44181</v>
      </c>
      <c r="H189" s="52">
        <v>4.6025000000000003E-2</v>
      </c>
      <c r="I189" s="72">
        <v>106.832072</v>
      </c>
      <c r="J189" s="91"/>
    </row>
    <row r="190" spans="1:10" s="26" customFormat="1">
      <c r="A190" s="114" t="s">
        <v>468</v>
      </c>
      <c r="B190" s="64">
        <v>3500000</v>
      </c>
      <c r="C190" s="49">
        <v>5.4800000000000001E-2</v>
      </c>
      <c r="D190" s="85">
        <v>42389</v>
      </c>
      <c r="E190" s="58">
        <v>47868</v>
      </c>
      <c r="F190" s="50">
        <v>44032</v>
      </c>
      <c r="G190" s="51">
        <v>44216</v>
      </c>
      <c r="H190" s="52">
        <v>4.6073000000000003E-2</v>
      </c>
      <c r="I190" s="72">
        <v>106.99954</v>
      </c>
      <c r="J190" s="91"/>
    </row>
    <row r="191" spans="1:10" s="26" customFormat="1">
      <c r="A191" s="114" t="s">
        <v>469</v>
      </c>
      <c r="B191" s="64">
        <v>12000000</v>
      </c>
      <c r="C191" s="49">
        <v>5.5E-2</v>
      </c>
      <c r="D191" s="85">
        <v>42396</v>
      </c>
      <c r="E191" s="58">
        <v>47875</v>
      </c>
      <c r="F191" s="50">
        <v>44039</v>
      </c>
      <c r="G191" s="51">
        <v>44223</v>
      </c>
      <c r="H191" s="52">
        <v>4.6081999999999998E-2</v>
      </c>
      <c r="I191" s="72">
        <v>107.162614</v>
      </c>
      <c r="J191" s="91"/>
    </row>
    <row r="192" spans="1:10" s="26" customFormat="1">
      <c r="A192" s="114" t="s">
        <v>470</v>
      </c>
      <c r="B192" s="64">
        <v>3900000</v>
      </c>
      <c r="C192" s="49">
        <v>5.5300000000000002E-2</v>
      </c>
      <c r="D192" s="85">
        <v>42403</v>
      </c>
      <c r="E192" s="58">
        <v>47882</v>
      </c>
      <c r="F192" s="50">
        <v>44046</v>
      </c>
      <c r="G192" s="51">
        <v>44230</v>
      </c>
      <c r="H192" s="52">
        <v>4.6092000000000001E-2</v>
      </c>
      <c r="I192" s="72">
        <v>107.405855</v>
      </c>
      <c r="J192" s="91"/>
    </row>
    <row r="193" spans="1:10" s="26" customFormat="1">
      <c r="A193" s="114" t="s">
        <v>471</v>
      </c>
      <c r="B193" s="64">
        <v>14000000</v>
      </c>
      <c r="C193" s="49">
        <v>5.5899999999999998E-2</v>
      </c>
      <c r="D193" s="85">
        <v>42445</v>
      </c>
      <c r="E193" s="58">
        <v>47923</v>
      </c>
      <c r="F193" s="50">
        <v>44090</v>
      </c>
      <c r="G193" s="51">
        <v>44271</v>
      </c>
      <c r="H193" s="52">
        <v>4.6148000000000002E-2</v>
      </c>
      <c r="I193" s="72">
        <v>107.91138599999999</v>
      </c>
      <c r="J193" s="91"/>
    </row>
    <row r="194" spans="1:10" s="26" customFormat="1">
      <c r="A194" s="114" t="s">
        <v>472</v>
      </c>
      <c r="B194" s="64">
        <v>2000000</v>
      </c>
      <c r="C194" s="49">
        <v>5.6000000000000001E-2</v>
      </c>
      <c r="D194" s="85">
        <v>42452</v>
      </c>
      <c r="E194" s="58">
        <v>47930</v>
      </c>
      <c r="F194" s="50">
        <v>44097</v>
      </c>
      <c r="G194" s="51">
        <v>44278</v>
      </c>
      <c r="H194" s="52">
        <v>4.6157999999999998E-2</v>
      </c>
      <c r="I194" s="72">
        <v>107.996084</v>
      </c>
      <c r="J194" s="91"/>
    </row>
    <row r="195" spans="1:10" s="26" customFormat="1">
      <c r="A195" s="114" t="s">
        <v>473</v>
      </c>
      <c r="B195" s="64">
        <v>2000000</v>
      </c>
      <c r="C195" s="49">
        <v>5.6300000000000003E-2</v>
      </c>
      <c r="D195" s="85">
        <v>42461</v>
      </c>
      <c r="E195" s="58">
        <v>47939</v>
      </c>
      <c r="F195" s="50">
        <v>44105</v>
      </c>
      <c r="G195" s="51">
        <v>44287</v>
      </c>
      <c r="H195" s="52">
        <v>4.6170000000000003E-2</v>
      </c>
      <c r="I195" s="72">
        <v>108.244584</v>
      </c>
      <c r="J195" s="91"/>
    </row>
    <row r="196" spans="1:10" s="26" customFormat="1">
      <c r="A196" s="114" t="s">
        <v>474</v>
      </c>
      <c r="B196" s="64">
        <v>5000000</v>
      </c>
      <c r="C196" s="49">
        <v>5.6500000000000002E-2</v>
      </c>
      <c r="D196" s="85">
        <v>42494</v>
      </c>
      <c r="E196" s="58">
        <v>47972</v>
      </c>
      <c r="F196" s="50">
        <v>44139</v>
      </c>
      <c r="G196" s="51">
        <v>44320</v>
      </c>
      <c r="H196" s="52">
        <v>4.6214999999999999E-2</v>
      </c>
      <c r="I196" s="72">
        <v>108.430981</v>
      </c>
      <c r="J196" s="91"/>
    </row>
    <row r="197" spans="1:10" s="26" customFormat="1">
      <c r="A197" s="114" t="s">
        <v>475</v>
      </c>
      <c r="B197" s="64">
        <v>10000000</v>
      </c>
      <c r="C197" s="49">
        <v>5.7500000000000002E-2</v>
      </c>
      <c r="D197" s="85">
        <v>42503</v>
      </c>
      <c r="E197" s="58">
        <v>47981</v>
      </c>
      <c r="F197" s="50">
        <v>44148</v>
      </c>
      <c r="G197" s="51">
        <v>44329</v>
      </c>
      <c r="H197" s="52">
        <v>4.6226999999999997E-2</v>
      </c>
      <c r="I197" s="72">
        <v>109.259078</v>
      </c>
      <c r="J197" s="91"/>
    </row>
    <row r="198" spans="1:10" s="26" customFormat="1">
      <c r="A198" s="114" t="s">
        <v>476</v>
      </c>
      <c r="B198" s="64">
        <v>10000000</v>
      </c>
      <c r="C198" s="49">
        <v>5.8999999999999997E-2</v>
      </c>
      <c r="D198" s="85">
        <v>42515</v>
      </c>
      <c r="E198" s="58">
        <v>47993</v>
      </c>
      <c r="F198" s="50">
        <v>44160</v>
      </c>
      <c r="G198" s="51">
        <v>44341</v>
      </c>
      <c r="H198" s="52">
        <v>4.6244E-2</v>
      </c>
      <c r="I198" s="72">
        <v>110.504412</v>
      </c>
      <c r="J198" s="91"/>
    </row>
    <row r="199" spans="1:10" s="26" customFormat="1">
      <c r="A199" s="114" t="s">
        <v>477</v>
      </c>
      <c r="B199" s="64">
        <v>15500000</v>
      </c>
      <c r="C199" s="49">
        <v>6.0100000000000001E-2</v>
      </c>
      <c r="D199" s="85">
        <v>42522</v>
      </c>
      <c r="E199" s="58">
        <v>48000</v>
      </c>
      <c r="F199" s="50">
        <v>43983</v>
      </c>
      <c r="G199" s="51">
        <v>44166</v>
      </c>
      <c r="H199" s="52">
        <v>4.6253000000000002E-2</v>
      </c>
      <c r="I199" s="72">
        <v>111.417136</v>
      </c>
      <c r="J199" s="91"/>
    </row>
    <row r="200" spans="1:10" s="26" customFormat="1">
      <c r="A200" s="114" t="s">
        <v>478</v>
      </c>
      <c r="B200" s="64">
        <v>10000000</v>
      </c>
      <c r="C200" s="49">
        <v>6.0999999999999999E-2</v>
      </c>
      <c r="D200" s="85">
        <v>42529</v>
      </c>
      <c r="E200" s="58">
        <v>48007</v>
      </c>
      <c r="F200" s="50">
        <v>43990</v>
      </c>
      <c r="G200" s="51">
        <v>44173</v>
      </c>
      <c r="H200" s="52">
        <v>4.6262999999999999E-2</v>
      </c>
      <c r="I200" s="72">
        <v>112.166321</v>
      </c>
      <c r="J200" s="91"/>
    </row>
    <row r="201" spans="1:10" s="26" customFormat="1">
      <c r="A201" s="114" t="s">
        <v>479</v>
      </c>
      <c r="B201" s="64">
        <v>11000000</v>
      </c>
      <c r="C201" s="49">
        <v>6.2E-2</v>
      </c>
      <c r="D201" s="85" t="s">
        <v>32</v>
      </c>
      <c r="E201" s="58">
        <v>48014</v>
      </c>
      <c r="F201" s="50">
        <v>43997</v>
      </c>
      <c r="G201" s="51">
        <v>44180</v>
      </c>
      <c r="H201" s="52">
        <v>4.6273000000000002E-2</v>
      </c>
      <c r="I201" s="72">
        <v>113.000235</v>
      </c>
      <c r="J201" s="91"/>
    </row>
    <row r="202" spans="1:10" s="26" customFormat="1">
      <c r="A202" s="114" t="s">
        <v>480</v>
      </c>
      <c r="B202" s="64">
        <v>14000000</v>
      </c>
      <c r="C202" s="49">
        <v>6.3E-2</v>
      </c>
      <c r="D202" s="85">
        <v>42543</v>
      </c>
      <c r="E202" s="58">
        <v>48021</v>
      </c>
      <c r="F202" s="50">
        <v>44004</v>
      </c>
      <c r="G202" s="51">
        <v>44187</v>
      </c>
      <c r="H202" s="52">
        <v>4.6281999999999997E-2</v>
      </c>
      <c r="I202" s="72">
        <v>113.837323</v>
      </c>
      <c r="J202" s="91"/>
    </row>
    <row r="203" spans="1:10" s="26" customFormat="1">
      <c r="A203" s="114" t="s">
        <v>481</v>
      </c>
      <c r="B203" s="64">
        <v>10000000</v>
      </c>
      <c r="C203" s="49">
        <v>6.4000000000000001E-2</v>
      </c>
      <c r="D203" s="85">
        <v>42557</v>
      </c>
      <c r="E203" s="58">
        <v>48035</v>
      </c>
      <c r="F203" s="50">
        <v>44018</v>
      </c>
      <c r="G203" s="51">
        <v>44202</v>
      </c>
      <c r="H203" s="52">
        <v>4.6301000000000002E-2</v>
      </c>
      <c r="I203" s="72">
        <v>114.689638</v>
      </c>
      <c r="J203" s="91"/>
    </row>
    <row r="204" spans="1:10" s="26" customFormat="1">
      <c r="A204" s="114" t="s">
        <v>482</v>
      </c>
      <c r="B204" s="64">
        <v>11000000</v>
      </c>
      <c r="C204" s="49">
        <v>6.5000000000000002E-2</v>
      </c>
      <c r="D204" s="85">
        <v>42571</v>
      </c>
      <c r="E204" s="58">
        <v>48049</v>
      </c>
      <c r="F204" s="50">
        <v>44032</v>
      </c>
      <c r="G204" s="51">
        <v>44216</v>
      </c>
      <c r="H204" s="52">
        <v>4.6321000000000001E-2</v>
      </c>
      <c r="I204" s="72">
        <v>115.543408</v>
      </c>
      <c r="J204" s="91"/>
    </row>
    <row r="205" spans="1:10" s="26" customFormat="1">
      <c r="A205" s="114" t="s">
        <v>483</v>
      </c>
      <c r="B205" s="64">
        <v>12000000</v>
      </c>
      <c r="C205" s="49">
        <v>6.6400000000000001E-2</v>
      </c>
      <c r="D205" s="85">
        <v>42578</v>
      </c>
      <c r="E205" s="58">
        <v>48056</v>
      </c>
      <c r="F205" s="50">
        <v>44039</v>
      </c>
      <c r="G205" s="51">
        <v>44223</v>
      </c>
      <c r="H205" s="52">
        <v>4.6330000000000003E-2</v>
      </c>
      <c r="I205" s="72">
        <v>116.72313</v>
      </c>
      <c r="J205" s="91"/>
    </row>
    <row r="206" spans="1:10" s="26" customFormat="1">
      <c r="A206" s="114" t="s">
        <v>484</v>
      </c>
      <c r="B206" s="64">
        <v>10000000</v>
      </c>
      <c r="C206" s="49">
        <v>6.7500000000000004E-2</v>
      </c>
      <c r="D206" s="85">
        <v>42599</v>
      </c>
      <c r="E206" s="58">
        <v>48077</v>
      </c>
      <c r="F206" s="50">
        <v>44060</v>
      </c>
      <c r="G206" s="51">
        <v>44244</v>
      </c>
      <c r="H206" s="52">
        <v>4.6358999999999997E-2</v>
      </c>
      <c r="I206" s="72">
        <v>117.685219</v>
      </c>
      <c r="J206" s="91"/>
    </row>
    <row r="207" spans="1:10" s="26" customFormat="1">
      <c r="A207" s="114" t="s">
        <v>485</v>
      </c>
      <c r="B207" s="64">
        <v>2000000</v>
      </c>
      <c r="C207" s="49">
        <v>6.7699999999999996E-2</v>
      </c>
      <c r="D207" s="85">
        <v>42619</v>
      </c>
      <c r="E207" s="58">
        <v>48097</v>
      </c>
      <c r="F207" s="50">
        <v>44080</v>
      </c>
      <c r="G207" s="51">
        <v>44261</v>
      </c>
      <c r="H207" s="52">
        <v>4.6385999999999997E-2</v>
      </c>
      <c r="I207" s="72">
        <v>117.892449</v>
      </c>
      <c r="J207" s="91"/>
    </row>
    <row r="208" spans="1:10" s="26" customFormat="1">
      <c r="A208" s="114" t="s">
        <v>486</v>
      </c>
      <c r="B208" s="64">
        <v>500000</v>
      </c>
      <c r="C208" s="49">
        <v>6.8000000000000005E-2</v>
      </c>
      <c r="D208" s="85">
        <v>42627</v>
      </c>
      <c r="E208" s="58">
        <v>48105</v>
      </c>
      <c r="F208" s="50">
        <v>44088</v>
      </c>
      <c r="G208" s="51">
        <v>44269</v>
      </c>
      <c r="H208" s="52">
        <v>4.6397000000000001E-2</v>
      </c>
      <c r="I208" s="72">
        <v>118.16310300000001</v>
      </c>
      <c r="J208" s="91"/>
    </row>
    <row r="209" spans="1:10" s="26" customFormat="1">
      <c r="A209" s="114" t="s">
        <v>487</v>
      </c>
      <c r="B209" s="64">
        <v>550000</v>
      </c>
      <c r="C209" s="49">
        <v>6.8000000000000005E-2</v>
      </c>
      <c r="D209" s="85">
        <v>42641</v>
      </c>
      <c r="E209" s="58">
        <v>48119</v>
      </c>
      <c r="F209" s="50">
        <v>44102</v>
      </c>
      <c r="G209" s="51">
        <v>44283</v>
      </c>
      <c r="H209" s="52">
        <v>4.6415999999999999E-2</v>
      </c>
      <c r="I209" s="72">
        <v>118.196309</v>
      </c>
      <c r="J209" s="91"/>
    </row>
    <row r="210" spans="1:10" s="26" customFormat="1">
      <c r="A210" s="114" t="s">
        <v>488</v>
      </c>
      <c r="B210" s="64">
        <v>500000</v>
      </c>
      <c r="C210" s="49">
        <v>6.8000000000000005E-2</v>
      </c>
      <c r="D210" s="85">
        <v>42648</v>
      </c>
      <c r="E210" s="58">
        <v>48126</v>
      </c>
      <c r="F210" s="50">
        <v>44109</v>
      </c>
      <c r="G210" s="51">
        <v>44291</v>
      </c>
      <c r="H210" s="52">
        <v>4.6426000000000002E-2</v>
      </c>
      <c r="I210" s="72">
        <v>118.213672</v>
      </c>
      <c r="J210" s="91"/>
    </row>
    <row r="211" spans="1:10" s="26" customFormat="1">
      <c r="A211" s="114" t="s">
        <v>489</v>
      </c>
      <c r="B211" s="64">
        <v>500000</v>
      </c>
      <c r="C211" s="49">
        <v>6.8000000000000005E-2</v>
      </c>
      <c r="D211" s="85">
        <v>42662</v>
      </c>
      <c r="E211" s="58">
        <v>48140</v>
      </c>
      <c r="F211" s="50">
        <v>44123</v>
      </c>
      <c r="G211" s="51">
        <v>44305</v>
      </c>
      <c r="H211" s="52">
        <v>4.6445E-2</v>
      </c>
      <c r="I211" s="72">
        <v>118.247006</v>
      </c>
      <c r="J211" s="91"/>
    </row>
    <row r="212" spans="1:10" s="26" customFormat="1">
      <c r="A212" s="114" t="s">
        <v>490</v>
      </c>
      <c r="B212" s="64">
        <v>11000000</v>
      </c>
      <c r="C212" s="49">
        <v>6.9000000000000006E-2</v>
      </c>
      <c r="D212" s="85">
        <v>42683</v>
      </c>
      <c r="E212" s="58">
        <v>48161</v>
      </c>
      <c r="F212" s="50">
        <v>44144</v>
      </c>
      <c r="G212" s="51">
        <v>44325</v>
      </c>
      <c r="H212" s="52">
        <v>4.6474000000000001E-2</v>
      </c>
      <c r="I212" s="72">
        <v>119.14671300000001</v>
      </c>
      <c r="J212" s="91"/>
    </row>
    <row r="213" spans="1:10" s="26" customFormat="1">
      <c r="A213" s="114" t="s">
        <v>491</v>
      </c>
      <c r="B213" s="64">
        <v>11000000</v>
      </c>
      <c r="C213" s="49">
        <v>7.0000000000000007E-2</v>
      </c>
      <c r="D213" s="85">
        <v>42711</v>
      </c>
      <c r="E213" s="58">
        <v>48189</v>
      </c>
      <c r="F213" s="50">
        <v>43989</v>
      </c>
      <c r="G213" s="51">
        <v>44172</v>
      </c>
      <c r="H213" s="52">
        <v>4.6511999999999998E-2</v>
      </c>
      <c r="I213" s="72">
        <v>120.071335</v>
      </c>
      <c r="J213" s="91"/>
    </row>
    <row r="214" spans="1:10" s="26" customFormat="1">
      <c r="A214" s="114" t="s">
        <v>492</v>
      </c>
      <c r="B214" s="64">
        <v>20000000</v>
      </c>
      <c r="C214" s="49">
        <v>7.0400000000000004E-2</v>
      </c>
      <c r="D214" s="85">
        <v>42746</v>
      </c>
      <c r="E214" s="58">
        <v>48224</v>
      </c>
      <c r="F214" s="50">
        <v>44023</v>
      </c>
      <c r="G214" s="51">
        <v>44207</v>
      </c>
      <c r="H214" s="52">
        <v>4.6559999999999997E-2</v>
      </c>
      <c r="I214" s="72">
        <v>120.49596200000001</v>
      </c>
      <c r="J214" s="91"/>
    </row>
    <row r="215" spans="1:10" s="26" customFormat="1">
      <c r="A215" s="114" t="s">
        <v>493</v>
      </c>
      <c r="B215" s="64">
        <v>19000000</v>
      </c>
      <c r="C215" s="49">
        <v>7.0900000000000005E-2</v>
      </c>
      <c r="D215" s="85">
        <v>42774</v>
      </c>
      <c r="E215" s="58">
        <v>48252</v>
      </c>
      <c r="F215" s="50">
        <v>44051</v>
      </c>
      <c r="G215" s="51">
        <v>44235</v>
      </c>
      <c r="H215" s="52">
        <v>4.6599000000000002E-2</v>
      </c>
      <c r="I215" s="72">
        <v>120.99505499999999</v>
      </c>
      <c r="J215" s="91"/>
    </row>
    <row r="216" spans="1:10" s="26" customFormat="1">
      <c r="A216" s="114" t="s">
        <v>494</v>
      </c>
      <c r="B216" s="64">
        <v>3000000</v>
      </c>
      <c r="C216" s="49">
        <v>7.0699999999999999E-2</v>
      </c>
      <c r="D216" s="85">
        <v>42802</v>
      </c>
      <c r="E216" s="58">
        <v>48281</v>
      </c>
      <c r="F216" s="50">
        <v>44082</v>
      </c>
      <c r="G216" s="51">
        <v>44263</v>
      </c>
      <c r="H216" s="52">
        <v>4.6637999999999999E-2</v>
      </c>
      <c r="I216" s="72">
        <v>120.89783199999999</v>
      </c>
      <c r="J216" s="91"/>
    </row>
    <row r="217" spans="1:10" s="26" customFormat="1">
      <c r="A217" s="114" t="s">
        <v>495</v>
      </c>
      <c r="B217" s="64">
        <v>4000000</v>
      </c>
      <c r="C217" s="49">
        <v>7.0699999999999999E-2</v>
      </c>
      <c r="D217" s="85">
        <v>42816</v>
      </c>
      <c r="E217" s="58">
        <v>48295</v>
      </c>
      <c r="F217" s="50">
        <v>44096</v>
      </c>
      <c r="G217" s="51">
        <v>44277</v>
      </c>
      <c r="H217" s="52">
        <v>4.6657999999999998E-2</v>
      </c>
      <c r="I217" s="72">
        <v>120.933359</v>
      </c>
      <c r="J217" s="91"/>
    </row>
    <row r="218" spans="1:10" s="26" customFormat="1">
      <c r="A218" s="114" t="s">
        <v>496</v>
      </c>
      <c r="B218" s="64">
        <v>2000000</v>
      </c>
      <c r="C218" s="49">
        <v>7.0699999999999999E-2</v>
      </c>
      <c r="D218" s="85">
        <v>42837</v>
      </c>
      <c r="E218" s="58">
        <v>48316</v>
      </c>
      <c r="F218" s="50">
        <v>44116</v>
      </c>
      <c r="G218" s="51">
        <v>44298</v>
      </c>
      <c r="H218" s="52">
        <v>4.6685999999999998E-2</v>
      </c>
      <c r="I218" s="72">
        <v>120.986232</v>
      </c>
      <c r="J218" s="91"/>
    </row>
    <row r="219" spans="1:10" s="26" customFormat="1">
      <c r="A219" s="114" t="s">
        <v>497</v>
      </c>
      <c r="B219" s="64">
        <v>33090000</v>
      </c>
      <c r="C219" s="49">
        <v>6.5000000000000002E-2</v>
      </c>
      <c r="D219" s="85">
        <v>42900</v>
      </c>
      <c r="E219" s="58">
        <v>48379</v>
      </c>
      <c r="F219" s="50">
        <v>43996</v>
      </c>
      <c r="G219" s="51">
        <v>44179</v>
      </c>
      <c r="H219" s="52">
        <v>4.6773000000000002E-2</v>
      </c>
      <c r="I219" s="72">
        <v>116.108351</v>
      </c>
      <c r="J219" s="107"/>
    </row>
    <row r="220" spans="1:10" s="26" customFormat="1">
      <c r="A220" s="114" t="s">
        <v>498</v>
      </c>
      <c r="B220" s="64">
        <v>89100000</v>
      </c>
      <c r="C220" s="49">
        <v>6.5000000000000002E-2</v>
      </c>
      <c r="D220" s="85">
        <v>42998</v>
      </c>
      <c r="E220" s="58">
        <v>48477</v>
      </c>
      <c r="F220" s="50">
        <v>44094</v>
      </c>
      <c r="G220" s="51">
        <v>44275</v>
      </c>
      <c r="H220" s="52">
        <v>4.6906999999999997E-2</v>
      </c>
      <c r="I220" s="72">
        <v>116.248576</v>
      </c>
      <c r="J220" s="91"/>
    </row>
    <row r="221" spans="1:10" s="26" customFormat="1">
      <c r="A221" s="114" t="s">
        <v>499</v>
      </c>
      <c r="B221" s="64">
        <v>89300000</v>
      </c>
      <c r="C221" s="49">
        <v>6.5000000000000002E-2</v>
      </c>
      <c r="D221" s="85">
        <v>43222</v>
      </c>
      <c r="E221" s="58">
        <v>48701</v>
      </c>
      <c r="F221" s="50">
        <v>44137</v>
      </c>
      <c r="G221" s="51">
        <v>44318</v>
      </c>
      <c r="H221" s="52">
        <v>4.7213999999999999E-2</v>
      </c>
      <c r="I221" s="72">
        <v>116.567959</v>
      </c>
      <c r="J221" s="91"/>
    </row>
    <row r="222" spans="1:10" s="26" customFormat="1">
      <c r="A222" s="114" t="s">
        <v>500</v>
      </c>
      <c r="B222" s="64">
        <v>145500000</v>
      </c>
      <c r="C222" s="49">
        <v>6.5000000000000002E-2</v>
      </c>
      <c r="D222" s="85">
        <v>43405</v>
      </c>
      <c r="E222" s="58">
        <v>48884</v>
      </c>
      <c r="F222" s="50">
        <v>44136</v>
      </c>
      <c r="G222" s="51">
        <v>44317</v>
      </c>
      <c r="H222" s="52">
        <v>4.7463999999999999E-2</v>
      </c>
      <c r="I222" s="72">
        <v>116.787071</v>
      </c>
      <c r="J222" s="107"/>
    </row>
    <row r="223" spans="1:10" s="26" customFormat="1">
      <c r="A223" s="114" t="s">
        <v>501</v>
      </c>
      <c r="B223" s="64">
        <v>115000000</v>
      </c>
      <c r="C223" s="106">
        <v>6.5000000000000002E-2</v>
      </c>
      <c r="D223" s="85">
        <v>43530</v>
      </c>
      <c r="E223" s="58">
        <v>49009</v>
      </c>
      <c r="F223" s="50">
        <v>44080</v>
      </c>
      <c r="G223" s="51">
        <v>44261</v>
      </c>
      <c r="H223" s="52">
        <v>4.7635999999999998E-2</v>
      </c>
      <c r="I223" s="72">
        <v>116.92095999999999</v>
      </c>
      <c r="J223" s="91"/>
    </row>
    <row r="224" spans="1:10" s="26" customFormat="1">
      <c r="A224" s="81" t="s">
        <v>502</v>
      </c>
      <c r="B224" s="64">
        <v>63000000</v>
      </c>
      <c r="C224" s="106">
        <v>6.5000000000000002E-2</v>
      </c>
      <c r="D224" s="85">
        <v>43719</v>
      </c>
      <c r="E224" s="58">
        <v>49198</v>
      </c>
      <c r="F224" s="50">
        <v>44085</v>
      </c>
      <c r="G224" s="51">
        <v>44266</v>
      </c>
      <c r="H224" s="52">
        <v>4.7895E-2</v>
      </c>
      <c r="I224" s="72">
        <v>117.10032200000001</v>
      </c>
      <c r="J224" s="91"/>
    </row>
    <row r="225" spans="1:10" s="26" customFormat="1">
      <c r="A225" s="116" t="s">
        <v>503</v>
      </c>
      <c r="B225" s="64">
        <v>70000000</v>
      </c>
      <c r="C225" s="106">
        <v>6.5000000000000002E-2</v>
      </c>
      <c r="D225" s="85">
        <v>43894</v>
      </c>
      <c r="E225" s="58">
        <v>49372</v>
      </c>
      <c r="F225" s="50">
        <v>44078</v>
      </c>
      <c r="G225" s="51">
        <v>44259</v>
      </c>
      <c r="H225" s="52">
        <v>4.8133000000000002E-2</v>
      </c>
      <c r="I225" s="72">
        <v>117.248301</v>
      </c>
      <c r="J225" s="91"/>
    </row>
    <row r="226" spans="1:10" s="26" customFormat="1">
      <c r="A226" s="133" t="s">
        <v>504</v>
      </c>
      <c r="B226" s="64">
        <v>166278000</v>
      </c>
      <c r="C226" s="106">
        <v>6.25E-2</v>
      </c>
      <c r="D226" s="85">
        <v>43957</v>
      </c>
      <c r="E226" s="120">
        <v>49435</v>
      </c>
      <c r="F226" s="50">
        <v>44141</v>
      </c>
      <c r="G226" s="51">
        <v>44322</v>
      </c>
      <c r="H226" s="52">
        <v>4.8218999999999998E-2</v>
      </c>
      <c r="I226" s="72">
        <v>114.723641</v>
      </c>
      <c r="J226" s="91"/>
    </row>
    <row r="227" spans="1:10" s="26" customFormat="1">
      <c r="A227" s="143" t="s">
        <v>536</v>
      </c>
      <c r="B227" s="64">
        <v>41700000</v>
      </c>
      <c r="C227" s="106">
        <v>5.8500000000000003E-2</v>
      </c>
      <c r="D227" s="85">
        <v>44076</v>
      </c>
      <c r="E227" s="120">
        <v>49554</v>
      </c>
      <c r="F227" s="50">
        <v>44076</v>
      </c>
      <c r="G227" s="51">
        <v>44257</v>
      </c>
      <c r="H227" s="52">
        <v>4.8382000000000001E-2</v>
      </c>
      <c r="I227" s="72">
        <v>110.574325</v>
      </c>
      <c r="J227" s="91"/>
    </row>
    <row r="228" spans="1:10" s="26" customFormat="1">
      <c r="A228" s="114" t="s">
        <v>505</v>
      </c>
      <c r="B228" s="64">
        <v>96000000</v>
      </c>
      <c r="C228" s="49">
        <v>7.0000000000000007E-2</v>
      </c>
      <c r="D228" s="85">
        <v>42963</v>
      </c>
      <c r="E228" s="58">
        <v>50268</v>
      </c>
      <c r="F228" s="50">
        <v>44059</v>
      </c>
      <c r="G228" s="51">
        <v>44243</v>
      </c>
      <c r="H228" s="52">
        <v>4.9875999999999997E-2</v>
      </c>
      <c r="I228" s="72">
        <v>122.625546</v>
      </c>
      <c r="J228" s="91"/>
    </row>
    <row r="229" spans="1:10" s="26" customFormat="1">
      <c r="A229" s="114" t="s">
        <v>506</v>
      </c>
      <c r="B229" s="64">
        <v>137000000</v>
      </c>
      <c r="C229" s="106">
        <v>7.0000000000000007E-2</v>
      </c>
      <c r="D229" s="85">
        <v>43329</v>
      </c>
      <c r="E229" s="58">
        <v>50634</v>
      </c>
      <c r="F229" s="50">
        <v>44060</v>
      </c>
      <c r="G229" s="51">
        <v>44244</v>
      </c>
      <c r="H229" s="52">
        <v>5.0679000000000002E-2</v>
      </c>
      <c r="I229" s="72">
        <v>122.40388900000001</v>
      </c>
      <c r="J229" s="91"/>
    </row>
    <row r="230" spans="1:10" s="26" customFormat="1">
      <c r="A230" s="118" t="s">
        <v>507</v>
      </c>
      <c r="B230" s="64">
        <v>91000000</v>
      </c>
      <c r="C230" s="106">
        <v>7.0000000000000007E-2</v>
      </c>
      <c r="D230" s="85">
        <v>43580</v>
      </c>
      <c r="E230" s="121">
        <v>50885</v>
      </c>
      <c r="F230" s="50">
        <v>44129</v>
      </c>
      <c r="G230" s="51">
        <v>44311</v>
      </c>
      <c r="H230" s="52">
        <v>5.1228999999999997E-2</v>
      </c>
      <c r="I230" s="72">
        <v>122.18891600000001</v>
      </c>
      <c r="J230" s="91"/>
    </row>
    <row r="231" spans="1:10" s="26" customFormat="1">
      <c r="A231" s="119" t="s">
        <v>508</v>
      </c>
      <c r="B231" s="64">
        <v>114000000</v>
      </c>
      <c r="C231" s="106">
        <v>7.0000000000000007E-2</v>
      </c>
      <c r="D231" s="85">
        <v>43719</v>
      </c>
      <c r="E231" s="121">
        <v>51024</v>
      </c>
      <c r="F231" s="50">
        <v>44085</v>
      </c>
      <c r="G231" s="51">
        <v>44266</v>
      </c>
      <c r="H231" s="52">
        <v>5.1533000000000002E-2</v>
      </c>
      <c r="I231" s="72">
        <v>122.04109200000001</v>
      </c>
      <c r="J231" s="91"/>
    </row>
    <row r="232" spans="1:10" s="26" customFormat="1">
      <c r="A232" s="116" t="s">
        <v>509</v>
      </c>
      <c r="B232" s="64">
        <v>118000000</v>
      </c>
      <c r="C232" s="106">
        <v>7.0000000000000007E-2</v>
      </c>
      <c r="D232" s="85">
        <v>43894</v>
      </c>
      <c r="E232" s="121">
        <v>51199</v>
      </c>
      <c r="F232" s="50">
        <v>44078</v>
      </c>
      <c r="G232" s="51">
        <v>44259</v>
      </c>
      <c r="H232" s="52">
        <v>5.1916999999999998E-2</v>
      </c>
      <c r="I232" s="72">
        <v>121.840181</v>
      </c>
      <c r="J232" s="91"/>
    </row>
    <row r="233" spans="1:10" s="26" customFormat="1">
      <c r="A233" s="133" t="s">
        <v>510</v>
      </c>
      <c r="B233" s="64">
        <v>224779000</v>
      </c>
      <c r="C233" s="106">
        <v>6.7500000000000004E-2</v>
      </c>
      <c r="D233" s="85">
        <v>43957</v>
      </c>
      <c r="E233" s="113">
        <v>51262</v>
      </c>
      <c r="F233" s="50">
        <v>44141</v>
      </c>
      <c r="G233" s="51">
        <v>44322</v>
      </c>
      <c r="H233" s="52">
        <v>5.2054999999999997E-2</v>
      </c>
      <c r="I233" s="72">
        <v>118.735975</v>
      </c>
      <c r="J233" s="91"/>
    </row>
    <row r="234" spans="1:10" s="26" customFormat="1">
      <c r="A234" s="133" t="s">
        <v>533</v>
      </c>
      <c r="B234" s="64">
        <v>67400000</v>
      </c>
      <c r="C234" s="106">
        <v>6.3500000000000001E-2</v>
      </c>
      <c r="D234" s="85">
        <v>44069</v>
      </c>
      <c r="E234" s="113">
        <v>51374</v>
      </c>
      <c r="F234" s="50">
        <v>44069</v>
      </c>
      <c r="G234" s="51">
        <v>44253</v>
      </c>
      <c r="H234" s="52">
        <v>5.2301E-2</v>
      </c>
      <c r="I234" s="72">
        <v>113.674206</v>
      </c>
      <c r="J234" s="91"/>
    </row>
    <row r="236" spans="1:10">
      <c r="A236" s="4" t="s">
        <v>15</v>
      </c>
      <c r="B236" s="1"/>
      <c r="C236" s="1"/>
      <c r="D236" s="1"/>
      <c r="E236" s="1"/>
      <c r="F236" s="1"/>
      <c r="I236" s="26"/>
      <c r="J236" s="33"/>
    </row>
    <row r="237" spans="1:10" s="1" customFormat="1">
      <c r="A237" s="4" t="s">
        <v>20</v>
      </c>
    </row>
    <row r="238" spans="1:10" s="1" customFormat="1">
      <c r="A238" s="139" t="s">
        <v>19</v>
      </c>
      <c r="B238" s="122"/>
      <c r="C238" s="122"/>
      <c r="D238" s="122"/>
      <c r="E238" s="122"/>
      <c r="F238" s="122"/>
    </row>
    <row r="239" spans="1:10" s="1" customFormat="1">
      <c r="A239" s="140" t="s">
        <v>545</v>
      </c>
      <c r="E239" s="8"/>
      <c r="F239" s="8"/>
    </row>
    <row r="240" spans="1:10">
      <c r="A240" s="140" t="s">
        <v>546</v>
      </c>
      <c r="B240" s="1"/>
      <c r="C240" s="1"/>
      <c r="D240" s="1"/>
      <c r="E240" s="1"/>
      <c r="F240" s="8"/>
      <c r="H240"/>
      <c r="I240" s="20"/>
    </row>
    <row r="241" spans="1:11">
      <c r="A241" s="140" t="s">
        <v>34</v>
      </c>
      <c r="B241" s="1"/>
      <c r="C241" s="1"/>
      <c r="D241" s="1"/>
      <c r="E241" s="1"/>
      <c r="F241" s="8"/>
      <c r="H241"/>
      <c r="I241" s="20"/>
    </row>
    <row r="242" spans="1:11">
      <c r="B242" s="1"/>
      <c r="C242" s="1"/>
      <c r="D242" s="1"/>
      <c r="E242" s="1"/>
      <c r="G242" s="8"/>
      <c r="H242"/>
      <c r="I242" s="20"/>
    </row>
    <row r="243" spans="1:11">
      <c r="B243" s="1"/>
      <c r="C243" s="1"/>
      <c r="D243" s="1"/>
      <c r="E243" s="1"/>
      <c r="F243" s="1"/>
      <c r="G243" s="1"/>
      <c r="H243" s="8"/>
      <c r="J243" s="20"/>
    </row>
    <row r="244" spans="1:11">
      <c r="F244" s="11"/>
      <c r="G244" s="1"/>
      <c r="H244" s="8"/>
      <c r="J244" s="12"/>
    </row>
    <row r="245" spans="1:11">
      <c r="B245" s="1"/>
      <c r="C245" s="1"/>
      <c r="D245" s="1"/>
      <c r="E245" s="1"/>
      <c r="F245" s="1"/>
      <c r="G245" s="1"/>
    </row>
    <row r="246" spans="1:11" s="1" customFormat="1">
      <c r="H246" s="30"/>
      <c r="J246" s="10"/>
      <c r="K246" s="10"/>
    </row>
  </sheetData>
  <sheetProtection algorithmName="SHA-512" hashValue="H0xZti2MYSjjK6DaLiI3kKU6SGF/jfNNQpOYnoU/oFPL0HzajtMFWmDSukAlCUIuy8WIvMzpvdCBlX5GTHjfsw==" saltValue="wpGW3tw0a3BVIuO7iOL6rg==" spinCount="100000" sheet="1" objects="1" scenarios="1"/>
  <sortState ref="A9:I234">
    <sortCondition ref="E9:E234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workbookViewId="0">
      <pane ySplit="8" topLeftCell="A9" activePane="bottomLeft" state="frozen"/>
      <selection activeCell="F108" sqref="F108"/>
      <selection pane="bottomLeft" activeCell="F15" sqref="F15"/>
    </sheetView>
  </sheetViews>
  <sheetFormatPr defaultRowHeight="12.5"/>
  <cols>
    <col min="1" max="1" width="13.1796875" bestFit="1" customWidth="1"/>
    <col min="2" max="2" width="15.26953125" bestFit="1" customWidth="1"/>
    <col min="3" max="3" width="11.26953125" customWidth="1"/>
    <col min="4" max="5" width="15.17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8" bestFit="1" customWidth="1"/>
  </cols>
  <sheetData>
    <row r="1" spans="1:11" ht="13">
      <c r="A1" s="9" t="s">
        <v>12</v>
      </c>
      <c r="B1" s="3"/>
      <c r="C1" s="3"/>
      <c r="D1" s="3"/>
      <c r="E1" s="3"/>
      <c r="F1" s="3"/>
      <c r="H1" s="3"/>
      <c r="I1" s="18"/>
    </row>
    <row r="2" spans="1:11" ht="13">
      <c r="B2" s="3" t="s">
        <v>9</v>
      </c>
      <c r="C2" s="39">
        <f>ValueDateHA</f>
        <v>44165</v>
      </c>
      <c r="D2" s="3"/>
      <c r="E2" s="17"/>
      <c r="F2" s="27"/>
      <c r="H2" s="18"/>
      <c r="I2" s="18"/>
    </row>
    <row r="3" spans="1:11" ht="6" customHeight="1">
      <c r="C3" s="1"/>
      <c r="D3" s="3"/>
      <c r="E3" s="3"/>
      <c r="F3" s="3"/>
      <c r="H3" s="3"/>
      <c r="I3" s="18"/>
    </row>
    <row r="4" spans="1:11" ht="13">
      <c r="A4" s="6" t="s">
        <v>33</v>
      </c>
      <c r="C4" s="3"/>
      <c r="E4" s="3"/>
      <c r="F4" s="3"/>
      <c r="H4" s="3"/>
      <c r="I4" s="18"/>
    </row>
    <row r="5" spans="1:11" ht="5.25" customHeight="1"/>
    <row r="6" spans="1:11" ht="14.5">
      <c r="A6" s="125" t="s">
        <v>38</v>
      </c>
      <c r="B6" s="44" t="s">
        <v>22</v>
      </c>
      <c r="C6" s="79" t="s">
        <v>28</v>
      </c>
      <c r="D6" s="79" t="s">
        <v>29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11</v>
      </c>
    </row>
    <row r="7" spans="1:11" ht="14.5">
      <c r="A7" s="124"/>
      <c r="B7" s="47" t="s">
        <v>24</v>
      </c>
      <c r="C7" s="47" t="s">
        <v>21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1" ht="0.75" customHeight="1">
      <c r="A8" s="23"/>
      <c r="B8" s="69"/>
      <c r="C8" s="22"/>
      <c r="D8" s="82"/>
      <c r="E8" s="29"/>
      <c r="F8" s="21"/>
      <c r="G8" s="2"/>
      <c r="H8" s="2"/>
      <c r="I8" s="19"/>
    </row>
    <row r="9" spans="1:11">
      <c r="A9" s="134" t="s">
        <v>227</v>
      </c>
      <c r="B9" s="64">
        <v>20000000</v>
      </c>
      <c r="C9" s="49">
        <v>0.04</v>
      </c>
      <c r="D9" s="85">
        <v>43040</v>
      </c>
      <c r="E9" s="58">
        <v>44866</v>
      </c>
      <c r="F9" s="50">
        <v>44136</v>
      </c>
      <c r="G9" s="51">
        <v>44317</v>
      </c>
      <c r="H9" s="52">
        <v>2.7924999999999998E-2</v>
      </c>
      <c r="I9" s="72">
        <v>102.240154</v>
      </c>
      <c r="J9" s="91"/>
      <c r="K9" s="26"/>
    </row>
    <row r="10" spans="1:11">
      <c r="A10" s="114" t="s">
        <v>228</v>
      </c>
      <c r="B10" s="64">
        <v>80000000</v>
      </c>
      <c r="C10" s="49">
        <v>6.3E-2</v>
      </c>
      <c r="D10" s="85">
        <v>43040</v>
      </c>
      <c r="E10" s="58">
        <v>47788</v>
      </c>
      <c r="F10" s="50">
        <v>44136</v>
      </c>
      <c r="G10" s="51">
        <v>44317</v>
      </c>
      <c r="H10" s="52">
        <v>4.5844999999999997E-2</v>
      </c>
      <c r="I10" s="72">
        <v>113.54649499999999</v>
      </c>
      <c r="J10" s="91"/>
      <c r="K10" s="26"/>
    </row>
    <row r="11" spans="1:11">
      <c r="B11" s="26"/>
      <c r="C11" s="26"/>
      <c r="D11" s="26"/>
      <c r="E11" s="26"/>
      <c r="F11" s="26"/>
      <c r="G11" s="26"/>
      <c r="I11" s="26"/>
      <c r="J11" s="33"/>
    </row>
    <row r="12" spans="1:11" s="1" customFormat="1">
      <c r="A12" s="1" t="s">
        <v>15</v>
      </c>
    </row>
    <row r="13" spans="1:11" s="1" customFormat="1">
      <c r="A13" s="1" t="s">
        <v>20</v>
      </c>
    </row>
    <row r="14" spans="1:11" s="1" customFormat="1">
      <c r="A14" s="92" t="s">
        <v>19</v>
      </c>
      <c r="B14" s="92"/>
      <c r="C14" s="92"/>
      <c r="D14" s="92"/>
      <c r="E14" s="92"/>
      <c r="F14" s="92"/>
      <c r="G14" s="92"/>
      <c r="I14" s="92"/>
    </row>
    <row r="15" spans="1:11">
      <c r="A15" s="41" t="s">
        <v>545</v>
      </c>
      <c r="B15" s="1"/>
      <c r="C15" s="1"/>
      <c r="D15" s="1"/>
      <c r="E15" s="1"/>
      <c r="F15" s="1"/>
      <c r="G15" s="8"/>
      <c r="I15" s="20"/>
    </row>
    <row r="16" spans="1:11">
      <c r="A16" s="41" t="s">
        <v>546</v>
      </c>
      <c r="B16" s="1"/>
      <c r="C16" s="1"/>
      <c r="D16" s="1"/>
      <c r="E16" s="1"/>
      <c r="F16" s="1"/>
      <c r="G16" s="1"/>
      <c r="I16" s="20"/>
    </row>
    <row r="17" spans="1:11">
      <c r="A17" s="41" t="s">
        <v>34</v>
      </c>
      <c r="B17" s="1"/>
      <c r="C17" s="1"/>
      <c r="D17" s="1"/>
      <c r="E17" s="1"/>
      <c r="F17" s="1"/>
      <c r="G17" s="1"/>
      <c r="I17" s="20"/>
    </row>
    <row r="18" spans="1:11">
      <c r="B18" s="1"/>
      <c r="C18" s="1"/>
      <c r="D18" s="1"/>
      <c r="E18" s="1"/>
      <c r="F18" s="1"/>
      <c r="G18" s="1"/>
      <c r="H18" s="8"/>
      <c r="J18" s="20"/>
    </row>
    <row r="19" spans="1:11">
      <c r="F19" s="11"/>
      <c r="G19" s="1"/>
      <c r="H19" s="8"/>
      <c r="J19" s="12"/>
    </row>
    <row r="20" spans="1:11">
      <c r="B20" s="1"/>
      <c r="C20" s="1"/>
      <c r="D20" s="1"/>
      <c r="E20" s="1"/>
      <c r="F20" s="1"/>
      <c r="G20" s="1"/>
    </row>
    <row r="21" spans="1:11" s="1" customFormat="1">
      <c r="H21" s="30"/>
      <c r="J21" s="10"/>
      <c r="K21" s="10"/>
    </row>
  </sheetData>
  <sheetProtection algorithmName="SHA-512" hashValue="+pfTAPaJZY4JDO2r55gZb3hAROt7Hj54Y8ePOfx4qZD5yhiKzRGUe39OIThFbve52uLcOA+FOdY+vxgOPBl2fQ==" saltValue="ZyVfGJKMNmNhyrUqamwvGg==" spinCount="100000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4"/>
  <sheetViews>
    <sheetView zoomScaleNormal="100" workbookViewId="0">
      <pane ySplit="8" topLeftCell="A9" activePane="bottomLeft" state="frozen"/>
      <selection pane="bottomLeft" activeCell="I18" sqref="I18"/>
    </sheetView>
  </sheetViews>
  <sheetFormatPr defaultRowHeight="12.5"/>
  <cols>
    <col min="1" max="1" width="13.54296875" bestFit="1" customWidth="1"/>
    <col min="2" max="2" width="13.1796875" customWidth="1"/>
    <col min="3" max="3" width="13.1796875" bestFit="1" customWidth="1"/>
    <col min="4" max="4" width="13.26953125" customWidth="1"/>
    <col min="5" max="5" width="15.26953125" bestFit="1" customWidth="1"/>
    <col min="6" max="6" width="15.453125" bestFit="1" customWidth="1"/>
    <col min="7" max="7" width="12.7265625" bestFit="1" customWidth="1"/>
    <col min="8" max="8" width="13.1796875" bestFit="1" customWidth="1"/>
    <col min="9" max="9" width="12.54296875" bestFit="1" customWidth="1"/>
  </cols>
  <sheetData>
    <row r="1" spans="1:8" ht="13">
      <c r="A1" s="100" t="s">
        <v>12</v>
      </c>
      <c r="B1" s="100"/>
      <c r="C1" s="100"/>
      <c r="D1" s="100"/>
      <c r="E1" s="100"/>
      <c r="F1" s="100"/>
    </row>
    <row r="2" spans="1:8">
      <c r="A2" s="17"/>
      <c r="B2" s="27"/>
      <c r="D2" s="136" t="s">
        <v>9</v>
      </c>
      <c r="E2" s="137">
        <f>FIB!ValueDate</f>
        <v>44165</v>
      </c>
    </row>
    <row r="3" spans="1:8" ht="13">
      <c r="B3" s="1"/>
      <c r="C3" s="1"/>
      <c r="D3" s="1"/>
      <c r="E3" s="3"/>
      <c r="F3" s="3"/>
      <c r="G3" s="3"/>
      <c r="H3" s="28"/>
    </row>
    <row r="4" spans="1:8" ht="13">
      <c r="A4" s="6" t="s">
        <v>26</v>
      </c>
      <c r="B4" s="6"/>
      <c r="C4" s="6"/>
      <c r="F4" s="3"/>
      <c r="G4" s="3"/>
      <c r="H4" s="26"/>
    </row>
    <row r="5" spans="1:8">
      <c r="H5" s="26"/>
    </row>
    <row r="6" spans="1:8" ht="13">
      <c r="A6" s="42" t="s">
        <v>38</v>
      </c>
      <c r="B6" s="42" t="s">
        <v>22</v>
      </c>
      <c r="C6" s="94" t="s">
        <v>29</v>
      </c>
      <c r="D6" s="151" t="s">
        <v>27</v>
      </c>
      <c r="E6" s="43" t="s">
        <v>1</v>
      </c>
      <c r="F6" s="44" t="s">
        <v>4</v>
      </c>
      <c r="G6" s="45" t="s">
        <v>11</v>
      </c>
    </row>
    <row r="7" spans="1:8" ht="13">
      <c r="A7" s="62"/>
      <c r="B7" s="62" t="s">
        <v>24</v>
      </c>
      <c r="C7" s="95" t="s">
        <v>10</v>
      </c>
      <c r="D7" s="152"/>
      <c r="E7" s="59" t="s">
        <v>5</v>
      </c>
      <c r="F7" s="47" t="s">
        <v>1</v>
      </c>
      <c r="G7" s="48">
        <v>100</v>
      </c>
    </row>
    <row r="8" spans="1:8" ht="2.25" customHeight="1">
      <c r="A8" s="138"/>
      <c r="B8" s="69"/>
      <c r="C8" s="93"/>
      <c r="D8" s="78"/>
      <c r="E8" s="24"/>
      <c r="F8" s="2"/>
      <c r="G8" s="19"/>
    </row>
    <row r="9" spans="1:8" ht="2.25" customHeight="1">
      <c r="A9" s="138"/>
      <c r="B9" s="69"/>
      <c r="C9" s="93"/>
      <c r="D9" s="78"/>
      <c r="E9" s="24"/>
      <c r="F9" s="2"/>
      <c r="G9" s="19"/>
    </row>
    <row r="10" spans="1:8">
      <c r="A10" s="147" t="s">
        <v>532</v>
      </c>
      <c r="B10" s="74">
        <v>10000000</v>
      </c>
      <c r="C10" s="52">
        <v>2.4E-2</v>
      </c>
      <c r="D10" s="73">
        <v>43999</v>
      </c>
      <c r="E10" s="73">
        <v>44181</v>
      </c>
      <c r="F10" s="52">
        <v>4.64E-3</v>
      </c>
      <c r="G10" s="72">
        <v>99.980935000000002</v>
      </c>
      <c r="H10" s="89"/>
    </row>
    <row r="11" spans="1:8">
      <c r="A11" s="147" t="s">
        <v>532</v>
      </c>
      <c r="B11" s="74">
        <v>15000000</v>
      </c>
      <c r="C11" s="49">
        <v>2.2800000000000001E-2</v>
      </c>
      <c r="D11" s="73">
        <v>44006</v>
      </c>
      <c r="E11" s="73">
        <v>44181</v>
      </c>
      <c r="F11" s="52">
        <v>4.64E-3</v>
      </c>
      <c r="G11" s="72">
        <v>99.980935000000002</v>
      </c>
      <c r="H11" s="89"/>
    </row>
    <row r="12" spans="1:8">
      <c r="A12" s="147" t="s">
        <v>532</v>
      </c>
      <c r="B12" s="74">
        <v>3000000</v>
      </c>
      <c r="C12" s="106">
        <v>2.2800000000000001E-2</v>
      </c>
      <c r="D12" s="73">
        <v>44013</v>
      </c>
      <c r="E12" s="73">
        <v>44181</v>
      </c>
      <c r="F12" s="52">
        <v>4.64E-3</v>
      </c>
      <c r="G12" s="72">
        <v>99.980935000000002</v>
      </c>
      <c r="H12" s="89"/>
    </row>
    <row r="13" spans="1:8">
      <c r="A13" s="143" t="s">
        <v>532</v>
      </c>
      <c r="B13" s="64">
        <v>15100000</v>
      </c>
      <c r="C13" s="106">
        <v>1.6799999999999999E-2</v>
      </c>
      <c r="D13" s="73">
        <v>44076</v>
      </c>
      <c r="E13" s="73">
        <v>44181</v>
      </c>
      <c r="F13" s="75">
        <v>4.64E-3</v>
      </c>
      <c r="G13" s="141">
        <v>99.980935000000002</v>
      </c>
      <c r="H13" s="89"/>
    </row>
    <row r="14" spans="1:8">
      <c r="A14" s="143" t="s">
        <v>532</v>
      </c>
      <c r="B14" s="64">
        <v>2000000</v>
      </c>
      <c r="C14" s="106">
        <v>1.5900000000000001E-2</v>
      </c>
      <c r="D14" s="73">
        <v>44104</v>
      </c>
      <c r="E14" s="73">
        <v>44181</v>
      </c>
      <c r="F14" s="75">
        <v>4.64E-3</v>
      </c>
      <c r="G14" s="141">
        <v>99.980935000000002</v>
      </c>
      <c r="H14" s="89"/>
    </row>
    <row r="15" spans="1:8">
      <c r="A15" s="143" t="s">
        <v>513</v>
      </c>
      <c r="B15" s="74">
        <v>500000</v>
      </c>
      <c r="C15" s="49">
        <v>3.5499999999999997E-2</v>
      </c>
      <c r="D15" s="73">
        <v>43838</v>
      </c>
      <c r="E15" s="73">
        <v>44202</v>
      </c>
      <c r="F15" s="52">
        <v>9.5399999999999999E-3</v>
      </c>
      <c r="G15" s="72">
        <v>99.905995000000004</v>
      </c>
      <c r="H15" s="89"/>
    </row>
    <row r="16" spans="1:8">
      <c r="A16" s="119" t="s">
        <v>513</v>
      </c>
      <c r="B16" s="74">
        <v>11000000</v>
      </c>
      <c r="C16" s="106">
        <v>2.2800000000000001E-2</v>
      </c>
      <c r="D16" s="73">
        <v>44020</v>
      </c>
      <c r="E16" s="73">
        <v>44202</v>
      </c>
      <c r="F16" s="52">
        <v>9.5399999999999999E-3</v>
      </c>
      <c r="G16" s="72">
        <v>99.905995000000004</v>
      </c>
      <c r="H16" s="89"/>
    </row>
    <row r="17" spans="1:8">
      <c r="A17" s="119" t="s">
        <v>513</v>
      </c>
      <c r="B17" s="74">
        <v>1000000</v>
      </c>
      <c r="C17" s="106">
        <v>2.2800000000000001E-2</v>
      </c>
      <c r="D17" s="73">
        <v>44027</v>
      </c>
      <c r="E17" s="73">
        <v>44202</v>
      </c>
      <c r="F17" s="52">
        <v>9.5399999999999999E-3</v>
      </c>
      <c r="G17" s="72">
        <v>99.905995000000004</v>
      </c>
      <c r="H17" s="89"/>
    </row>
    <row r="18" spans="1:8">
      <c r="A18" s="119" t="s">
        <v>513</v>
      </c>
      <c r="B18" s="74">
        <v>3000000</v>
      </c>
      <c r="C18" s="106">
        <v>1.4999999999999999E-2</v>
      </c>
      <c r="D18" s="73">
        <v>44118</v>
      </c>
      <c r="E18" s="73">
        <v>44202</v>
      </c>
      <c r="F18" s="52">
        <v>9.5399999999999999E-3</v>
      </c>
      <c r="G18" s="72">
        <v>99.905995000000004</v>
      </c>
      <c r="H18" s="89"/>
    </row>
    <row r="19" spans="1:8">
      <c r="A19" s="147" t="s">
        <v>517</v>
      </c>
      <c r="B19" s="74">
        <v>13000000</v>
      </c>
      <c r="C19" s="49">
        <v>3.5299999999999998E-2</v>
      </c>
      <c r="D19" s="73">
        <v>43866</v>
      </c>
      <c r="E19" s="73">
        <v>44230</v>
      </c>
      <c r="F19" s="52">
        <v>1.2482999999999999E-2</v>
      </c>
      <c r="G19" s="72">
        <v>99.781598000000002</v>
      </c>
      <c r="H19" s="89"/>
    </row>
    <row r="20" spans="1:8" ht="14.5">
      <c r="A20" s="148" t="s">
        <v>516</v>
      </c>
      <c r="B20" s="74">
        <v>10000000</v>
      </c>
      <c r="C20" s="49">
        <v>3.5299999999999998E-2</v>
      </c>
      <c r="D20" s="73">
        <v>43880</v>
      </c>
      <c r="E20" s="73">
        <v>44244</v>
      </c>
      <c r="F20" s="52">
        <v>1.2997E-2</v>
      </c>
      <c r="G20" s="72">
        <v>99.723025000000007</v>
      </c>
      <c r="H20" s="89"/>
    </row>
    <row r="21" spans="1:8">
      <c r="A21" s="119" t="s">
        <v>516</v>
      </c>
      <c r="B21" s="74">
        <v>2000000</v>
      </c>
      <c r="C21" s="106">
        <v>2.2800000000000001E-2</v>
      </c>
      <c r="D21" s="73">
        <v>44062</v>
      </c>
      <c r="E21" s="73">
        <v>44244</v>
      </c>
      <c r="F21" s="75">
        <v>1.2997E-2</v>
      </c>
      <c r="G21" s="141">
        <v>99.723025000000007</v>
      </c>
      <c r="H21" s="89"/>
    </row>
    <row r="22" spans="1:8">
      <c r="A22" s="119" t="s">
        <v>516</v>
      </c>
      <c r="B22" s="74">
        <v>15000000</v>
      </c>
      <c r="C22" s="106">
        <v>1.34E-2</v>
      </c>
      <c r="D22" s="73">
        <v>44160</v>
      </c>
      <c r="E22" s="73">
        <v>44244</v>
      </c>
      <c r="F22" s="75">
        <v>1.2997E-2</v>
      </c>
      <c r="G22" s="141">
        <v>99.723025000000007</v>
      </c>
      <c r="H22" s="89"/>
    </row>
    <row r="23" spans="1:8">
      <c r="A23" s="146" t="s">
        <v>512</v>
      </c>
      <c r="B23" s="74">
        <v>20000000</v>
      </c>
      <c r="C23" s="49">
        <v>3.4500000000000003E-2</v>
      </c>
      <c r="D23" s="73">
        <v>43894</v>
      </c>
      <c r="E23" s="73">
        <v>44258</v>
      </c>
      <c r="F23" s="52">
        <v>1.358E-2</v>
      </c>
      <c r="G23" s="72">
        <v>99.655181999999996</v>
      </c>
      <c r="H23" s="89"/>
    </row>
    <row r="24" spans="1:8">
      <c r="A24" s="149" t="s">
        <v>512</v>
      </c>
      <c r="B24" s="74">
        <v>20000000</v>
      </c>
      <c r="C24" s="49">
        <v>3.4000000000000002E-2</v>
      </c>
      <c r="D24" s="73">
        <v>43908</v>
      </c>
      <c r="E24" s="73">
        <v>44258</v>
      </c>
      <c r="F24" s="52">
        <v>1.358E-2</v>
      </c>
      <c r="G24" s="72">
        <v>99.655181999999996</v>
      </c>
      <c r="H24" s="89"/>
    </row>
    <row r="25" spans="1:8">
      <c r="A25" s="143" t="s">
        <v>512</v>
      </c>
      <c r="B25" s="64">
        <v>4900000</v>
      </c>
      <c r="C25" s="106">
        <v>2.24E-2</v>
      </c>
      <c r="D25" s="73">
        <v>44076</v>
      </c>
      <c r="E25" s="73">
        <v>44258</v>
      </c>
      <c r="F25" s="75">
        <v>1.358E-2</v>
      </c>
      <c r="G25" s="141">
        <v>99.655181999999996</v>
      </c>
      <c r="H25" s="89"/>
    </row>
    <row r="26" spans="1:8">
      <c r="A26" s="143" t="s">
        <v>535</v>
      </c>
      <c r="B26" s="64">
        <v>2000000</v>
      </c>
      <c r="C26" s="106">
        <v>2.1700000000000001E-2</v>
      </c>
      <c r="D26" s="73">
        <v>44104</v>
      </c>
      <c r="E26" s="73">
        <v>44286</v>
      </c>
      <c r="F26" s="75">
        <v>1.5263000000000001E-2</v>
      </c>
      <c r="G26" s="141">
        <v>99.496567999999996</v>
      </c>
      <c r="H26" s="89"/>
    </row>
    <row r="27" spans="1:8">
      <c r="A27" s="143" t="s">
        <v>515</v>
      </c>
      <c r="B27" s="74">
        <v>200000</v>
      </c>
      <c r="C27" s="49">
        <v>3.4000000000000002E-2</v>
      </c>
      <c r="D27" s="73">
        <v>43950</v>
      </c>
      <c r="E27" s="73">
        <v>44314</v>
      </c>
      <c r="F27" s="52">
        <v>1.7037E-2</v>
      </c>
      <c r="G27" s="72">
        <v>99.309320999999997</v>
      </c>
      <c r="H27" s="89"/>
    </row>
    <row r="28" spans="1:8">
      <c r="A28" s="143" t="s">
        <v>515</v>
      </c>
      <c r="B28" s="74">
        <v>3000000</v>
      </c>
      <c r="C28" s="49">
        <v>2.0500000000000001E-2</v>
      </c>
      <c r="D28" s="73">
        <v>44118</v>
      </c>
      <c r="E28" s="73">
        <v>44314</v>
      </c>
      <c r="F28" s="52">
        <v>1.7037E-2</v>
      </c>
      <c r="G28" s="72">
        <v>99.309320999999997</v>
      </c>
      <c r="H28" s="89"/>
    </row>
    <row r="29" spans="1:8">
      <c r="A29" s="118" t="s">
        <v>514</v>
      </c>
      <c r="B29" s="74">
        <v>5000000</v>
      </c>
      <c r="C29" s="49">
        <v>3.2500000000000001E-2</v>
      </c>
      <c r="D29" s="73">
        <v>43971</v>
      </c>
      <c r="E29" s="73">
        <v>44335</v>
      </c>
      <c r="F29" s="52">
        <v>1.83E-2</v>
      </c>
      <c r="G29" s="72">
        <v>99.154874000000007</v>
      </c>
      <c r="H29" s="89"/>
    </row>
    <row r="30" spans="1:8">
      <c r="A30" s="118" t="s">
        <v>514</v>
      </c>
      <c r="B30" s="74">
        <v>5000000</v>
      </c>
      <c r="C30" s="49">
        <v>3.2199999999999999E-2</v>
      </c>
      <c r="D30" s="73">
        <v>43978</v>
      </c>
      <c r="E30" s="73">
        <v>44335</v>
      </c>
      <c r="F30" s="52">
        <v>1.83E-2</v>
      </c>
      <c r="G30" s="72">
        <v>99.154874000000007</v>
      </c>
      <c r="H30" s="89"/>
    </row>
    <row r="31" spans="1:8">
      <c r="A31" s="118" t="s">
        <v>514</v>
      </c>
      <c r="B31" s="74">
        <v>15000000</v>
      </c>
      <c r="C31" s="49">
        <v>1.89E-2</v>
      </c>
      <c r="D31" s="73">
        <v>44160</v>
      </c>
      <c r="E31" s="73">
        <v>44335</v>
      </c>
      <c r="F31" s="52">
        <v>1.83E-2</v>
      </c>
      <c r="G31" s="72">
        <v>99.154874000000007</v>
      </c>
      <c r="H31" s="89"/>
    </row>
    <row r="32" spans="1:8">
      <c r="A32" s="118" t="s">
        <v>530</v>
      </c>
      <c r="B32" s="74">
        <v>11700000</v>
      </c>
      <c r="C32" s="49">
        <v>3.1399999999999997E-2</v>
      </c>
      <c r="D32" s="73">
        <v>43985</v>
      </c>
      <c r="E32" s="73">
        <v>44349</v>
      </c>
      <c r="F32" s="52">
        <v>1.9060000000000001E-2</v>
      </c>
      <c r="G32" s="72">
        <v>99.048310999999998</v>
      </c>
      <c r="H32" s="89"/>
    </row>
    <row r="33" spans="1:8">
      <c r="A33" s="118" t="s">
        <v>530</v>
      </c>
      <c r="B33" s="74">
        <v>20000000</v>
      </c>
      <c r="C33" s="49">
        <v>3.09E-2</v>
      </c>
      <c r="D33" s="73">
        <v>43992</v>
      </c>
      <c r="E33" s="73">
        <v>44349</v>
      </c>
      <c r="F33" s="52">
        <v>1.9060000000000001E-2</v>
      </c>
      <c r="G33" s="72">
        <v>99.048310999999998</v>
      </c>
      <c r="H33" s="89"/>
    </row>
    <row r="34" spans="1:8">
      <c r="A34" s="118" t="s">
        <v>530</v>
      </c>
      <c r="B34" s="74">
        <v>2000000</v>
      </c>
      <c r="C34" s="49">
        <v>3.0200000000000001E-2</v>
      </c>
      <c r="D34" s="85">
        <v>43999</v>
      </c>
      <c r="E34" s="73">
        <v>44349</v>
      </c>
      <c r="F34" s="52">
        <v>1.9060000000000001E-2</v>
      </c>
      <c r="G34" s="72">
        <v>99.048310999999998</v>
      </c>
      <c r="H34" s="89"/>
    </row>
    <row r="35" spans="1:8">
      <c r="A35" s="119" t="s">
        <v>531</v>
      </c>
      <c r="B35" s="74">
        <v>11000000</v>
      </c>
      <c r="C35" s="106">
        <v>2.9600000000000001E-2</v>
      </c>
      <c r="D35" s="85">
        <v>44020</v>
      </c>
      <c r="E35" s="73">
        <v>44384</v>
      </c>
      <c r="F35" s="52">
        <v>2.052E-2</v>
      </c>
      <c r="G35" s="72">
        <v>98.783773999999994</v>
      </c>
      <c r="H35" s="89"/>
    </row>
    <row r="36" spans="1:8">
      <c r="A36" s="119" t="s">
        <v>531</v>
      </c>
      <c r="B36" s="74">
        <v>6000000</v>
      </c>
      <c r="C36" s="106">
        <v>2.93E-2</v>
      </c>
      <c r="D36" s="85">
        <v>44027</v>
      </c>
      <c r="E36" s="73">
        <v>44384</v>
      </c>
      <c r="F36" s="52">
        <v>2.052E-2</v>
      </c>
      <c r="G36" s="72">
        <v>98.783773999999994</v>
      </c>
      <c r="H36" s="89"/>
    </row>
    <row r="37" spans="1:8">
      <c r="A37" s="119" t="s">
        <v>534</v>
      </c>
      <c r="B37" s="74">
        <v>5000000</v>
      </c>
      <c r="C37" s="106">
        <v>2.92E-2</v>
      </c>
      <c r="D37" s="85">
        <v>44062</v>
      </c>
      <c r="E37" s="73">
        <v>44426</v>
      </c>
      <c r="F37" s="75">
        <v>2.2270000000000002E-2</v>
      </c>
      <c r="G37" s="141">
        <v>98.432503999999994</v>
      </c>
      <c r="H37" s="89"/>
    </row>
    <row r="38" spans="1:8">
      <c r="A38" s="145" t="s">
        <v>544</v>
      </c>
      <c r="B38" s="64">
        <v>10000000</v>
      </c>
      <c r="C38" s="106">
        <v>2.8899999999999999E-2</v>
      </c>
      <c r="D38" s="85">
        <v>44076</v>
      </c>
      <c r="E38" s="73">
        <v>44440</v>
      </c>
      <c r="F38" s="75">
        <v>2.2849999999999999E-2</v>
      </c>
      <c r="G38" s="141">
        <v>98.307561000000007</v>
      </c>
      <c r="H38" s="89"/>
    </row>
    <row r="39" spans="1:8">
      <c r="A39" s="143" t="s">
        <v>543</v>
      </c>
      <c r="B39" s="64">
        <v>8000000</v>
      </c>
      <c r="C39" s="106">
        <v>2.8299999999999999E-2</v>
      </c>
      <c r="D39" s="85">
        <v>44104</v>
      </c>
      <c r="E39" s="73">
        <v>44468</v>
      </c>
      <c r="F39" s="75">
        <v>2.4209999999999999E-2</v>
      </c>
      <c r="G39" s="141">
        <v>98.029833999999994</v>
      </c>
      <c r="H39" s="89"/>
    </row>
    <row r="40" spans="1:8">
      <c r="A40" s="143" t="s">
        <v>548</v>
      </c>
      <c r="B40" s="64">
        <v>4000000</v>
      </c>
      <c r="C40" s="75">
        <v>2.7699999999999999E-2</v>
      </c>
      <c r="D40" s="85">
        <v>44118</v>
      </c>
      <c r="E40" s="85">
        <v>44482</v>
      </c>
      <c r="F40" s="75">
        <v>2.4722999999999998E-2</v>
      </c>
      <c r="G40" s="141">
        <v>97.897959</v>
      </c>
      <c r="H40" s="89"/>
    </row>
    <row r="41" spans="1:8">
      <c r="A41" s="146" t="s">
        <v>550</v>
      </c>
      <c r="B41" s="64">
        <v>16300000</v>
      </c>
      <c r="C41" s="75">
        <v>2.5899999999999999E-2</v>
      </c>
      <c r="D41" s="85">
        <v>44160</v>
      </c>
      <c r="E41" s="85">
        <v>44524</v>
      </c>
      <c r="F41" s="75">
        <v>2.5780000000000001E-2</v>
      </c>
      <c r="G41" s="141">
        <v>97.527081999999993</v>
      </c>
      <c r="H41" s="89"/>
    </row>
    <row r="42" spans="1:8" s="26" customFormat="1">
      <c r="B42" s="101"/>
      <c r="C42" s="102"/>
      <c r="D42" s="103"/>
      <c r="E42" s="103"/>
      <c r="F42" s="102"/>
      <c r="G42" s="104"/>
      <c r="H42" s="105"/>
    </row>
    <row r="43" spans="1:8">
      <c r="A43" s="41" t="s">
        <v>549</v>
      </c>
      <c r="B43" s="1"/>
      <c r="C43" s="1"/>
      <c r="D43" s="1"/>
      <c r="E43" s="1"/>
      <c r="F43" s="1"/>
      <c r="G43" s="1"/>
    </row>
    <row r="44" spans="1:8">
      <c r="A44" s="1" t="s">
        <v>20</v>
      </c>
      <c r="B44" s="1"/>
      <c r="C44" s="1"/>
      <c r="D44" s="1"/>
      <c r="E44" s="1"/>
      <c r="F44" s="1"/>
      <c r="G44" s="1"/>
    </row>
    <row r="45" spans="1:8">
      <c r="A45" s="122" t="s">
        <v>19</v>
      </c>
      <c r="B45" s="122"/>
      <c r="C45" s="122"/>
      <c r="D45" s="122"/>
      <c r="E45" s="122"/>
      <c r="F45" s="122"/>
      <c r="G45" s="122"/>
    </row>
    <row r="46" spans="1:8">
      <c r="A46" s="41" t="s">
        <v>545</v>
      </c>
      <c r="B46" s="1"/>
      <c r="C46" s="1"/>
      <c r="D46" s="1"/>
      <c r="E46" s="1"/>
      <c r="F46" s="8"/>
      <c r="G46" s="8"/>
    </row>
    <row r="47" spans="1:8">
      <c r="A47" s="41" t="s">
        <v>546</v>
      </c>
      <c r="B47" s="1"/>
      <c r="C47" s="1"/>
      <c r="D47" s="1"/>
      <c r="E47" s="1"/>
      <c r="F47" s="1"/>
      <c r="G47" s="8"/>
    </row>
    <row r="48" spans="1:8">
      <c r="A48" s="41" t="s">
        <v>34</v>
      </c>
      <c r="B48" s="1"/>
      <c r="C48" s="1"/>
      <c r="D48" s="1"/>
      <c r="E48" s="1"/>
      <c r="F48" s="1"/>
      <c r="G48" s="8"/>
      <c r="H48" s="26"/>
    </row>
    <row r="49" spans="1:8">
      <c r="A49" s="1"/>
      <c r="B49" s="1"/>
      <c r="C49" s="1"/>
      <c r="D49" s="1"/>
      <c r="E49" s="1"/>
      <c r="F49" s="1"/>
      <c r="G49" s="8"/>
      <c r="H49" s="150"/>
    </row>
    <row r="54" spans="1:8">
      <c r="B54" s="41"/>
    </row>
  </sheetData>
  <sheetProtection algorithmName="SHA-512" hashValue="jC5p+fFYkNZuvsMB+nRJLCM4GCLpKmAGQ/e0YQAdfuhCEe+ha/mLG847XWQ2jq3IpaTOKqp1vA6iicpzOHDUHg==" saltValue="Bk5CLpA0+1zEvNSaugq+uw==" spinCount="100000" sheet="1" objects="1" scenarios="1"/>
  <sortState ref="A9:G40">
    <sortCondition ref="E9:E40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abSelected="1" workbookViewId="0">
      <pane ySplit="8" topLeftCell="A9" activePane="bottomLeft" state="frozen"/>
      <selection activeCell="F108" sqref="F108"/>
      <selection pane="bottomLeft" activeCell="H18" sqref="H18"/>
    </sheetView>
  </sheetViews>
  <sheetFormatPr defaultRowHeight="12.5"/>
  <cols>
    <col min="1" max="1" width="12.7265625" bestFit="1" customWidth="1"/>
    <col min="2" max="2" width="15.26953125" bestFit="1" customWidth="1"/>
    <col min="3" max="3" width="13.54296875" customWidth="1"/>
    <col min="4" max="4" width="11.54296875" bestFit="1" customWidth="1"/>
    <col min="5" max="5" width="11.54296875" customWidth="1"/>
    <col min="6" max="6" width="14.7265625" customWidth="1"/>
    <col min="7" max="7" width="14" customWidth="1"/>
    <col min="8" max="8" width="14.453125" style="26" customWidth="1"/>
    <col min="9" max="9" width="11.26953125" customWidth="1"/>
    <col min="10" max="10" width="10.453125" style="18" bestFit="1" customWidth="1"/>
  </cols>
  <sheetData>
    <row r="1" spans="1:11" ht="13">
      <c r="A1" s="9" t="s">
        <v>12</v>
      </c>
      <c r="B1" s="3"/>
      <c r="C1" s="3"/>
      <c r="D1" s="3"/>
      <c r="E1" s="3"/>
      <c r="F1" s="3"/>
      <c r="H1" s="3"/>
      <c r="I1" s="18"/>
    </row>
    <row r="2" spans="1:11" ht="13">
      <c r="B2" s="3" t="s">
        <v>9</v>
      </c>
      <c r="C2" s="39">
        <f>ValueDateHA</f>
        <v>44165</v>
      </c>
      <c r="D2" s="3"/>
      <c r="E2" s="17"/>
      <c r="F2" s="27"/>
      <c r="H2" s="18"/>
      <c r="I2" s="18"/>
    </row>
    <row r="3" spans="1:11" ht="6" customHeight="1">
      <c r="C3" s="1"/>
      <c r="D3" s="3"/>
      <c r="E3" s="3"/>
      <c r="F3" s="3"/>
      <c r="H3" s="3"/>
      <c r="I3" s="18"/>
    </row>
    <row r="4" spans="1:11" ht="13">
      <c r="A4" s="6" t="s">
        <v>37</v>
      </c>
      <c r="C4" s="3"/>
      <c r="E4" s="3"/>
      <c r="F4" s="3"/>
      <c r="H4" s="3"/>
      <c r="I4" s="18"/>
    </row>
    <row r="5" spans="1:11" ht="5.25" customHeight="1"/>
    <row r="6" spans="1:11" ht="14.5">
      <c r="A6" s="125" t="s">
        <v>38</v>
      </c>
      <c r="B6" s="44" t="s">
        <v>22</v>
      </c>
      <c r="C6" s="79" t="s">
        <v>28</v>
      </c>
      <c r="D6" s="79" t="s">
        <v>29</v>
      </c>
      <c r="E6" s="44" t="s">
        <v>1</v>
      </c>
      <c r="F6" s="44" t="s">
        <v>2</v>
      </c>
      <c r="G6" s="44" t="s">
        <v>3</v>
      </c>
      <c r="H6" s="44" t="s">
        <v>4</v>
      </c>
      <c r="I6" s="45" t="s">
        <v>11</v>
      </c>
    </row>
    <row r="7" spans="1:11" ht="14.5">
      <c r="A7" s="124"/>
      <c r="B7" s="47" t="s">
        <v>24</v>
      </c>
      <c r="C7" s="47" t="s">
        <v>21</v>
      </c>
      <c r="D7" s="47" t="s">
        <v>5</v>
      </c>
      <c r="E7" s="47" t="s">
        <v>5</v>
      </c>
      <c r="F7" s="47" t="s">
        <v>5</v>
      </c>
      <c r="G7" s="47" t="s">
        <v>5</v>
      </c>
      <c r="H7" s="47" t="s">
        <v>1</v>
      </c>
      <c r="I7" s="48">
        <v>100</v>
      </c>
    </row>
    <row r="8" spans="1:11" ht="0.75" customHeight="1">
      <c r="A8" s="135"/>
      <c r="B8" s="69"/>
      <c r="C8" s="22"/>
      <c r="D8" s="82"/>
      <c r="E8" s="29"/>
      <c r="F8" s="21"/>
      <c r="G8" s="2"/>
      <c r="H8" s="2"/>
      <c r="I8" s="19"/>
    </row>
    <row r="9" spans="1:11" ht="14.5">
      <c r="A9" s="115" t="s">
        <v>229</v>
      </c>
      <c r="B9" s="64">
        <v>25000000</v>
      </c>
      <c r="C9" s="49">
        <v>6.25E-2</v>
      </c>
      <c r="D9" s="85">
        <v>43936</v>
      </c>
      <c r="E9" s="58">
        <v>49414</v>
      </c>
      <c r="F9" s="50">
        <v>44119</v>
      </c>
      <c r="G9" s="51">
        <v>44301</v>
      </c>
      <c r="H9" s="52">
        <v>4.8189999999999997E-2</v>
      </c>
      <c r="I9" s="72">
        <v>114.71080000000001</v>
      </c>
      <c r="J9" s="91"/>
      <c r="K9" s="26"/>
    </row>
    <row r="10" spans="1:11" ht="14.5">
      <c r="A10" s="115" t="s">
        <v>230</v>
      </c>
      <c r="B10" s="64">
        <v>65000000</v>
      </c>
      <c r="C10" s="49">
        <v>6.7500000000000004E-2</v>
      </c>
      <c r="D10" s="85">
        <v>43936</v>
      </c>
      <c r="E10" s="58">
        <v>51241</v>
      </c>
      <c r="F10" s="50">
        <v>44119</v>
      </c>
      <c r="G10" s="51">
        <v>44301</v>
      </c>
      <c r="H10" s="52">
        <v>5.2009E-2</v>
      </c>
      <c r="I10" s="72">
        <v>118.761734</v>
      </c>
      <c r="J10" s="91"/>
      <c r="K10" s="26"/>
    </row>
    <row r="11" spans="1:11">
      <c r="B11" s="26"/>
      <c r="C11" s="26"/>
      <c r="D11" s="26"/>
      <c r="E11" s="26"/>
      <c r="F11" s="26"/>
      <c r="G11" s="26"/>
      <c r="I11" s="26"/>
      <c r="J11" s="33"/>
    </row>
    <row r="12" spans="1:11" s="1" customFormat="1">
      <c r="A12" s="1" t="s">
        <v>15</v>
      </c>
    </row>
    <row r="13" spans="1:11" s="1" customFormat="1">
      <c r="A13" s="1" t="s">
        <v>20</v>
      </c>
    </row>
    <row r="14" spans="1:11" s="1" customFormat="1">
      <c r="A14" s="110" t="s">
        <v>19</v>
      </c>
      <c r="B14" s="110"/>
      <c r="C14" s="110"/>
      <c r="D14" s="110"/>
      <c r="E14" s="110"/>
      <c r="F14" s="110"/>
      <c r="I14" s="110"/>
    </row>
    <row r="15" spans="1:11">
      <c r="A15" s="41" t="s">
        <v>545</v>
      </c>
      <c r="B15" s="1"/>
      <c r="C15" s="1"/>
      <c r="D15" s="1"/>
      <c r="E15" s="1"/>
      <c r="F15" s="1"/>
      <c r="I15" s="20"/>
    </row>
    <row r="16" spans="1:11">
      <c r="A16" s="41" t="s">
        <v>546</v>
      </c>
      <c r="B16" s="1"/>
      <c r="C16" s="1"/>
      <c r="D16" s="1"/>
      <c r="E16" s="1"/>
      <c r="F16" s="1"/>
      <c r="I16" s="20"/>
    </row>
    <row r="17" spans="1:11">
      <c r="A17" s="41" t="s">
        <v>34</v>
      </c>
      <c r="B17" s="1"/>
      <c r="C17" s="1"/>
      <c r="D17" s="1"/>
      <c r="E17" s="1"/>
      <c r="F17" s="1"/>
      <c r="I17" s="20"/>
    </row>
    <row r="18" spans="1:11">
      <c r="B18" s="1"/>
      <c r="C18" s="1"/>
      <c r="D18" s="1"/>
      <c r="E18" s="1"/>
      <c r="F18" s="1"/>
      <c r="G18" s="1"/>
      <c r="H18" s="8"/>
      <c r="J18" s="20"/>
    </row>
    <row r="19" spans="1:11">
      <c r="F19" s="11"/>
      <c r="G19" s="1"/>
      <c r="H19" s="8"/>
      <c r="J19" s="12"/>
    </row>
    <row r="20" spans="1:11">
      <c r="B20" s="1"/>
      <c r="C20" s="1"/>
      <c r="D20" s="1"/>
      <c r="E20" s="1"/>
      <c r="F20" s="1"/>
      <c r="G20" s="1"/>
    </row>
    <row r="21" spans="1:11" s="1" customFormat="1">
      <c r="H21" s="30"/>
      <c r="J21" s="10"/>
      <c r="K21" s="10"/>
    </row>
  </sheetData>
  <sheetProtection algorithmName="SHA-512" hashValue="gkdJMEHRXqxldZYt+OFfVe0zRJhcNuys7nx3EDAZAqxEYY/w6onutZTXr8oiunvmj3IfFwv1QpQYTVVenBtBlw==" saltValue="AfimzuiSoiQbilv+WjexjQ==" spinCount="100000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20</vt:i4>
      </vt:variant>
    </vt:vector>
  </HeadingPairs>
  <TitlesOfParts>
    <vt:vector size="28" baseType="lpstr">
      <vt:lpstr>FDB</vt:lpstr>
      <vt:lpstr>FEA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FEA!Print_Area</vt:lpstr>
      <vt:lpstr>FGB!Print_Area</vt:lpstr>
      <vt:lpstr>FIB!Print_Area</vt:lpstr>
      <vt:lpstr>HA!Print_Area</vt:lpstr>
      <vt:lpstr>'COVID-19RB'!Print_Titles</vt:lpstr>
      <vt:lpstr>FDL!Print_Titles</vt:lpstr>
      <vt:lpstr>FEA!Print_Titles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ValueDateFEA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Julie Turagavuli</cp:lastModifiedBy>
  <cp:lastPrinted>2019-06-27T04:04:14Z</cp:lastPrinted>
  <dcterms:created xsi:type="dcterms:W3CDTF">1998-10-15T11:55:00Z</dcterms:created>
  <dcterms:modified xsi:type="dcterms:W3CDTF">2020-11-30T05:02:58Z</dcterms:modified>
</cp:coreProperties>
</file>