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drawings/drawing2.xml" ContentType="application/vnd.openxmlformats-officedocument.drawing+xml"/>
  <Override PartName="/xl/embeddings/oleObject2.bin" ContentType="application/vnd.openxmlformats-officedocument.oleObject"/>
  <Override PartName="/xl/drawings/drawing3.xml" ContentType="application/vnd.openxmlformats-officedocument.drawing+xml"/>
  <Override PartName="/xl/embeddings/oleObject3.bin" ContentType="application/vnd.openxmlformats-officedocument.oleObject"/>
  <Override PartName="/xl/drawings/drawing4.xml" ContentType="application/vnd.openxmlformats-officedocument.drawing+xml"/>
  <Override PartName="/xl/embeddings/oleObject4.bin" ContentType="application/vnd.openxmlformats-officedocument.oleObject"/>
  <Override PartName="/xl/drawings/drawing5.xml" ContentType="application/vnd.openxmlformats-officedocument.drawing+xml"/>
  <Override PartName="/xl/embeddings/oleObject5.bin" ContentType="application/vnd.openxmlformats-officedocument.oleObject"/>
  <Override PartName="/xl/comments1.xml" ContentType="application/vnd.openxmlformats-officedocument.spreadsheetml.comments+xml"/>
  <Override PartName="/xl/drawings/drawing6.xml" ContentType="application/vnd.openxmlformats-officedocument.drawing+xml"/>
  <Override PartName="/xl/embeddings/oleObject6.bin" ContentType="application/vnd.openxmlformats-officedocument.oleObject"/>
  <Override PartName="/xl/drawings/drawing7.xml" ContentType="application/vnd.openxmlformats-officedocument.drawing+xml"/>
  <Override PartName="/xl/embeddings/oleObject7.bin" ContentType="application/vnd.openxmlformats-officedocument.oleObject"/>
  <Override PartName="/xl/drawings/drawing8.xml" ContentType="application/vnd.openxmlformats-officedocument.drawing+xml"/>
  <Override PartName="/xl/embeddings/oleObject8.bin" ContentType="application/vnd.openxmlformats-officedocument.oleObject"/>
  <Override PartName="/xl/drawings/drawing9.xml" ContentType="application/vnd.openxmlformats-officedocument.drawing+xml"/>
  <Override PartName="/xl/embeddings/oleObject9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backupFile="1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Musharat\Desktop\Webite Uploads\Bond Price List &amp; Yield Curve\May\"/>
    </mc:Choice>
  </mc:AlternateContent>
  <bookViews>
    <workbookView xWindow="0" yWindow="0" windowWidth="20490" windowHeight="7755" activeTab="3"/>
  </bookViews>
  <sheets>
    <sheet name="FDB" sheetId="3" r:id="rId1"/>
    <sheet name="FEA" sheetId="4" r:id="rId2"/>
    <sheet name="HA" sheetId="5" r:id="rId3"/>
    <sheet name="FDL" sheetId="2" r:id="rId4"/>
    <sheet name="FIB" sheetId="15" r:id="rId5"/>
    <sheet name="FGB" sheetId="20" r:id="rId6"/>
    <sheet name="TBills" sheetId="17" r:id="rId7"/>
    <sheet name="PN's" sheetId="18" r:id="rId8"/>
    <sheet name="COVID-19RB" sheetId="22" r:id="rId9"/>
  </sheets>
  <definedNames>
    <definedName name="_Day182" localSheetId="8">#REF!</definedName>
    <definedName name="_Day182" localSheetId="5">#REF!</definedName>
    <definedName name="_Day182" localSheetId="4">#REF!</definedName>
    <definedName name="_Day182">#REF!</definedName>
    <definedName name="_Day245" localSheetId="8">#REF!</definedName>
    <definedName name="_Day245" localSheetId="5">#REF!</definedName>
    <definedName name="_Day245" localSheetId="4">#REF!</definedName>
    <definedName name="_Day245">#REF!</definedName>
    <definedName name="_Day28" localSheetId="8">#REF!</definedName>
    <definedName name="_Day28" localSheetId="5">#REF!</definedName>
    <definedName name="_Day28" localSheetId="4">#REF!</definedName>
    <definedName name="_Day28">#REF!</definedName>
    <definedName name="_Day91" localSheetId="8">#REF!</definedName>
    <definedName name="_Day91" localSheetId="5">#REF!</definedName>
    <definedName name="_Day91" localSheetId="4">#REF!</definedName>
    <definedName name="_Day91">#REF!</definedName>
    <definedName name="_xlnm._FilterDatabase" localSheetId="8" hidden="1">'COVID-19RB'!$B$7:$J$7</definedName>
    <definedName name="_xlnm._FilterDatabase" localSheetId="5" hidden="1">FGB!$B$7:$K$7</definedName>
    <definedName name="_xlnm._FilterDatabase" localSheetId="4" hidden="1">FIB!$B$7:$J$7</definedName>
    <definedName name="_St1" localSheetId="8">#REF!</definedName>
    <definedName name="_St1" localSheetId="5">#REF!</definedName>
    <definedName name="_St1">#REF!</definedName>
    <definedName name="_St10" localSheetId="8">#REF!</definedName>
    <definedName name="_St10" localSheetId="5">#REF!</definedName>
    <definedName name="_St10">#REF!</definedName>
    <definedName name="_St11" localSheetId="8">#REF!</definedName>
    <definedName name="_St11" localSheetId="5">#REF!</definedName>
    <definedName name="_St11">#REF!</definedName>
    <definedName name="_St12" localSheetId="8">#REF!</definedName>
    <definedName name="_St12" localSheetId="5">#REF!</definedName>
    <definedName name="_St12">#REF!</definedName>
    <definedName name="_St13" localSheetId="8">#REF!</definedName>
    <definedName name="_St13" localSheetId="5">#REF!</definedName>
    <definedName name="_St13">#REF!</definedName>
    <definedName name="_St14" localSheetId="8">#REF!</definedName>
    <definedName name="_St14" localSheetId="5">#REF!</definedName>
    <definedName name="_St14">#REF!</definedName>
    <definedName name="_St15" localSheetId="8">#REF!</definedName>
    <definedName name="_St15" localSheetId="5">#REF!</definedName>
    <definedName name="_St15">#REF!</definedName>
    <definedName name="_St16" localSheetId="8">#REF!</definedName>
    <definedName name="_St16" localSheetId="5">#REF!</definedName>
    <definedName name="_St16">#REF!</definedName>
    <definedName name="_St17" localSheetId="8">#REF!</definedName>
    <definedName name="_St17" localSheetId="5">#REF!</definedName>
    <definedName name="_St17">#REF!</definedName>
    <definedName name="_St18" localSheetId="8">#REF!</definedName>
    <definedName name="_St18" localSheetId="5">#REF!</definedName>
    <definedName name="_St18">#REF!</definedName>
    <definedName name="_St19" localSheetId="8">#REF!</definedName>
    <definedName name="_St19" localSheetId="5">#REF!</definedName>
    <definedName name="_St19">#REF!</definedName>
    <definedName name="_St2" localSheetId="8">#REF!</definedName>
    <definedName name="_St2" localSheetId="5">#REF!</definedName>
    <definedName name="_St2">#REF!</definedName>
    <definedName name="_St20" localSheetId="8">#REF!</definedName>
    <definedName name="_St20" localSheetId="5">#REF!</definedName>
    <definedName name="_St20">#REF!</definedName>
    <definedName name="_St21" localSheetId="8">#REF!</definedName>
    <definedName name="_St21" localSheetId="5">#REF!</definedName>
    <definedName name="_St21">#REF!</definedName>
    <definedName name="_St22" localSheetId="8">#REF!</definedName>
    <definedName name="_St22" localSheetId="5">#REF!</definedName>
    <definedName name="_St22">#REF!</definedName>
    <definedName name="_St23" localSheetId="8">#REF!</definedName>
    <definedName name="_St23" localSheetId="5">#REF!</definedName>
    <definedName name="_St23">#REF!</definedName>
    <definedName name="_St24" localSheetId="8">#REF!</definedName>
    <definedName name="_St24" localSheetId="5">#REF!</definedName>
    <definedName name="_St24">#REF!</definedName>
    <definedName name="_St25" localSheetId="8">#REF!</definedName>
    <definedName name="_St25" localSheetId="5">#REF!</definedName>
    <definedName name="_St25">#REF!</definedName>
    <definedName name="_St26" localSheetId="8">#REF!</definedName>
    <definedName name="_St26" localSheetId="5">#REF!</definedName>
    <definedName name="_St26">#REF!</definedName>
    <definedName name="_St27" localSheetId="8">#REF!</definedName>
    <definedName name="_St27" localSheetId="5">#REF!</definedName>
    <definedName name="_St27">#REF!</definedName>
    <definedName name="_St28" localSheetId="8">#REF!</definedName>
    <definedName name="_St28" localSheetId="5">#REF!</definedName>
    <definedName name="_St28">#REF!</definedName>
    <definedName name="_St29" localSheetId="8">#REF!</definedName>
    <definedName name="_St29" localSheetId="5">#REF!</definedName>
    <definedName name="_St29">#REF!</definedName>
    <definedName name="_St3" localSheetId="8">#REF!</definedName>
    <definedName name="_St3" localSheetId="5">#REF!</definedName>
    <definedName name="_St3">#REF!</definedName>
    <definedName name="_St30" localSheetId="8">#REF!</definedName>
    <definedName name="_St30" localSheetId="5">#REF!</definedName>
    <definedName name="_St30">#REF!</definedName>
    <definedName name="_St4" localSheetId="8">#REF!</definedName>
    <definedName name="_St4" localSheetId="5">#REF!</definedName>
    <definedName name="_St4">#REF!</definedName>
    <definedName name="_St5" localSheetId="8">#REF!</definedName>
    <definedName name="_St5" localSheetId="5">#REF!</definedName>
    <definedName name="_St5">#REF!</definedName>
    <definedName name="_St6" localSheetId="8">#REF!</definedName>
    <definedName name="_St6" localSheetId="5">#REF!</definedName>
    <definedName name="_St6">#REF!</definedName>
    <definedName name="_St7" localSheetId="8">#REF!</definedName>
    <definedName name="_St7" localSheetId="5">#REF!</definedName>
    <definedName name="_St7">#REF!</definedName>
    <definedName name="_St8" localSheetId="8">#REF!</definedName>
    <definedName name="_St8" localSheetId="5">#REF!</definedName>
    <definedName name="_St8">#REF!</definedName>
    <definedName name="_St9" localSheetId="8">#REF!</definedName>
    <definedName name="_St9" localSheetId="5">#REF!</definedName>
    <definedName name="_St9">#REF!</definedName>
    <definedName name="_Yr1">#REF!</definedName>
    <definedName name="_Yr10">#REF!</definedName>
    <definedName name="_Yr11">#REF!</definedName>
    <definedName name="_Yr12">#REF!</definedName>
    <definedName name="_Yr13">#REF!</definedName>
    <definedName name="_Yr14">#REF!</definedName>
    <definedName name="_Yr15">#REF!</definedName>
    <definedName name="_Yr16">#REF!</definedName>
    <definedName name="_Yr17">#REF!</definedName>
    <definedName name="_Yr18">#REF!</definedName>
    <definedName name="_Yr19">#REF!</definedName>
    <definedName name="_Yr2">#REF!</definedName>
    <definedName name="_Yr20">#REF!</definedName>
    <definedName name="_Yr21">#REF!</definedName>
    <definedName name="_Yr22">#REF!</definedName>
    <definedName name="_Yr23">#REF!</definedName>
    <definedName name="_Yr24">#REF!</definedName>
    <definedName name="_Yr25">#REF!</definedName>
    <definedName name="_Yr26">#REF!</definedName>
    <definedName name="_Yr27">#REF!</definedName>
    <definedName name="_Yr28">#REF!</definedName>
    <definedName name="_Yr29">#REF!</definedName>
    <definedName name="_Yr3">#REF!</definedName>
    <definedName name="_Yr30">#REF!</definedName>
    <definedName name="_Yr4">#REF!</definedName>
    <definedName name="_Yr5">#REF!</definedName>
    <definedName name="_Yr6">#REF!</definedName>
    <definedName name="_Yr7">#REF!</definedName>
    <definedName name="_Yr8">#REF!</definedName>
    <definedName name="_Yr9">#REF!</definedName>
    <definedName name="CRB">#REF!</definedName>
    <definedName name="fdfdf">#REF!</definedName>
    <definedName name="mdmdmd">#REF!</definedName>
    <definedName name="_xlnm.Print_Area" localSheetId="8">'COVID-19RB'!$B$1:$J$19</definedName>
    <definedName name="_xlnm.Print_Area" localSheetId="0">FDB!$B$1:$I$96</definedName>
    <definedName name="_xlnm.Print_Area" localSheetId="3">FDL!$B$1:$J$223</definedName>
    <definedName name="_xlnm.Print_Area" localSheetId="1">FEA!$B$1:$I$22</definedName>
    <definedName name="_xlnm.Print_Area" localSheetId="5">FGB!$B$1:$J$19</definedName>
    <definedName name="_xlnm.Print_Area" localSheetId="4">FIB!$B$1:$J$244</definedName>
    <definedName name="_xlnm.Print_Area" localSheetId="2">HA!$B$1:$I$29</definedName>
    <definedName name="_xlnm.Print_Titles" localSheetId="8">'COVID-19RB'!$1:$8</definedName>
    <definedName name="_xlnm.Print_Titles" localSheetId="3">FDL!$1:$8</definedName>
    <definedName name="_xlnm.Print_Titles" localSheetId="1">FEA!$1:$8</definedName>
    <definedName name="_xlnm.Print_Titles" localSheetId="5">FGB!$1:$8</definedName>
    <definedName name="_xlnm.Print_Titles" localSheetId="4">FIB!$1:$8</definedName>
    <definedName name="_xlnm.Print_Titles" localSheetId="2">HA!$1:$8</definedName>
    <definedName name="Response">#REF!</definedName>
    <definedName name="ValueDate" localSheetId="8">'COVID-19RB'!$C$2</definedName>
    <definedName name="ValueDate" localSheetId="5">FGB!$C$2</definedName>
    <definedName name="ValueDate" localSheetId="4">FIB!$C$2</definedName>
    <definedName name="ValueDate">FDL!$C$2</definedName>
    <definedName name="ValueDateFBC" localSheetId="8">#REF!</definedName>
    <definedName name="ValueDateFBC" localSheetId="5">#REF!</definedName>
    <definedName name="ValueDateFBC">#REF!</definedName>
    <definedName name="ValueDateFDB">FDB!$C$2</definedName>
    <definedName name="ValueDateFEA">FEA!$D$2</definedName>
    <definedName name="ValueDateFSC" localSheetId="8">#REF!</definedName>
    <definedName name="ValueDateFSC" localSheetId="5">#REF!</definedName>
    <definedName name="ValueDateFSC">#REF!</definedName>
    <definedName name="ValueDateHA">HA!$C$2</definedName>
    <definedName name="ValueDatePAF" localSheetId="8">#REF!</definedName>
    <definedName name="ValueDatePAF" localSheetId="5">#REF!</definedName>
    <definedName name="ValueDatePAF">#REF!</definedName>
    <definedName name="ValueDateRRL" localSheetId="8">#REF!</definedName>
    <definedName name="ValueDateRRL" localSheetId="5">#REF!</definedName>
    <definedName name="ValueDateRRL" localSheetId="4">#REF!</definedName>
    <definedName name="ValueDateRRL">#REF!</definedName>
  </definedNames>
  <calcPr calcId="152511"/>
</workbook>
</file>

<file path=xl/calcChain.xml><?xml version="1.0" encoding="utf-8"?>
<calcChain xmlns="http://schemas.openxmlformats.org/spreadsheetml/2006/main">
  <c r="C2" i="2" l="1"/>
  <c r="D2" i="4" l="1"/>
  <c r="C2" i="5" s="1"/>
  <c r="C2" i="22" s="1"/>
  <c r="C2" i="15" l="1"/>
  <c r="C2" i="20"/>
  <c r="E2" i="17" l="1"/>
  <c r="E2" i="18" l="1"/>
</calcChain>
</file>

<file path=xl/comments1.xml><?xml version="1.0" encoding="utf-8"?>
<comments xmlns="http://schemas.openxmlformats.org/spreadsheetml/2006/main">
  <authors>
    <author>Julie Lesuma</author>
  </authors>
  <commentList>
    <comment ref="B150" authorId="0" shapeId="0">
      <text>
        <r>
          <rPr>
            <b/>
            <sz val="9"/>
            <color indexed="81"/>
            <rFont val="Tahoma"/>
            <family val="2"/>
          </rPr>
          <t>Julie Lesuma:</t>
        </r>
        <r>
          <rPr>
            <sz val="9"/>
            <color indexed="81"/>
            <rFont val="Tahoma"/>
            <family val="2"/>
          </rPr>
          <t xml:space="preserve">
$30.00 R value dated 14/01/2018
</t>
        </r>
      </text>
    </comment>
  </commentList>
</comments>
</file>

<file path=xl/sharedStrings.xml><?xml version="1.0" encoding="utf-8"?>
<sst xmlns="http://schemas.openxmlformats.org/spreadsheetml/2006/main" count="768" uniqueCount="569">
  <si>
    <t>FIJI GOVERNMENT REGISTERED STOCKS</t>
  </si>
  <si>
    <t>Maturity</t>
  </si>
  <si>
    <t xml:space="preserve">Last Coupon </t>
  </si>
  <si>
    <t>Next Coupon</t>
  </si>
  <si>
    <t>Yield to</t>
  </si>
  <si>
    <t>Date</t>
  </si>
  <si>
    <t>FIJI DEVELOPMENT BANK REGISTERED BONDS</t>
  </si>
  <si>
    <t>FIJI ELECTRICITY AUTHORITY REGISTERED BONDS</t>
  </si>
  <si>
    <t>HOUSING AUTHORITY REGISTERED BONDS</t>
  </si>
  <si>
    <t>Quotation Date:</t>
  </si>
  <si>
    <t>Yield</t>
  </si>
  <si>
    <t>Price per</t>
  </si>
  <si>
    <t>Indicative Prices Quoted by the Reserve Bank of Fiji Based on Recent Tender Results</t>
  </si>
  <si>
    <t>4.  Enquiries for purchases and sales may be directed to South Pacific Stock Exchange</t>
  </si>
  <si>
    <t xml:space="preserve">     that relies on these prices</t>
  </si>
  <si>
    <t xml:space="preserve">1.  The above bond prices are indicative only.  The Reserve Bank of Fiji accepts no liability for any errors, </t>
  </si>
  <si>
    <t xml:space="preserve">     whether caused by negligence or otherwise, or for any losses, however caused, sustained by any person </t>
  </si>
  <si>
    <t xml:space="preserve">     person that relies on these prices.</t>
  </si>
  <si>
    <t xml:space="preserve">     whether caused by negligence or otherwise, or for any losses, however caused, sustained by any </t>
  </si>
  <si>
    <t xml:space="preserve">     any person that relies on these prices.</t>
  </si>
  <si>
    <t xml:space="preserve">     whether caused by negligence or otherwise, or for any losses, however caused, sustained by </t>
  </si>
  <si>
    <t xml:space="preserve">3.  These prices do not include accrued interest.  </t>
  </si>
  <si>
    <t xml:space="preserve">2.  The bond price lists are issued as at the end of each month.  However, the Reserve Bank may issue a 
</t>
  </si>
  <si>
    <t xml:space="preserve">     revised price list during the month should yields move by more than 100 basis points.</t>
  </si>
  <si>
    <t>4.  All the above bonds are government-guaranteed.</t>
  </si>
  <si>
    <t>5.  Enquiries for purchases and sales may be directed to South Pacific Stock Exchange</t>
  </si>
  <si>
    <t xml:space="preserve">2.  The bond price lists are issued as at the end of each month.  However, the Reserve Bank may issue a
</t>
  </si>
  <si>
    <t xml:space="preserve">2.  The bond price lists are issued as at the end of each month.  However, the Reserve Bank may issue a </t>
  </si>
  <si>
    <t>Rate</t>
  </si>
  <si>
    <t>Nominal</t>
  </si>
  <si>
    <t>rate</t>
  </si>
  <si>
    <t>Value ($)</t>
  </si>
  <si>
    <t>Value($)</t>
  </si>
  <si>
    <t>FIJI GOVERNMENT TREASURY BILLS</t>
  </si>
  <si>
    <t>Issue Date</t>
  </si>
  <si>
    <t>FIJI DEVELOPMENT BANK PROMISSORY NOTES</t>
  </si>
  <si>
    <t>Coupon</t>
  </si>
  <si>
    <t>Issue</t>
  </si>
  <si>
    <t xml:space="preserve">Coupon </t>
  </si>
  <si>
    <t>23.08.2006</t>
  </si>
  <si>
    <t>15-06-2016</t>
  </si>
  <si>
    <t>FIJI GOVERNMENT GREEN BONDS</t>
  </si>
  <si>
    <t xml:space="preserve">     G P O Box 11689, Suva, Phone 330-4130.</t>
  </si>
  <si>
    <t xml:space="preserve">     G P O Box 11689 Suva, Phone 330-4130.</t>
  </si>
  <si>
    <t xml:space="preserve">    G P O Box 11689, Suva, Phone 330-4130.</t>
  </si>
  <si>
    <t>FIJI GOVERNMENT COVID-19 RESPONSE BOND</t>
  </si>
  <si>
    <t>ISIN</t>
  </si>
  <si>
    <t>FJ0448055840</t>
  </si>
  <si>
    <t>FJ0448055857</t>
  </si>
  <si>
    <t>FJ0448055865</t>
  </si>
  <si>
    <t>FJ0448055873</t>
  </si>
  <si>
    <t>FJ0448055881</t>
  </si>
  <si>
    <t>FJ0448055899</t>
  </si>
  <si>
    <t>FJ0448055907</t>
  </si>
  <si>
    <t>FJ0448055915</t>
  </si>
  <si>
    <t>FJ0448055923</t>
  </si>
  <si>
    <t>FJ0448055931</t>
  </si>
  <si>
    <t>FJ0448055949</t>
  </si>
  <si>
    <t>FJ0448055956</t>
  </si>
  <si>
    <t>FJ0448055964</t>
  </si>
  <si>
    <t>FJ0448055972</t>
  </si>
  <si>
    <t>FJ0448055980</t>
  </si>
  <si>
    <t>FJ0448055998</t>
  </si>
  <si>
    <t>FJ0448056004</t>
  </si>
  <si>
    <t>FJ0448056012</t>
  </si>
  <si>
    <t>FJ0448056020</t>
  </si>
  <si>
    <t>FJ0448056038</t>
  </si>
  <si>
    <t>FJ0448056046</t>
  </si>
  <si>
    <t>FJ0448056053</t>
  </si>
  <si>
    <t>FJ0448056061</t>
  </si>
  <si>
    <t>FJ0448056079</t>
  </si>
  <si>
    <t>FJ0448056087</t>
  </si>
  <si>
    <t>FJ0448056095</t>
  </si>
  <si>
    <t>FJ0448056103</t>
  </si>
  <si>
    <t>FJ0448056111</t>
  </si>
  <si>
    <t>FJ0448056129</t>
  </si>
  <si>
    <t>FJ0448056137</t>
  </si>
  <si>
    <t>FJ0448056145</t>
  </si>
  <si>
    <t>FJ0448056152</t>
  </si>
  <si>
    <t>FJ0448056160</t>
  </si>
  <si>
    <t>FJ0448056178</t>
  </si>
  <si>
    <t>FJ0448056186</t>
  </si>
  <si>
    <t>FJ0448056194</t>
  </si>
  <si>
    <t>FJ0448056202</t>
  </si>
  <si>
    <t>FJ0448056210</t>
  </si>
  <si>
    <t>FJ0448056228</t>
  </si>
  <si>
    <t>FJ0448056236</t>
  </si>
  <si>
    <t>FJ0448056244</t>
  </si>
  <si>
    <t>FJ0448056251</t>
  </si>
  <si>
    <t>FJ0448056269</t>
  </si>
  <si>
    <t>FJ0448056277</t>
  </si>
  <si>
    <t>FJ0448056285</t>
  </si>
  <si>
    <t>FJ0448056293</t>
  </si>
  <si>
    <t>FJ0448056301</t>
  </si>
  <si>
    <t>FJ0448056319</t>
  </si>
  <si>
    <t>FJ0448056327</t>
  </si>
  <si>
    <t>FJ0448056335</t>
  </si>
  <si>
    <t>FJ0448056343</t>
  </si>
  <si>
    <t>FJ0448056350</t>
  </si>
  <si>
    <t>FJ0448056368</t>
  </si>
  <si>
    <t>FJ0448056376</t>
  </si>
  <si>
    <t>FJ0448056384</t>
  </si>
  <si>
    <t>FJ0448056392</t>
  </si>
  <si>
    <t>FJ0448056400</t>
  </si>
  <si>
    <t>FJ0448056418</t>
  </si>
  <si>
    <t>FJ0448056426</t>
  </si>
  <si>
    <t>FJ0448056434</t>
  </si>
  <si>
    <t>FJ0448056442</t>
  </si>
  <si>
    <t>FJ0448056459</t>
  </si>
  <si>
    <t>FJ0448056467</t>
  </si>
  <si>
    <t>FJ0448056475</t>
  </si>
  <si>
    <t>FJ0448056483</t>
  </si>
  <si>
    <t>FJ0448056491</t>
  </si>
  <si>
    <t>FJ0448056509</t>
  </si>
  <si>
    <t>FJ0448056517</t>
  </si>
  <si>
    <t>FJ0448056525</t>
  </si>
  <si>
    <t>FJ0448056533</t>
  </si>
  <si>
    <t>FJ0448056541</t>
  </si>
  <si>
    <t>FJ0448056558</t>
  </si>
  <si>
    <t>FJ0448056566</t>
  </si>
  <si>
    <t>FJ0448056574</t>
  </si>
  <si>
    <t>FJ0448056582</t>
  </si>
  <si>
    <t>FJ0448056590</t>
  </si>
  <si>
    <t>FJ0448056608</t>
  </si>
  <si>
    <t>FJ0448056616</t>
  </si>
  <si>
    <t>FJ0448056624</t>
  </si>
  <si>
    <t>FJ0448056632</t>
  </si>
  <si>
    <t>FJ0448056640</t>
  </si>
  <si>
    <t>FJ0448056657</t>
  </si>
  <si>
    <t>FJ0448056665</t>
  </si>
  <si>
    <t>FJ0448056673</t>
  </si>
  <si>
    <t>FJ0448056681</t>
  </si>
  <si>
    <t>FJ0448056699</t>
  </si>
  <si>
    <t>FJ0448056707</t>
  </si>
  <si>
    <t>FJ0448056715</t>
  </si>
  <si>
    <t>FJ0448056723</t>
  </si>
  <si>
    <t>FJ0448056731</t>
  </si>
  <si>
    <t>FJ0448056749</t>
  </si>
  <si>
    <t>FJ0448056756</t>
  </si>
  <si>
    <t>FJ0448056764</t>
  </si>
  <si>
    <t>FJ0448056772</t>
  </si>
  <si>
    <t>FJ0448056780</t>
  </si>
  <si>
    <t>FJ0448056798</t>
  </si>
  <si>
    <t>FJ0448056806</t>
  </si>
  <si>
    <t>FJ0448056814</t>
  </si>
  <si>
    <t>FJ0448056822</t>
  </si>
  <si>
    <t>FJ0448056830</t>
  </si>
  <si>
    <t>FJ0448056848</t>
  </si>
  <si>
    <t>FJ0448056855</t>
  </si>
  <si>
    <t>FJ0448056863</t>
  </si>
  <si>
    <t>FJ0448056871</t>
  </si>
  <si>
    <t>FJ0448056889</t>
  </si>
  <si>
    <t>FJ0448056897</t>
  </si>
  <si>
    <t>FJ0448056905</t>
  </si>
  <si>
    <t>FJ0448056913</t>
  </si>
  <si>
    <t>FJ0448056921</t>
  </si>
  <si>
    <t>FJ0448056939</t>
  </si>
  <si>
    <t>FJ0448056947</t>
  </si>
  <si>
    <t>FJ0448056954</t>
  </si>
  <si>
    <t>FJ0448056962</t>
  </si>
  <si>
    <t>FJ0448056970</t>
  </si>
  <si>
    <t>FJ0448056988</t>
  </si>
  <si>
    <t>FJ0448056996</t>
  </si>
  <si>
    <t>FJ0448057002</t>
  </si>
  <si>
    <t>FJ0448057010</t>
  </si>
  <si>
    <t>FJ0448057028</t>
  </si>
  <si>
    <t>FJ0448057036</t>
  </si>
  <si>
    <t>FJ0448057044</t>
  </si>
  <si>
    <t>FJ0448057051</t>
  </si>
  <si>
    <t>FJ0448057069</t>
  </si>
  <si>
    <t>FJ0448057077</t>
  </si>
  <si>
    <t>FJ0448057085</t>
  </si>
  <si>
    <t>FJ0448057093</t>
  </si>
  <si>
    <t>FJ0448057101</t>
  </si>
  <si>
    <t>FJ0448057119</t>
  </si>
  <si>
    <t>FJ0448057127</t>
  </si>
  <si>
    <t>FJ0448057135</t>
  </si>
  <si>
    <t>FJ0448057143</t>
  </si>
  <si>
    <t>FJ0448057150</t>
  </si>
  <si>
    <t>FJ0448057168</t>
  </si>
  <si>
    <t>FJ0448057176</t>
  </si>
  <si>
    <t>FJ0448057184</t>
  </si>
  <si>
    <t>FJ0448057192</t>
  </si>
  <si>
    <t>FJ0448057200</t>
  </si>
  <si>
    <t>FJ0448057218</t>
  </si>
  <si>
    <t>FJ0448057226</t>
  </si>
  <si>
    <t>FJ0448057234</t>
  </si>
  <si>
    <t>FJ0448057242</t>
  </si>
  <si>
    <t>FJ0448057259</t>
  </si>
  <si>
    <t>FJ0448057267</t>
  </si>
  <si>
    <t>FJ0448057275</t>
  </si>
  <si>
    <t>FJ0448057283</t>
  </si>
  <si>
    <t>FJ0448057291</t>
  </si>
  <si>
    <t>FJ0448057309</t>
  </si>
  <si>
    <t>FJ0448057317</t>
  </si>
  <si>
    <t>FJ0448057325</t>
  </si>
  <si>
    <t>FJ0448057333</t>
  </si>
  <si>
    <t>FJ0448057341</t>
  </si>
  <si>
    <t>FJ0448057358</t>
  </si>
  <si>
    <t>FJ0448057366</t>
  </si>
  <si>
    <t>FJ0448057374</t>
  </si>
  <si>
    <t>FJ0448057382</t>
  </si>
  <si>
    <t>FJ0448057390</t>
  </si>
  <si>
    <t>FJ0448057408</t>
  </si>
  <si>
    <t>FJ0448057416</t>
  </si>
  <si>
    <t>FJ0448057424</t>
  </si>
  <si>
    <t>FJ0448057432</t>
  </si>
  <si>
    <t>FJ0448057440</t>
  </si>
  <si>
    <t>FJ0448057457</t>
  </si>
  <si>
    <t>FJ0448057465</t>
  </si>
  <si>
    <t>FJ0448057473</t>
  </si>
  <si>
    <t>FJ0448057481</t>
  </si>
  <si>
    <t>FJ0448057499</t>
  </si>
  <si>
    <t>FJ0448057507</t>
  </si>
  <si>
    <t>FJ0448057515</t>
  </si>
  <si>
    <t>FJ0448057523</t>
  </si>
  <si>
    <t>FJ0448057531</t>
  </si>
  <si>
    <t>FJ0448057549</t>
  </si>
  <si>
    <t>FJ0448057556</t>
  </si>
  <si>
    <t>FJ0448057564</t>
  </si>
  <si>
    <t>FJ0448057572</t>
  </si>
  <si>
    <t>FJ0448057580</t>
  </si>
  <si>
    <t>FJ0448057598</t>
  </si>
  <si>
    <t>FJ0448057606</t>
  </si>
  <si>
    <t>FJ0448057614</t>
  </si>
  <si>
    <t>FJ0448057622</t>
  </si>
  <si>
    <t>FJ0448057630</t>
  </si>
  <si>
    <t>FJ0448057648</t>
  </si>
  <si>
    <t>FJ0448057655</t>
  </si>
  <si>
    <t>FJ0448057663</t>
  </si>
  <si>
    <t>FJ0448057671</t>
  </si>
  <si>
    <t>FJ0448057689</t>
  </si>
  <si>
    <t>FJ0448057697</t>
  </si>
  <si>
    <t>FJ0448057705</t>
  </si>
  <si>
    <t>FJ0448057713</t>
  </si>
  <si>
    <t>FJ0448057721</t>
  </si>
  <si>
    <t>FJ0448057739</t>
  </si>
  <si>
    <t>FJ0448057747</t>
  </si>
  <si>
    <t>FJ0448057754</t>
  </si>
  <si>
    <t>FJ0448057762</t>
  </si>
  <si>
    <t>FJ0448057770</t>
  </si>
  <si>
    <t>FJ0448057788</t>
  </si>
  <si>
    <t>FJ0448057796</t>
  </si>
  <si>
    <t>FJ0448057804</t>
  </si>
  <si>
    <t>FJ0448057812</t>
  </si>
  <si>
    <t>FJ0448057820</t>
  </si>
  <si>
    <t>FJ0448057838</t>
  </si>
  <si>
    <t>FJ0448057846</t>
  </si>
  <si>
    <t>FJ0448057853</t>
  </si>
  <si>
    <t>FJ0448057861</t>
  </si>
  <si>
    <t>FJ0406990624</t>
  </si>
  <si>
    <t>FJ0406990632</t>
  </si>
  <si>
    <t>FJ0540566363</t>
  </si>
  <si>
    <t>FJ0540566371</t>
  </si>
  <si>
    <t>FJ0464876871</t>
  </si>
  <si>
    <t>FJ0464876889</t>
  </si>
  <si>
    <t>FJ0464876897</t>
  </si>
  <si>
    <t>FJ0464876905</t>
  </si>
  <si>
    <t>FJ0464876913</t>
  </si>
  <si>
    <t>FJ0464876921</t>
  </si>
  <si>
    <t>FJ0464876939</t>
  </si>
  <si>
    <t>FJ0465780692</t>
  </si>
  <si>
    <t>FJ0502959127</t>
  </si>
  <si>
    <t>FJ0502959135</t>
  </si>
  <si>
    <t>FJ0464081910</t>
  </si>
  <si>
    <t>FJ0464081928</t>
  </si>
  <si>
    <t>FJ0464081936</t>
  </si>
  <si>
    <t>FJ0464081944</t>
  </si>
  <si>
    <t>FJ0464081951</t>
  </si>
  <si>
    <t>FJ0464081969</t>
  </si>
  <si>
    <t>FJ0464081977</t>
  </si>
  <si>
    <t>FJ0464081985</t>
  </si>
  <si>
    <t>FJ0464081993</t>
  </si>
  <si>
    <t>FJ0464082009</t>
  </si>
  <si>
    <t>FJ0464082017</t>
  </si>
  <si>
    <t>FJ0464082025</t>
  </si>
  <si>
    <t>FJ0464082033</t>
  </si>
  <si>
    <t>FJ0464082041</t>
  </si>
  <si>
    <t>FJ0464082058</t>
  </si>
  <si>
    <t>FJ0464082066</t>
  </si>
  <si>
    <t>FJ0464082074</t>
  </si>
  <si>
    <t>FJ0464082082</t>
  </si>
  <si>
    <t>FJ0502958939</t>
  </si>
  <si>
    <t>FJ0464082090</t>
  </si>
  <si>
    <t>FJ0502959036</t>
  </si>
  <si>
    <t>FJ0464082108</t>
  </si>
  <si>
    <t>FJ0464082116</t>
  </si>
  <si>
    <t>FJ0464082124</t>
  </si>
  <si>
    <t>FJ0464082132</t>
  </si>
  <si>
    <t>FJ0464082140</t>
  </si>
  <si>
    <t>FJ0464082157</t>
  </si>
  <si>
    <t>FJ0464082165</t>
  </si>
  <si>
    <t>FJ0464082173</t>
  </si>
  <si>
    <t>FJ0464082181</t>
  </si>
  <si>
    <t>FJ0464082199</t>
  </si>
  <si>
    <t>FJ0464082207</t>
  </si>
  <si>
    <t>FJ0464082215</t>
  </si>
  <si>
    <t>FJ0464082223</t>
  </si>
  <si>
    <t>FJ0502937115</t>
  </si>
  <si>
    <t>FJ0464082231</t>
  </si>
  <si>
    <t>FJ0502958947</t>
  </si>
  <si>
    <t>FJ0502958954</t>
  </si>
  <si>
    <t>FJ0502958962</t>
  </si>
  <si>
    <t>FJ0502959044</t>
  </si>
  <si>
    <t>FJ0464082249</t>
  </si>
  <si>
    <t>FJ0464082256</t>
  </si>
  <si>
    <t>FJ0464082264</t>
  </si>
  <si>
    <t>FJ0464082272</t>
  </si>
  <si>
    <t>FJ0464082280</t>
  </si>
  <si>
    <t>FJ0464082298</t>
  </si>
  <si>
    <t>FJ0464082306</t>
  </si>
  <si>
    <t>FJ0464082314</t>
  </si>
  <si>
    <t>FJ0502958970</t>
  </si>
  <si>
    <t>FJ0464082322</t>
  </si>
  <si>
    <t>FJ0502958988</t>
  </si>
  <si>
    <t>FJ0502958996</t>
  </si>
  <si>
    <t>FJ0502959051</t>
  </si>
  <si>
    <t>FJ0464082330</t>
  </si>
  <si>
    <t>FJ0464082348</t>
  </si>
  <si>
    <t>FJ0464082355</t>
  </si>
  <si>
    <t>FJ0464082363</t>
  </si>
  <si>
    <t>FJ0464082371</t>
  </si>
  <si>
    <t>FJ0464082389</t>
  </si>
  <si>
    <t>FJ0502959002</t>
  </si>
  <si>
    <t>FJ0502959010</t>
  </si>
  <si>
    <t>FJ0502959028</t>
  </si>
  <si>
    <t>FJ0502959069</t>
  </si>
  <si>
    <t>FJ0451141669</t>
  </si>
  <si>
    <t>FJ0451141677</t>
  </si>
  <si>
    <t>FJ0451141685</t>
  </si>
  <si>
    <t>FJ0451141693</t>
  </si>
  <si>
    <t>FJ0451141701</t>
  </si>
  <si>
    <t>FJ0451141719</t>
  </si>
  <si>
    <t>FJ0451141727</t>
  </si>
  <si>
    <t>FJ0451141735</t>
  </si>
  <si>
    <t>FJ0451141743</t>
  </si>
  <si>
    <t>FJ0451141750</t>
  </si>
  <si>
    <t>FJ0451141768</t>
  </si>
  <si>
    <t>FJ0451141776</t>
  </si>
  <si>
    <t>FJ0451141784</t>
  </si>
  <si>
    <t>FJ0451141792</t>
  </si>
  <si>
    <t>FJ0451141800</t>
  </si>
  <si>
    <t>FJ0451141818</t>
  </si>
  <si>
    <t>FJ0451141826</t>
  </si>
  <si>
    <t>FJ0451141834</t>
  </si>
  <si>
    <t>FJ0451141842</t>
  </si>
  <si>
    <t>FJ0451141859</t>
  </si>
  <si>
    <t>FJ0451141867</t>
  </si>
  <si>
    <t>FJ0451141875</t>
  </si>
  <si>
    <t>FJ0451141883</t>
  </si>
  <si>
    <t>FJ0451141891</t>
  </si>
  <si>
    <t>FJ0451141909</t>
  </si>
  <si>
    <t>FJ0451141917</t>
  </si>
  <si>
    <t>FJ0451141925</t>
  </si>
  <si>
    <t>FJ0451141933</t>
  </si>
  <si>
    <t>FJ0451141941</t>
  </si>
  <si>
    <t>FJ0451141958</t>
  </si>
  <si>
    <t>FJ0451141966</t>
  </si>
  <si>
    <t>FJ0451141974</t>
  </si>
  <si>
    <t>FJ0451141982</t>
  </si>
  <si>
    <t>FJ0451141990</t>
  </si>
  <si>
    <t>FJ0451142006</t>
  </si>
  <si>
    <t>FJ0451142014</t>
  </si>
  <si>
    <t>FJ0451142022</t>
  </si>
  <si>
    <t>FJ0451142030</t>
  </si>
  <si>
    <t>FJ0451142048</t>
  </si>
  <si>
    <t>FJ0451142055</t>
  </si>
  <si>
    <t>FJ0451142063</t>
  </si>
  <si>
    <t>FJ0451142071</t>
  </si>
  <si>
    <t>FJ0451142089</t>
  </si>
  <si>
    <t>FJ0451142097</t>
  </si>
  <si>
    <t>FJ0451142105</t>
  </si>
  <si>
    <t>FJ0451142113</t>
  </si>
  <si>
    <t>FJ0451142121</t>
  </si>
  <si>
    <t>FJ0451142139</t>
  </si>
  <si>
    <t>FJ0451142147</t>
  </si>
  <si>
    <t>FJ0451142154</t>
  </si>
  <si>
    <t>FJ0451142162</t>
  </si>
  <si>
    <t>FJ0451142170</t>
  </si>
  <si>
    <t>FJ0451142188</t>
  </si>
  <si>
    <t>FJ0451142196</t>
  </si>
  <si>
    <t>FJ0451142204</t>
  </si>
  <si>
    <t>FJ0451142212</t>
  </si>
  <si>
    <t>FJ0451142220</t>
  </si>
  <si>
    <t>FJ0451142238</t>
  </si>
  <si>
    <t>FJ0451142246</t>
  </si>
  <si>
    <t>FJ0451142253</t>
  </si>
  <si>
    <t>FJ0451142261</t>
  </si>
  <si>
    <t>FJ0451142279</t>
  </si>
  <si>
    <t>FJ0451142287</t>
  </si>
  <si>
    <t>FJ0451142295</t>
  </si>
  <si>
    <t>FJ0451142303</t>
  </si>
  <si>
    <t>FJ0451142311</t>
  </si>
  <si>
    <t>FJ0451142329</t>
  </si>
  <si>
    <t>FJ0451142337</t>
  </si>
  <si>
    <t>FJ0451142345</t>
  </si>
  <si>
    <t>FJ0451142352</t>
  </si>
  <si>
    <t>FJ0451142360</t>
  </si>
  <si>
    <t>FJ0451142378</t>
  </si>
  <si>
    <t>FJ0451142386</t>
  </si>
  <si>
    <t>FJ0451142394</t>
  </si>
  <si>
    <t>FJ0451142402</t>
  </si>
  <si>
    <t>FJ0451142410</t>
  </si>
  <si>
    <t>FJ0451142428</t>
  </si>
  <si>
    <t>FJ0451142436</t>
  </si>
  <si>
    <t>FJ0451142444</t>
  </si>
  <si>
    <t>FJ0451142451</t>
  </si>
  <si>
    <t>FJ0451142469</t>
  </si>
  <si>
    <t>FJ0451142477</t>
  </si>
  <si>
    <t>FJ0451142485</t>
  </si>
  <si>
    <t>FJ0451142493</t>
  </si>
  <si>
    <t>FJ0451142501</t>
  </si>
  <si>
    <t>FJ0451142519</t>
  </si>
  <si>
    <t>FJ0451142527</t>
  </si>
  <si>
    <t>FJ0451142535</t>
  </si>
  <si>
    <t>FJ0451142543</t>
  </si>
  <si>
    <t>FJ0451142550</t>
  </si>
  <si>
    <t>FJ0451142568</t>
  </si>
  <si>
    <t>FJ0451142576</t>
  </si>
  <si>
    <t>FJ0451142584</t>
  </si>
  <si>
    <t>FJ0451142592</t>
  </si>
  <si>
    <t>FJ0451142600</t>
  </si>
  <si>
    <t>FJ0451142618</t>
  </si>
  <si>
    <t>FJ0451142626</t>
  </si>
  <si>
    <t>FJ0451142634</t>
  </si>
  <si>
    <t>FJ0451142642</t>
  </si>
  <si>
    <t>FJ0451142659</t>
  </si>
  <si>
    <t>FJ0451142667</t>
  </si>
  <si>
    <t>FJ0451142675</t>
  </si>
  <si>
    <t>FJ0451142683</t>
  </si>
  <si>
    <t>FJ0451142691</t>
  </si>
  <si>
    <t>FJ0451142709</t>
  </si>
  <si>
    <t>FJ0451142717</t>
  </si>
  <si>
    <t>FJ0451142725</t>
  </si>
  <si>
    <t>FJ0451142733</t>
  </si>
  <si>
    <t>FJ0451142741</t>
  </si>
  <si>
    <t>FJ0451142758</t>
  </si>
  <si>
    <t>FJ0451142766</t>
  </si>
  <si>
    <t>FJ0451142774</t>
  </si>
  <si>
    <t>FJ0451142782</t>
  </si>
  <si>
    <t>FJ0451142790</t>
  </si>
  <si>
    <t>FJ0451142808</t>
  </si>
  <si>
    <t>FJ0451142816</t>
  </si>
  <si>
    <t>FJ0451142824</t>
  </si>
  <si>
    <t>FJ0451142832</t>
  </si>
  <si>
    <t>FJ0451142840</t>
  </si>
  <si>
    <t>FJ0451142857</t>
  </si>
  <si>
    <t>FJ0451142865</t>
  </si>
  <si>
    <t>FJ0451142873</t>
  </si>
  <si>
    <t>FJ0451142881</t>
  </si>
  <si>
    <t>FJ0451142899</t>
  </si>
  <si>
    <t>FJ0451142907</t>
  </si>
  <si>
    <t>FJ0451142915</t>
  </si>
  <si>
    <t>FJ0451142923</t>
  </si>
  <si>
    <t>FJ0451142931</t>
  </si>
  <si>
    <t>FJ0451142949</t>
  </si>
  <si>
    <t>FJ0451142956</t>
  </si>
  <si>
    <t>FJ0451142964</t>
  </si>
  <si>
    <t>FJ0451142972</t>
  </si>
  <si>
    <t>FJ0451142980</t>
  </si>
  <si>
    <t>FJ0451142998</t>
  </si>
  <si>
    <t>FJ0451143004</t>
  </si>
  <si>
    <t>FJ0451143012</t>
  </si>
  <si>
    <t>FJ0451143020</t>
  </si>
  <si>
    <t>FJ0451143038</t>
  </si>
  <si>
    <t>FJ0451143046</t>
  </si>
  <si>
    <t>FJ0451143053</t>
  </si>
  <si>
    <t>FJ0451143061</t>
  </si>
  <si>
    <t>FJ0451143079</t>
  </si>
  <si>
    <t>FJ0451143087</t>
  </si>
  <si>
    <t>FJ0451143095</t>
  </si>
  <si>
    <t>FJ0451143103</t>
  </si>
  <si>
    <t>FJ0451143111</t>
  </si>
  <si>
    <t>FJ0451143129</t>
  </si>
  <si>
    <t>FJ0451143137</t>
  </si>
  <si>
    <t>FJ0451143145</t>
  </si>
  <si>
    <t>FJ0451143152</t>
  </si>
  <si>
    <t>FJ0451143160</t>
  </si>
  <si>
    <t>FJ0451143178</t>
  </si>
  <si>
    <t>FJ0451143186</t>
  </si>
  <si>
    <t>FJ0451143194</t>
  </si>
  <si>
    <t>FJ0451143202</t>
  </si>
  <si>
    <t>FJ0451143210</t>
  </si>
  <si>
    <t>FJ0451143228</t>
  </si>
  <si>
    <t>FJ0465780734</t>
  </si>
  <si>
    <t>FJ0451143236</t>
  </si>
  <si>
    <t>FJ0451143244</t>
  </si>
  <si>
    <t>FJ0451143251</t>
  </si>
  <si>
    <t>FJ0451143269</t>
  </si>
  <si>
    <t>FJ0451143277</t>
  </si>
  <si>
    <t>FJ0451143285</t>
  </si>
  <si>
    <t>FJ0451143293</t>
  </si>
  <si>
    <t>FJ0451143301</t>
  </si>
  <si>
    <t>FJ0451143319</t>
  </si>
  <si>
    <t>FJ0499317297</t>
  </si>
  <si>
    <t>FJ0451143327</t>
  </si>
  <si>
    <t>FJ0451143335</t>
  </si>
  <si>
    <t>FJ0451143343</t>
  </si>
  <si>
    <t>FJ0533280378</t>
  </si>
  <si>
    <t>FJ0451143350</t>
  </si>
  <si>
    <t>FJ0451143368</t>
  </si>
  <si>
    <t>FJ0451143376</t>
  </si>
  <si>
    <t>FJ0451143384</t>
  </si>
  <si>
    <t>FJ0451143392</t>
  </si>
  <si>
    <t>FJ0451143400</t>
  </si>
  <si>
    <t>FJ0451143418</t>
  </si>
  <si>
    <t>FJ0451143426</t>
  </si>
  <si>
    <t>FJ0451143434</t>
  </si>
  <si>
    <t>FJ0451143442</t>
  </si>
  <si>
    <t>FJ0451143459</t>
  </si>
  <si>
    <t>FJ0451143467</t>
  </si>
  <si>
    <t>FJ0451143475</t>
  </si>
  <si>
    <t>FJ0451143483</t>
  </si>
  <si>
    <t>FJ0451143491</t>
  </si>
  <si>
    <t>FJ0451143509</t>
  </si>
  <si>
    <t>FJ0451143517</t>
  </si>
  <si>
    <t>FJ0451143525</t>
  </si>
  <si>
    <t>FJ0451143533</t>
  </si>
  <si>
    <t>FJ0451143541</t>
  </si>
  <si>
    <t>FJ0451143558</t>
  </si>
  <si>
    <t>FJ0451143566</t>
  </si>
  <si>
    <t>FJ0451143574</t>
  </si>
  <si>
    <t>FJ0451143582</t>
  </si>
  <si>
    <t>FJ0451143590</t>
  </si>
  <si>
    <t>FJ0451143608</t>
  </si>
  <si>
    <t>FJ0451143616</t>
  </si>
  <si>
    <t>FJ0451143624</t>
  </si>
  <si>
    <t>FJ0451143632</t>
  </si>
  <si>
    <t>FJ0451143640</t>
  </si>
  <si>
    <t>FJ0451143657</t>
  </si>
  <si>
    <t>FJ0451143665</t>
  </si>
  <si>
    <t>FJ0451143673</t>
  </si>
  <si>
    <t>FJ0451143681</t>
  </si>
  <si>
    <t>FJ0451143699</t>
  </si>
  <si>
    <t>FJ0451143707</t>
  </si>
  <si>
    <t>FJ0451143715</t>
  </si>
  <si>
    <t>FJ0451143723</t>
  </si>
  <si>
    <t>FJ0451143731</t>
  </si>
  <si>
    <t>FJ0451143749</t>
  </si>
  <si>
    <t>FJ0451143756</t>
  </si>
  <si>
    <t>FJ0451143764</t>
  </si>
  <si>
    <t>FJ0451143772</t>
  </si>
  <si>
    <t>FJ0465780726</t>
  </si>
  <si>
    <t>FJ0468583051</t>
  </si>
  <si>
    <t>FJ0499317305</t>
  </si>
  <si>
    <t>FJ0533280386</t>
  </si>
  <si>
    <t>FJ0545753651</t>
  </si>
  <si>
    <t>FJ0451143780</t>
  </si>
  <si>
    <t>FJ0451143798</t>
  </si>
  <si>
    <t>FJ0494294301</t>
  </si>
  <si>
    <t>FJ0499317313</t>
  </si>
  <si>
    <t>FJ0533280394</t>
  </si>
  <si>
    <t>FJ0545753669</t>
  </si>
  <si>
    <t>GREY highlights represent Bond Early Redemption</t>
  </si>
  <si>
    <t>FJ0494294632</t>
  </si>
  <si>
    <t>FJ0494294640</t>
  </si>
  <si>
    <t>FJ0494294657</t>
  </si>
  <si>
    <t>FJ0494294665</t>
  </si>
  <si>
    <t>FJ0494294673</t>
  </si>
  <si>
    <t>FJ0494294681</t>
  </si>
  <si>
    <t>FJ0494294699</t>
  </si>
  <si>
    <t>FJ0494294707</t>
  </si>
  <si>
    <t>FJ0512645948</t>
  </si>
  <si>
    <t>FJ0533280238</t>
  </si>
  <si>
    <t>FJ0518472495</t>
  </si>
  <si>
    <t>FJ0494294715</t>
  </si>
  <si>
    <t>FJ0523804757</t>
  </si>
  <si>
    <t>FJ0499891721</t>
  </si>
  <si>
    <t>FJ0527862165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</si>
</sst>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\-mm\-yyyy"/>
    <numFmt numFmtId="165" formatCode="_(* #,##0.000_);_(* \(#,##0.000\);_(* &quot;-&quot;??_);_(@_)"/>
    <numFmt numFmtId="166" formatCode="&quot;Print Date:&quot;\ dd\ mmmm\,\ yyyy\ h:mm\a\.m\./\p\.m\."/>
    <numFmt numFmtId="167" formatCode="dd\-mmm\-yyyy"/>
    <numFmt numFmtId="168" formatCode="_(* #,##0_);_(* \(#,##0\);_(* &quot;-&quot;??_);_(@_)"/>
    <numFmt numFmtId="169" formatCode="_(* #,##0.0000_);_(* \(#,##0.0000\);_(* &quot;-&quot;??_);_(@_)"/>
    <numFmt numFmtId="170" formatCode="_-* #,##0.000_-;\-* #,##0.000_-;_-* &quot;-&quot;??_-;_-@_-"/>
    <numFmt numFmtId="171" formatCode="_-* #,##0.0000_-;\-* #,##0.0000_-;_-* &quot;-&quot;????_-;_-@_-"/>
  </numFmts>
  <fonts count="22" x14ac:knownFonts="1">
    <font>
      <sz val="10"/>
      <name val="Arial"/>
    </font>
    <font>
      <sz val="10"/>
      <name val="Arial"/>
      <family val="2"/>
    </font>
    <font>
      <sz val="10"/>
      <color indexed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sz val="8"/>
      <name val="Arial"/>
      <family val="2"/>
    </font>
    <font>
      <b/>
      <sz val="8"/>
      <color indexed="16"/>
      <name val="Bookman Old Style"/>
      <family val="1"/>
    </font>
    <font>
      <i/>
      <sz val="8"/>
      <name val="Arial"/>
      <family val="2"/>
    </font>
    <font>
      <b/>
      <sz val="8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b/>
      <sz val="10"/>
      <color theme="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</font>
    <font>
      <sz val="11"/>
      <color rgb="FF000000"/>
      <name val="Calibri"/>
      <family val="2"/>
    </font>
    <font>
      <sz val="10"/>
      <color rgb="FFFF0000"/>
      <name val="Arial"/>
      <family val="2"/>
    </font>
    <font>
      <sz val="10"/>
      <color rgb="FF000000"/>
      <name val="Arial"/>
      <family val="2"/>
    </font>
    <font>
      <b/>
      <sz val="11"/>
      <color theme="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51">
    <xf numFmtId="0" fontId="0" fillId="0" borderId="0" xfId="0"/>
    <xf numFmtId="0" fontId="4" fillId="0" borderId="0" xfId="0" applyFont="1"/>
    <xf numFmtId="0" fontId="4" fillId="0" borderId="1" xfId="0" applyFont="1" applyBorder="1"/>
    <xf numFmtId="0" fontId="5" fillId="0" borderId="0" xfId="0" applyFont="1"/>
    <xf numFmtId="0" fontId="4" fillId="0" borderId="0" xfId="0" applyFont="1" applyBorder="1"/>
    <xf numFmtId="0" fontId="4" fillId="0" borderId="5" xfId="0" applyFont="1" applyBorder="1"/>
    <xf numFmtId="0" fontId="6" fillId="0" borderId="0" xfId="0" applyFont="1"/>
    <xf numFmtId="0" fontId="7" fillId="0" borderId="0" xfId="0" applyFont="1"/>
    <xf numFmtId="0" fontId="4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0" fillId="0" borderId="0" xfId="0" applyFont="1"/>
    <xf numFmtId="166" fontId="10" fillId="0" borderId="0" xfId="0" applyNumberFormat="1" applyFont="1" applyAlignment="1">
      <alignment horizontal="left"/>
    </xf>
    <xf numFmtId="166" fontId="10" fillId="0" borderId="0" xfId="0" applyNumberFormat="1" applyFont="1" applyAlignment="1">
      <alignment horizontal="right"/>
    </xf>
    <xf numFmtId="0" fontId="10" fillId="0" borderId="0" xfId="0" applyFont="1" applyAlignment="1">
      <alignment horizontal="right"/>
    </xf>
    <xf numFmtId="22" fontId="8" fillId="0" borderId="0" xfId="0" applyNumberFormat="1" applyFont="1"/>
    <xf numFmtId="0" fontId="11" fillId="0" borderId="0" xfId="0" applyFont="1" applyAlignment="1">
      <alignment horizontal="right"/>
    </xf>
    <xf numFmtId="165" fontId="0" fillId="0" borderId="0" xfId="0" applyNumberFormat="1" applyAlignment="1">
      <alignment horizontal="center"/>
    </xf>
    <xf numFmtId="165" fontId="4" fillId="0" borderId="1" xfId="0" applyNumberFormat="1" applyFont="1" applyBorder="1" applyAlignment="1">
      <alignment horizontal="center"/>
    </xf>
    <xf numFmtId="165" fontId="4" fillId="0" borderId="0" xfId="0" applyNumberFormat="1" applyFont="1" applyAlignment="1">
      <alignment horizontal="center"/>
    </xf>
    <xf numFmtId="0" fontId="4" fillId="0" borderId="9" xfId="0" applyFont="1" applyBorder="1"/>
    <xf numFmtId="0" fontId="2" fillId="0" borderId="9" xfId="0" applyFont="1" applyBorder="1"/>
    <xf numFmtId="0" fontId="4" fillId="0" borderId="4" xfId="0" applyFont="1" applyBorder="1"/>
    <xf numFmtId="0" fontId="2" fillId="0" borderId="7" xfId="0" applyFont="1" applyBorder="1"/>
    <xf numFmtId="0" fontId="4" fillId="0" borderId="9" xfId="0" applyFont="1" applyFill="1" applyBorder="1"/>
    <xf numFmtId="165" fontId="4" fillId="0" borderId="0" xfId="0" applyNumberFormat="1" applyFont="1" applyBorder="1" applyAlignment="1">
      <alignment horizontal="center"/>
    </xf>
    <xf numFmtId="0" fontId="0" fillId="0" borderId="0" xfId="0" applyFill="1"/>
    <xf numFmtId="22" fontId="8" fillId="0" borderId="0" xfId="0" applyNumberFormat="1" applyFont="1" applyFill="1"/>
    <xf numFmtId="0" fontId="7" fillId="0" borderId="0" xfId="0" applyFont="1" applyFill="1"/>
    <xf numFmtId="0" fontId="4" fillId="0" borderId="1" xfId="0" applyFont="1" applyFill="1" applyBorder="1"/>
    <xf numFmtId="166" fontId="10" fillId="0" borderId="0" xfId="0" applyNumberFormat="1" applyFont="1" applyFill="1" applyAlignment="1">
      <alignment horizontal="left"/>
    </xf>
    <xf numFmtId="0" fontId="3" fillId="0" borderId="0" xfId="0" applyFont="1" applyFill="1"/>
    <xf numFmtId="0" fontId="5" fillId="0" borderId="0" xfId="0" applyFont="1" applyFill="1"/>
    <xf numFmtId="165" fontId="0" fillId="0" borderId="0" xfId="0" applyNumberFormat="1" applyFill="1" applyAlignment="1">
      <alignment horizontal="center"/>
    </xf>
    <xf numFmtId="0" fontId="11" fillId="0" borderId="0" xfId="0" applyFont="1" applyFill="1" applyAlignment="1">
      <alignment horizontal="right"/>
    </xf>
    <xf numFmtId="0" fontId="6" fillId="0" borderId="0" xfId="0" applyFont="1" applyFill="1"/>
    <xf numFmtId="165" fontId="4" fillId="0" borderId="1" xfId="0" applyNumberFormat="1" applyFont="1" applyFill="1" applyBorder="1" applyAlignment="1">
      <alignment horizontal="center"/>
    </xf>
    <xf numFmtId="0" fontId="4" fillId="0" borderId="12" xfId="0" applyFont="1" applyFill="1" applyBorder="1"/>
    <xf numFmtId="0" fontId="12" fillId="0" borderId="0" xfId="0" applyFont="1" applyFill="1"/>
    <xf numFmtId="0" fontId="13" fillId="0" borderId="0" xfId="0" applyFont="1" applyFill="1"/>
    <xf numFmtId="164" fontId="3" fillId="2" borderId="0" xfId="0" applyNumberFormat="1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14" fillId="3" borderId="4" xfId="0" applyFont="1" applyFill="1" applyBorder="1" applyAlignment="1">
      <alignment horizontal="center"/>
    </xf>
    <xf numFmtId="0" fontId="14" fillId="3" borderId="7" xfId="0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165" fontId="14" fillId="3" borderId="2" xfId="0" applyNumberFormat="1" applyFont="1" applyFill="1" applyBorder="1" applyAlignment="1">
      <alignment horizontal="center"/>
    </xf>
    <xf numFmtId="0" fontId="14" fillId="3" borderId="8" xfId="0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1" fontId="14" fillId="3" borderId="3" xfId="0" applyNumberFormat="1" applyFont="1" applyFill="1" applyBorder="1" applyAlignment="1">
      <alignment horizontal="center"/>
    </xf>
    <xf numFmtId="10" fontId="4" fillId="4" borderId="3" xfId="3" applyNumberFormat="1" applyFont="1" applyFill="1" applyBorder="1" applyAlignment="1">
      <alignment horizontal="center"/>
    </xf>
    <xf numFmtId="167" fontId="9" fillId="4" borderId="11" xfId="0" applyNumberFormat="1" applyFont="1" applyFill="1" applyBorder="1" applyAlignment="1">
      <alignment horizontal="center"/>
    </xf>
    <xf numFmtId="167" fontId="9" fillId="4" borderId="9" xfId="0" applyNumberFormat="1" applyFont="1" applyFill="1" applyBorder="1" applyAlignment="1">
      <alignment horizontal="center"/>
    </xf>
    <xf numFmtId="10" fontId="4" fillId="4" borderId="1" xfId="3" applyNumberFormat="1" applyFont="1" applyFill="1" applyBorder="1" applyAlignment="1">
      <alignment horizontal="center"/>
    </xf>
    <xf numFmtId="167" fontId="4" fillId="4" borderId="1" xfId="0" applyNumberFormat="1" applyFont="1" applyFill="1" applyBorder="1"/>
    <xf numFmtId="167" fontId="1" fillId="4" borderId="1" xfId="0" applyNumberFormat="1" applyFont="1" applyFill="1" applyBorder="1"/>
    <xf numFmtId="10" fontId="4" fillId="4" borderId="5" xfId="3" applyNumberFormat="1" applyFont="1" applyFill="1" applyBorder="1" applyAlignment="1">
      <alignment horizontal="center"/>
    </xf>
    <xf numFmtId="10" fontId="1" fillId="4" borderId="5" xfId="3" applyNumberFormat="1" applyFont="1" applyFill="1" applyBorder="1" applyAlignment="1">
      <alignment horizontal="center"/>
    </xf>
    <xf numFmtId="167" fontId="9" fillId="4" borderId="6" xfId="0" applyNumberFormat="1" applyFont="1" applyFill="1" applyBorder="1" applyAlignment="1">
      <alignment horizontal="center"/>
    </xf>
    <xf numFmtId="167" fontId="1" fillId="4" borderId="10" xfId="0" applyNumberFormat="1" applyFont="1" applyFill="1" applyBorder="1"/>
    <xf numFmtId="0" fontId="14" fillId="3" borderId="8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12" xfId="0" applyFont="1" applyFill="1" applyBorder="1" applyAlignment="1">
      <alignment horizontal="center"/>
    </xf>
    <xf numFmtId="0" fontId="14" fillId="3" borderId="10" xfId="0" applyFont="1" applyFill="1" applyBorder="1" applyAlignment="1">
      <alignment horizontal="center"/>
    </xf>
    <xf numFmtId="0" fontId="14" fillId="3" borderId="8" xfId="0" applyFont="1" applyFill="1" applyBorder="1" applyAlignment="1"/>
    <xf numFmtId="44" fontId="4" fillId="0" borderId="0" xfId="0" applyNumberFormat="1" applyFont="1"/>
    <xf numFmtId="168" fontId="1" fillId="4" borderId="1" xfId="1" applyNumberFormat="1" applyFont="1" applyFill="1" applyBorder="1"/>
    <xf numFmtId="168" fontId="4" fillId="4" borderId="1" xfId="1" applyNumberFormat="1" applyFont="1" applyFill="1" applyBorder="1"/>
    <xf numFmtId="165" fontId="14" fillId="3" borderId="13" xfId="0" applyNumberFormat="1" applyFont="1" applyFill="1" applyBorder="1" applyAlignment="1">
      <alignment horizontal="center"/>
    </xf>
    <xf numFmtId="1" fontId="14" fillId="3" borderId="13" xfId="0" applyNumberFormat="1" applyFont="1" applyFill="1" applyBorder="1" applyAlignment="1">
      <alignment horizontal="center"/>
    </xf>
    <xf numFmtId="165" fontId="4" fillId="0" borderId="13" xfId="0" applyNumberFormat="1" applyFont="1" applyFill="1" applyBorder="1" applyAlignment="1">
      <alignment horizontal="center"/>
    </xf>
    <xf numFmtId="165" fontId="4" fillId="0" borderId="3" xfId="0" applyNumberFormat="1" applyFont="1" applyBorder="1" applyAlignment="1">
      <alignment horizontal="center"/>
    </xf>
    <xf numFmtId="165" fontId="4" fillId="0" borderId="13" xfId="0" applyNumberFormat="1" applyFont="1" applyBorder="1" applyAlignment="1">
      <alignment horizontal="center"/>
    </xf>
    <xf numFmtId="169" fontId="4" fillId="4" borderId="1" xfId="2" applyNumberFormat="1" applyFont="1" applyFill="1" applyBorder="1"/>
    <xf numFmtId="169" fontId="4" fillId="4" borderId="1" xfId="2" applyNumberFormat="1" applyFont="1" applyFill="1" applyBorder="1" applyAlignment="1">
      <alignment horizontal="center"/>
    </xf>
    <xf numFmtId="164" fontId="1" fillId="4" borderId="3" xfId="0" applyNumberFormat="1" applyFont="1" applyFill="1" applyBorder="1" applyAlignment="1">
      <alignment horizontal="center"/>
    </xf>
    <xf numFmtId="168" fontId="1" fillId="4" borderId="1" xfId="1" applyNumberFormat="1" applyFont="1" applyFill="1" applyBorder="1" applyAlignment="1">
      <alignment horizontal="center"/>
    </xf>
    <xf numFmtId="10" fontId="1" fillId="4" borderId="1" xfId="3" applyNumberFormat="1" applyFont="1" applyFill="1" applyBorder="1" applyAlignment="1">
      <alignment horizontal="center"/>
    </xf>
    <xf numFmtId="14" fontId="1" fillId="4" borderId="9" xfId="0" applyNumberFormat="1" applyFont="1" applyFill="1" applyBorder="1" applyAlignment="1">
      <alignment horizontal="center"/>
    </xf>
    <xf numFmtId="167" fontId="1" fillId="4" borderId="1" xfId="0" applyNumberFormat="1" applyFont="1" applyFill="1" applyBorder="1" applyAlignment="1">
      <alignment horizontal="center"/>
    </xf>
    <xf numFmtId="167" fontId="4" fillId="4" borderId="1" xfId="0" applyNumberFormat="1" applyFont="1" applyFill="1" applyBorder="1" applyAlignment="1">
      <alignment horizontal="center"/>
    </xf>
    <xf numFmtId="0" fontId="2" fillId="0" borderId="1" xfId="0" applyFont="1" applyBorder="1"/>
    <xf numFmtId="0" fontId="14" fillId="3" borderId="13" xfId="0" applyFont="1" applyFill="1" applyBorder="1" applyAlignment="1">
      <alignment horizontal="center"/>
    </xf>
    <xf numFmtId="0" fontId="4" fillId="0" borderId="3" xfId="0" applyFont="1" applyFill="1" applyBorder="1"/>
    <xf numFmtId="0" fontId="1" fillId="4" borderId="1" xfId="0" applyFont="1" applyFill="1" applyBorder="1" applyAlignment="1">
      <alignment horizontal="left"/>
    </xf>
    <xf numFmtId="0" fontId="4" fillId="0" borderId="15" xfId="0" applyFont="1" applyBorder="1"/>
    <xf numFmtId="164" fontId="0" fillId="4" borderId="3" xfId="0" applyNumberFormat="1" applyFill="1" applyBorder="1" applyAlignment="1">
      <alignment horizontal="center"/>
    </xf>
    <xf numFmtId="164" fontId="0" fillId="4" borderId="1" xfId="0" applyNumberFormat="1" applyFill="1" applyBorder="1" applyAlignment="1">
      <alignment horizontal="center"/>
    </xf>
    <xf numFmtId="164" fontId="1" fillId="4" borderId="1" xfId="0" applyNumberFormat="1" applyFont="1" applyFill="1" applyBorder="1" applyAlignment="1">
      <alignment horizontal="center"/>
    </xf>
    <xf numFmtId="164" fontId="1" fillId="4" borderId="9" xfId="0" applyNumberFormat="1" applyFont="1" applyFill="1" applyBorder="1" applyAlignment="1">
      <alignment horizontal="center"/>
    </xf>
    <xf numFmtId="164" fontId="0" fillId="4" borderId="9" xfId="0" applyNumberForma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4" fillId="0" borderId="0" xfId="0" applyFont="1" applyAlignment="1"/>
    <xf numFmtId="170" fontId="0" fillId="0" borderId="0" xfId="0" applyNumberFormat="1"/>
    <xf numFmtId="171" fontId="4" fillId="0" borderId="0" xfId="0" applyNumberFormat="1" applyFont="1" applyAlignment="1">
      <alignment horizontal="center"/>
    </xf>
    <xf numFmtId="171" fontId="4" fillId="0" borderId="0" xfId="0" applyNumberFormat="1" applyFont="1"/>
    <xf numFmtId="0" fontId="4" fillId="0" borderId="0" xfId="0" applyFont="1" applyAlignment="1"/>
    <xf numFmtId="0" fontId="4" fillId="0" borderId="13" xfId="0" applyFont="1" applyBorder="1"/>
    <xf numFmtId="0" fontId="14" fillId="3" borderId="0" xfId="0" applyFont="1" applyFill="1" applyBorder="1" applyAlignment="1">
      <alignment horizontal="center"/>
    </xf>
    <xf numFmtId="0" fontId="14" fillId="3" borderId="14" xfId="0" applyFont="1" applyFill="1" applyBorder="1" applyAlignment="1">
      <alignment horizontal="center"/>
    </xf>
    <xf numFmtId="43" fontId="0" fillId="0" borderId="0" xfId="1" applyFont="1" applyAlignment="1">
      <alignment horizontal="center"/>
    </xf>
    <xf numFmtId="43" fontId="13" fillId="0" borderId="0" xfId="1" applyFont="1" applyFill="1"/>
    <xf numFmtId="43" fontId="4" fillId="0" borderId="0" xfId="1" applyFont="1"/>
    <xf numFmtId="43" fontId="4" fillId="0" borderId="0" xfId="1" applyFont="1" applyAlignment="1">
      <alignment horizontal="center"/>
    </xf>
    <xf numFmtId="0" fontId="3" fillId="0" borderId="0" xfId="0" applyFont="1" applyAlignment="1"/>
    <xf numFmtId="168" fontId="1" fillId="0" borderId="0" xfId="1" applyNumberFormat="1" applyFont="1" applyFill="1" applyBorder="1" applyAlignment="1">
      <alignment horizontal="center"/>
    </xf>
    <xf numFmtId="10" fontId="4" fillId="0" borderId="0" xfId="3" applyNumberFormat="1" applyFont="1" applyFill="1" applyBorder="1" applyAlignment="1">
      <alignment horizontal="center"/>
    </xf>
    <xf numFmtId="164" fontId="1" fillId="0" borderId="0" xfId="0" applyNumberFormat="1" applyFont="1" applyFill="1" applyBorder="1" applyAlignment="1">
      <alignment horizontal="center"/>
    </xf>
    <xf numFmtId="169" fontId="4" fillId="0" borderId="0" xfId="2" applyNumberFormat="1" applyFont="1" applyFill="1" applyBorder="1" applyAlignment="1">
      <alignment horizontal="center"/>
    </xf>
    <xf numFmtId="170" fontId="0" fillId="0" borderId="0" xfId="0" applyNumberFormat="1" applyFill="1"/>
    <xf numFmtId="10" fontId="1" fillId="4" borderId="3" xfId="3" applyNumberFormat="1" applyFont="1" applyFill="1" applyBorder="1" applyAlignment="1">
      <alignment horizontal="center"/>
    </xf>
    <xf numFmtId="171" fontId="1" fillId="0" borderId="0" xfId="0" applyNumberFormat="1" applyFont="1"/>
    <xf numFmtId="0" fontId="4" fillId="0" borderId="0" xfId="0" applyFont="1" applyFill="1" applyAlignment="1">
      <alignment horizontal="center"/>
    </xf>
    <xf numFmtId="0" fontId="1" fillId="4" borderId="0" xfId="0" applyFont="1" applyFill="1"/>
    <xf numFmtId="0" fontId="4" fillId="0" borderId="0" xfId="0" applyFont="1" applyAlignment="1"/>
    <xf numFmtId="167" fontId="4" fillId="5" borderId="1" xfId="0" applyNumberFormat="1" applyFont="1" applyFill="1" applyBorder="1" applyAlignment="1">
      <alignment horizontal="center"/>
    </xf>
    <xf numFmtId="0" fontId="4" fillId="0" borderId="0" xfId="0" applyFont="1" applyAlignment="1"/>
    <xf numFmtId="164" fontId="1" fillId="4" borderId="3" xfId="0" applyNumberFormat="1" applyFont="1" applyFill="1" applyBorder="1" applyAlignment="1">
      <alignment horizontal="right"/>
    </xf>
    <xf numFmtId="0" fontId="17" fillId="4" borderId="1" xfId="0" applyFont="1" applyFill="1" applyBorder="1"/>
    <xf numFmtId="0" fontId="18" fillId="4" borderId="1" xfId="0" applyFont="1" applyFill="1" applyBorder="1" applyAlignment="1">
      <alignment vertical="center"/>
    </xf>
    <xf numFmtId="0" fontId="0" fillId="4" borderId="1" xfId="0" applyFill="1" applyBorder="1"/>
    <xf numFmtId="0" fontId="17" fillId="6" borderId="1" xfId="0" applyFont="1" applyFill="1" applyBorder="1"/>
    <xf numFmtId="0" fontId="17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left" vertical="center"/>
    </xf>
    <xf numFmtId="164" fontId="1" fillId="4" borderId="10" xfId="0" applyNumberFormat="1" applyFont="1" applyFill="1" applyBorder="1" applyAlignment="1">
      <alignment horizontal="right"/>
    </xf>
    <xf numFmtId="167" fontId="1" fillId="4" borderId="3" xfId="0" applyNumberFormat="1" applyFont="1" applyFill="1" applyBorder="1"/>
    <xf numFmtId="0" fontId="4" fillId="0" borderId="0" xfId="0" applyFont="1" applyAlignment="1"/>
    <xf numFmtId="0" fontId="21" fillId="3" borderId="13" xfId="0" applyFont="1" applyFill="1" applyBorder="1"/>
    <xf numFmtId="0" fontId="21" fillId="3" borderId="3" xfId="0" applyFont="1" applyFill="1" applyBorder="1"/>
    <xf numFmtId="0" fontId="21" fillId="3" borderId="13" xfId="0" applyFont="1" applyFill="1" applyBorder="1" applyAlignment="1">
      <alignment horizontal="center"/>
    </xf>
    <xf numFmtId="0" fontId="19" fillId="4" borderId="1" xfId="0" applyFont="1" applyFill="1" applyBorder="1"/>
    <xf numFmtId="165" fontId="4" fillId="0" borderId="12" xfId="0" applyNumberFormat="1" applyFont="1" applyBorder="1" applyAlignment="1">
      <alignment horizontal="center"/>
    </xf>
    <xf numFmtId="0" fontId="21" fillId="3" borderId="12" xfId="0" applyFont="1" applyFill="1" applyBorder="1" applyAlignment="1">
      <alignment horizontal="center"/>
    </xf>
    <xf numFmtId="0" fontId="3" fillId="0" borderId="12" xfId="0" applyFont="1" applyBorder="1"/>
    <xf numFmtId="0" fontId="0" fillId="0" borderId="12" xfId="0" applyBorder="1"/>
    <xf numFmtId="0" fontId="6" fillId="0" borderId="12" xfId="0" applyFont="1" applyBorder="1"/>
    <xf numFmtId="0" fontId="4" fillId="0" borderId="12" xfId="0" applyFont="1" applyBorder="1"/>
    <xf numFmtId="0" fontId="2" fillId="3" borderId="7" xfId="0" applyFont="1" applyFill="1" applyBorder="1"/>
    <xf numFmtId="0" fontId="20" fillId="4" borderId="1" xfId="0" applyFont="1" applyFill="1" applyBorder="1"/>
    <xf numFmtId="0" fontId="17" fillId="4" borderId="2" xfId="0" applyFont="1" applyFill="1" applyBorder="1"/>
    <xf numFmtId="0" fontId="2" fillId="0" borderId="2" xfId="0" applyFont="1" applyBorder="1"/>
    <xf numFmtId="0" fontId="8" fillId="0" borderId="0" xfId="0" applyFont="1" applyAlignment="1">
      <alignment horizontal="left"/>
    </xf>
    <xf numFmtId="164" fontId="8" fillId="2" borderId="0" xfId="0" applyNumberFormat="1" applyFont="1" applyFill="1" applyAlignment="1">
      <alignment horizontal="center"/>
    </xf>
    <xf numFmtId="0" fontId="0" fillId="0" borderId="13" xfId="0" applyBorder="1"/>
    <xf numFmtId="0" fontId="17" fillId="4" borderId="1" xfId="0" applyFont="1" applyFill="1" applyBorder="1" applyAlignment="1">
      <alignment horizontal="center"/>
    </xf>
    <xf numFmtId="0" fontId="20" fillId="4" borderId="2" xfId="0" applyFont="1" applyFill="1" applyBorder="1"/>
    <xf numFmtId="0" fontId="4" fillId="0" borderId="0" xfId="0" applyFont="1" applyBorder="1" applyAlignment="1"/>
    <xf numFmtId="0" fontId="1" fillId="0" borderId="0" xfId="0" applyFont="1" applyBorder="1"/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</cellXfs>
  <cellStyles count="4">
    <cellStyle name="Comma" xfId="1" builtinId="3"/>
    <cellStyle name="Currency" xfId="2" builtinId="4"/>
    <cellStyle name="Normal" xfId="0" builtinId="0"/>
    <cellStyle name="Percent" xfId="3" builtinId="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66FFFF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vmlDrawing9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123825</xdr:colOff>
          <xdr:row>0</xdr:row>
          <xdr:rowOff>95250</xdr:rowOff>
        </xdr:from>
        <xdr:to>
          <xdr:col>8</xdr:col>
          <xdr:colOff>581025</xdr:colOff>
          <xdr:row>3</xdr:row>
          <xdr:rowOff>95250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0</xdr:row>
          <xdr:rowOff>152400</xdr:rowOff>
        </xdr:from>
        <xdr:to>
          <xdr:col>8</xdr:col>
          <xdr:colOff>504825</xdr:colOff>
          <xdr:row>3</xdr:row>
          <xdr:rowOff>152400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104775</xdr:colOff>
          <xdr:row>0</xdr:row>
          <xdr:rowOff>152400</xdr:rowOff>
        </xdr:from>
        <xdr:to>
          <xdr:col>8</xdr:col>
          <xdr:colOff>561975</xdr:colOff>
          <xdr:row>3</xdr:row>
          <xdr:rowOff>152400</xdr:rowOff>
        </xdr:to>
        <xdr:sp macro="" textlink="">
          <xdr:nvSpPr>
            <xdr:cNvPr id="4097" name="Object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114300</xdr:colOff>
          <xdr:row>1</xdr:row>
          <xdr:rowOff>0</xdr:rowOff>
        </xdr:from>
        <xdr:to>
          <xdr:col>8</xdr:col>
          <xdr:colOff>571500</xdr:colOff>
          <xdr:row>4</xdr:row>
          <xdr:rowOff>0</xdr:rowOff>
        </xdr:to>
        <xdr:sp macro="" textlink="">
          <xdr:nvSpPr>
            <xdr:cNvPr id="2050" name="Object 2" hidden="1">
              <a:extLst>
                <a:ext uri="{63B3BB69-23CF-44E3-9099-C40C66FF867C}">
                  <a14:compatExt spid="_x0000_s2050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9217" name="Object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6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3553" name="Object 1" hidden="1">
              <a:extLst>
                <a:ext uri="{63B3BB69-23CF-44E3-9099-C40C66FF867C}">
                  <a14:compatExt spid="_x0000_s2355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2</xdr:row>
          <xdr:rowOff>38100</xdr:rowOff>
        </xdr:from>
        <xdr:to>
          <xdr:col>6</xdr:col>
          <xdr:colOff>666750</xdr:colOff>
          <xdr:row>4</xdr:row>
          <xdr:rowOff>114300</xdr:rowOff>
        </xdr:to>
        <xdr:sp macro="" textlink="">
          <xdr:nvSpPr>
            <xdr:cNvPr id="11266" name="Object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152400</xdr:colOff>
          <xdr:row>2</xdr:row>
          <xdr:rowOff>19050</xdr:rowOff>
        </xdr:from>
        <xdr:to>
          <xdr:col>6</xdr:col>
          <xdr:colOff>609600</xdr:colOff>
          <xdr:row>4</xdr:row>
          <xdr:rowOff>95250</xdr:rowOff>
        </xdr:to>
        <xdr:sp macro="" textlink="">
          <xdr:nvSpPr>
            <xdr:cNvPr id="14337" name="Object 1" hidden="1">
              <a:extLst>
                <a:ext uri="{63B3BB69-23CF-44E3-9099-C40C66FF867C}">
                  <a14:compatExt spid="_x0000_s1433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8</xdr:col>
          <xdr:colOff>133350</xdr:colOff>
          <xdr:row>1</xdr:row>
          <xdr:rowOff>9525</xdr:rowOff>
        </xdr:from>
        <xdr:to>
          <xdr:col>8</xdr:col>
          <xdr:colOff>590550</xdr:colOff>
          <xdr:row>4</xdr:row>
          <xdr:rowOff>9525</xdr:rowOff>
        </xdr:to>
        <xdr:sp macro="" textlink="">
          <xdr:nvSpPr>
            <xdr:cNvPr id="28673" name="Object 1" hidden="1">
              <a:extLst>
                <a:ext uri="{63B3BB69-23CF-44E3-9099-C40C66FF867C}">
                  <a14:compatExt spid="_x0000_s28673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6" Type="http://schemas.openxmlformats.org/officeDocument/2006/relationships/comments" Target="../comments1.xml"/><Relationship Id="rId5" Type="http://schemas.openxmlformats.org/officeDocument/2006/relationships/image" Target="../media/image1.wmf"/><Relationship Id="rId4" Type="http://schemas.openxmlformats.org/officeDocument/2006/relationships/oleObject" Target="../embeddings/oleObject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5" Type="http://schemas.openxmlformats.org/officeDocument/2006/relationships/image" Target="../media/image2.emf"/><Relationship Id="rId4" Type="http://schemas.openxmlformats.org/officeDocument/2006/relationships/oleObject" Target="../embeddings/oleObject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5" Type="http://schemas.openxmlformats.org/officeDocument/2006/relationships/image" Target="../media/image1.wmf"/><Relationship Id="rId4" Type="http://schemas.openxmlformats.org/officeDocument/2006/relationships/oleObject" Target="../embeddings/oleObject9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>
    <pageSetUpPr fitToPage="1"/>
  </sheetPr>
  <dimension ref="A1:AC96"/>
  <sheetViews>
    <sheetView zoomScaleNormal="100" workbookViewId="0">
      <pane ySplit="8" topLeftCell="A9" activePane="bottomLeft" state="frozen"/>
      <selection activeCell="N30" sqref="N30"/>
      <selection pane="bottomLeft" activeCell="K24" sqref="K24"/>
    </sheetView>
  </sheetViews>
  <sheetFormatPr defaultRowHeight="12.75" x14ac:dyDescent="0.2"/>
  <cols>
    <col min="1" max="1" width="13.140625" style="1" bestFit="1" customWidth="1"/>
    <col min="2" max="2" width="15.28515625" style="1" bestFit="1" customWidth="1"/>
    <col min="3" max="4" width="13.7109375" style="1" customWidth="1"/>
    <col min="5" max="5" width="14" style="1" customWidth="1"/>
    <col min="6" max="6" width="13.28515625" style="1" bestFit="1" customWidth="1"/>
    <col min="7" max="7" width="18.85546875" style="1" customWidth="1"/>
    <col min="8" max="9" width="11.85546875" style="1" customWidth="1"/>
    <col min="10" max="10" width="14.140625" style="10" customWidth="1"/>
    <col min="11" max="16384" width="9.140625" style="1"/>
  </cols>
  <sheetData>
    <row r="1" spans="1:10" customFormat="1" x14ac:dyDescent="0.2">
      <c r="A1" s="9" t="s">
        <v>12</v>
      </c>
      <c r="B1" s="3"/>
      <c r="C1" s="3"/>
      <c r="D1" s="3"/>
      <c r="E1" s="3"/>
      <c r="G1" s="1"/>
      <c r="I1" s="18"/>
      <c r="J1" s="18"/>
    </row>
    <row r="2" spans="1:10" customFormat="1" x14ac:dyDescent="0.2">
      <c r="A2" s="1"/>
      <c r="B2" s="92" t="s">
        <v>9</v>
      </c>
      <c r="C2" s="41">
        <v>43982</v>
      </c>
      <c r="D2" s="41"/>
      <c r="E2" s="17"/>
      <c r="F2" s="16"/>
      <c r="G2" s="1"/>
      <c r="H2" s="18"/>
      <c r="I2" s="18"/>
      <c r="J2" s="18"/>
    </row>
    <row r="3" spans="1:10" customFormat="1" ht="6" customHeight="1" x14ac:dyDescent="0.2">
      <c r="B3" s="3"/>
      <c r="C3" s="3"/>
      <c r="D3" s="3"/>
      <c r="E3" s="3"/>
      <c r="F3" s="7"/>
      <c r="G3" s="1"/>
      <c r="H3" s="18"/>
      <c r="I3" s="18"/>
      <c r="J3" s="18"/>
    </row>
    <row r="4" spans="1:10" customFormat="1" x14ac:dyDescent="0.2">
      <c r="A4" s="6" t="s">
        <v>6</v>
      </c>
      <c r="B4" s="3"/>
      <c r="C4" s="1"/>
      <c r="D4" s="3"/>
      <c r="E4" s="3"/>
      <c r="F4" s="3"/>
      <c r="H4" s="18"/>
      <c r="I4" s="18"/>
      <c r="J4" s="18"/>
    </row>
    <row r="5" spans="1:10" customFormat="1" x14ac:dyDescent="0.2">
      <c r="H5" s="18"/>
      <c r="I5" s="18"/>
      <c r="J5" s="18"/>
    </row>
    <row r="6" spans="1:10" customFormat="1" ht="15" x14ac:dyDescent="0.25">
      <c r="A6" s="133" t="s">
        <v>46</v>
      </c>
      <c r="B6" s="46" t="s">
        <v>29</v>
      </c>
      <c r="C6" s="44" t="s">
        <v>36</v>
      </c>
      <c r="D6" s="44" t="s">
        <v>37</v>
      </c>
      <c r="E6" s="46" t="s">
        <v>1</v>
      </c>
      <c r="F6" s="45" t="s">
        <v>2</v>
      </c>
      <c r="G6" s="46" t="s">
        <v>3</v>
      </c>
      <c r="H6" s="46" t="s">
        <v>4</v>
      </c>
      <c r="I6" s="47" t="s">
        <v>11</v>
      </c>
      <c r="J6" s="10"/>
    </row>
    <row r="7" spans="1:10" customFormat="1" ht="15" x14ac:dyDescent="0.25">
      <c r="A7" s="133"/>
      <c r="B7" s="49" t="s">
        <v>32</v>
      </c>
      <c r="C7" s="62" t="s">
        <v>30</v>
      </c>
      <c r="D7" s="64" t="s">
        <v>5</v>
      </c>
      <c r="E7" s="49" t="s">
        <v>5</v>
      </c>
      <c r="F7" s="48" t="s">
        <v>5</v>
      </c>
      <c r="G7" s="49" t="s">
        <v>5</v>
      </c>
      <c r="H7" s="49" t="s">
        <v>1</v>
      </c>
      <c r="I7" s="50">
        <v>100</v>
      </c>
      <c r="J7" s="10"/>
    </row>
    <row r="8" spans="1:10" customFormat="1" ht="3" customHeight="1" x14ac:dyDescent="0.2">
      <c r="A8" s="73"/>
      <c r="B8" s="73"/>
      <c r="C8" s="5"/>
      <c r="D8" s="5"/>
      <c r="E8" s="2"/>
      <c r="F8" s="21"/>
      <c r="G8" s="2"/>
      <c r="H8" s="2"/>
      <c r="I8" s="19"/>
      <c r="J8" s="10"/>
    </row>
    <row r="9" spans="1:10" s="42" customFormat="1" x14ac:dyDescent="0.2">
      <c r="A9" s="119" t="s">
        <v>264</v>
      </c>
      <c r="B9" s="67">
        <v>4000000</v>
      </c>
      <c r="C9" s="78">
        <v>4.7500000000000001E-2</v>
      </c>
      <c r="D9" s="91">
        <v>42957</v>
      </c>
      <c r="E9" s="80">
        <v>44053</v>
      </c>
      <c r="F9" s="53">
        <v>43871</v>
      </c>
      <c r="G9" s="59">
        <v>44053</v>
      </c>
      <c r="H9" s="54">
        <v>1.9583E-2</v>
      </c>
      <c r="I9" s="74">
        <v>100.536951</v>
      </c>
      <c r="J9" s="10"/>
    </row>
    <row r="10" spans="1:10" s="42" customFormat="1" x14ac:dyDescent="0.2">
      <c r="A10" s="119" t="s">
        <v>265</v>
      </c>
      <c r="B10" s="67">
        <v>4000000</v>
      </c>
      <c r="C10" s="78">
        <v>4.8000000000000001E-2</v>
      </c>
      <c r="D10" s="91">
        <v>42971</v>
      </c>
      <c r="E10" s="80">
        <v>44067</v>
      </c>
      <c r="F10" s="53">
        <v>43885</v>
      </c>
      <c r="G10" s="59">
        <v>44067</v>
      </c>
      <c r="H10" s="54">
        <v>2.1217E-2</v>
      </c>
      <c r="I10" s="74">
        <v>100.616038</v>
      </c>
      <c r="J10" s="10"/>
    </row>
    <row r="11" spans="1:10" s="42" customFormat="1" x14ac:dyDescent="0.2">
      <c r="A11" s="119" t="s">
        <v>266</v>
      </c>
      <c r="B11" s="67">
        <v>4000000</v>
      </c>
      <c r="C11" s="78">
        <v>4.2999999999999997E-2</v>
      </c>
      <c r="D11" s="91">
        <v>43349</v>
      </c>
      <c r="E11" s="80">
        <v>44080</v>
      </c>
      <c r="F11" s="53">
        <v>43896</v>
      </c>
      <c r="G11" s="59">
        <v>44080</v>
      </c>
      <c r="H11" s="54">
        <v>2.2440000000000002E-2</v>
      </c>
      <c r="I11" s="74">
        <v>100.53830000000001</v>
      </c>
      <c r="J11" s="10"/>
    </row>
    <row r="12" spans="1:10" s="42" customFormat="1" x14ac:dyDescent="0.2">
      <c r="A12" s="119" t="s">
        <v>267</v>
      </c>
      <c r="B12" s="67">
        <v>6000000</v>
      </c>
      <c r="C12" s="78">
        <v>4.8000000000000001E-2</v>
      </c>
      <c r="D12" s="91">
        <v>42986</v>
      </c>
      <c r="E12" s="80">
        <v>44082</v>
      </c>
      <c r="F12" s="53">
        <v>43898</v>
      </c>
      <c r="G12" s="59">
        <v>44082</v>
      </c>
      <c r="H12" s="54">
        <v>2.2599999999999999E-2</v>
      </c>
      <c r="I12" s="74">
        <v>100.679317</v>
      </c>
      <c r="J12" s="10"/>
    </row>
    <row r="13" spans="1:10" s="42" customFormat="1" x14ac:dyDescent="0.2">
      <c r="A13" s="119" t="s">
        <v>268</v>
      </c>
      <c r="B13" s="67">
        <v>6100000</v>
      </c>
      <c r="C13" s="78">
        <v>4.2500000000000003E-2</v>
      </c>
      <c r="D13" s="91">
        <v>43013</v>
      </c>
      <c r="E13" s="80">
        <v>44109</v>
      </c>
      <c r="F13" s="53">
        <v>43926</v>
      </c>
      <c r="G13" s="59">
        <v>44109</v>
      </c>
      <c r="H13" s="54">
        <v>2.4760000000000001E-2</v>
      </c>
      <c r="I13" s="74">
        <v>100.60478500000001</v>
      </c>
      <c r="J13" s="10"/>
    </row>
    <row r="14" spans="1:10" s="42" customFormat="1" x14ac:dyDescent="0.2">
      <c r="A14" s="119" t="s">
        <v>269</v>
      </c>
      <c r="B14" s="67">
        <v>3000000</v>
      </c>
      <c r="C14" s="78">
        <v>4.4999999999999998E-2</v>
      </c>
      <c r="D14" s="91">
        <v>43385</v>
      </c>
      <c r="E14" s="80">
        <v>44116</v>
      </c>
      <c r="F14" s="53">
        <v>43933</v>
      </c>
      <c r="G14" s="59">
        <v>44116</v>
      </c>
      <c r="H14" s="54">
        <v>2.5319999999999999E-2</v>
      </c>
      <c r="I14" s="74">
        <v>100.70837299999999</v>
      </c>
      <c r="J14" s="10"/>
    </row>
    <row r="15" spans="1:10" s="42" customFormat="1" x14ac:dyDescent="0.2">
      <c r="A15" s="119" t="s">
        <v>270</v>
      </c>
      <c r="B15" s="67">
        <v>1000000</v>
      </c>
      <c r="C15" s="78">
        <v>4.2999999999999997E-2</v>
      </c>
      <c r="D15" s="91">
        <v>43398</v>
      </c>
      <c r="E15" s="80">
        <v>44129</v>
      </c>
      <c r="F15" s="53">
        <v>43946</v>
      </c>
      <c r="G15" s="59">
        <v>44129</v>
      </c>
      <c r="H15" s="54">
        <v>2.6360000000000001E-2</v>
      </c>
      <c r="I15" s="74">
        <v>100.65689500000001</v>
      </c>
      <c r="J15" s="10"/>
    </row>
    <row r="16" spans="1:10" s="42" customFormat="1" x14ac:dyDescent="0.2">
      <c r="A16" s="119" t="s">
        <v>271</v>
      </c>
      <c r="B16" s="67">
        <v>1000000</v>
      </c>
      <c r="C16" s="78">
        <v>4.3499999999999997E-2</v>
      </c>
      <c r="D16" s="91">
        <v>43405</v>
      </c>
      <c r="E16" s="80">
        <v>44136</v>
      </c>
      <c r="F16" s="53">
        <v>43952</v>
      </c>
      <c r="G16" s="59">
        <v>44136</v>
      </c>
      <c r="H16" s="54">
        <v>2.6919999999999999E-2</v>
      </c>
      <c r="I16" s="74">
        <v>100.682157</v>
      </c>
      <c r="J16" s="10"/>
    </row>
    <row r="17" spans="1:10" s="42" customFormat="1" x14ac:dyDescent="0.2">
      <c r="A17" s="119" t="s">
        <v>272</v>
      </c>
      <c r="B17" s="67">
        <v>2000000</v>
      </c>
      <c r="C17" s="78">
        <v>4.2500000000000003E-2</v>
      </c>
      <c r="D17" s="91">
        <v>43041</v>
      </c>
      <c r="E17" s="80">
        <v>44137</v>
      </c>
      <c r="F17" s="53">
        <v>43953</v>
      </c>
      <c r="G17" s="59">
        <v>44137</v>
      </c>
      <c r="H17" s="54">
        <v>2.7E-2</v>
      </c>
      <c r="I17" s="74">
        <v>100.641746</v>
      </c>
      <c r="J17" s="10"/>
    </row>
    <row r="18" spans="1:10" s="42" customFormat="1" x14ac:dyDescent="0.2">
      <c r="A18" s="119" t="s">
        <v>273</v>
      </c>
      <c r="B18" s="67">
        <v>5000000</v>
      </c>
      <c r="C18" s="78">
        <v>4.5499999999999999E-2</v>
      </c>
      <c r="D18" s="91">
        <v>42684</v>
      </c>
      <c r="E18" s="80">
        <v>44145</v>
      </c>
      <c r="F18" s="53">
        <v>43961</v>
      </c>
      <c r="G18" s="59">
        <v>44145</v>
      </c>
      <c r="H18" s="54">
        <v>2.7640000000000001E-2</v>
      </c>
      <c r="I18" s="74">
        <v>100.778373</v>
      </c>
      <c r="J18" s="10"/>
    </row>
    <row r="19" spans="1:10" s="42" customFormat="1" x14ac:dyDescent="0.2">
      <c r="A19" s="119" t="s">
        <v>274</v>
      </c>
      <c r="B19" s="67">
        <v>3000000</v>
      </c>
      <c r="C19" s="78">
        <v>0.05</v>
      </c>
      <c r="D19" s="91">
        <v>43419</v>
      </c>
      <c r="E19" s="80">
        <v>44150</v>
      </c>
      <c r="F19" s="53">
        <v>43966</v>
      </c>
      <c r="G19" s="59">
        <v>44150</v>
      </c>
      <c r="H19" s="54">
        <v>2.8039999999999999E-2</v>
      </c>
      <c r="I19" s="74">
        <v>100.987103</v>
      </c>
      <c r="J19" s="10"/>
    </row>
    <row r="20" spans="1:10" s="42" customFormat="1" x14ac:dyDescent="0.2">
      <c r="A20" s="119" t="s">
        <v>275</v>
      </c>
      <c r="B20" s="67">
        <v>2000000</v>
      </c>
      <c r="C20" s="78">
        <v>4.2500000000000003E-2</v>
      </c>
      <c r="D20" s="91">
        <v>43069</v>
      </c>
      <c r="E20" s="80">
        <v>44165</v>
      </c>
      <c r="F20" s="53">
        <v>43799</v>
      </c>
      <c r="G20" s="59">
        <v>43981</v>
      </c>
      <c r="H20" s="54">
        <v>2.9100000000000001E-2</v>
      </c>
      <c r="I20" s="74">
        <v>100.660391</v>
      </c>
      <c r="J20" s="10"/>
    </row>
    <row r="21" spans="1:10" s="42" customFormat="1" x14ac:dyDescent="0.2">
      <c r="A21" s="119" t="s">
        <v>276</v>
      </c>
      <c r="B21" s="67">
        <v>4000000</v>
      </c>
      <c r="C21" s="78">
        <v>4.3299999999999998E-2</v>
      </c>
      <c r="D21" s="91">
        <v>43440</v>
      </c>
      <c r="E21" s="80">
        <v>44171</v>
      </c>
      <c r="F21" s="53">
        <v>43805</v>
      </c>
      <c r="G21" s="59">
        <v>43988</v>
      </c>
      <c r="H21" s="54">
        <v>2.93E-2</v>
      </c>
      <c r="I21" s="74">
        <v>100.711843</v>
      </c>
      <c r="J21" s="10"/>
    </row>
    <row r="22" spans="1:10" s="42" customFormat="1" x14ac:dyDescent="0.2">
      <c r="A22" s="119" t="s">
        <v>277</v>
      </c>
      <c r="B22" s="67">
        <v>3000000</v>
      </c>
      <c r="C22" s="78">
        <v>4.5499999999999999E-2</v>
      </c>
      <c r="D22" s="91">
        <v>42719</v>
      </c>
      <c r="E22" s="80">
        <v>44180</v>
      </c>
      <c r="F22" s="53">
        <v>43814</v>
      </c>
      <c r="G22" s="59">
        <v>43997</v>
      </c>
      <c r="H22" s="54">
        <v>2.9600000000000001E-2</v>
      </c>
      <c r="I22" s="74">
        <v>100.84585</v>
      </c>
      <c r="J22" s="10"/>
    </row>
    <row r="23" spans="1:10" s="42" customFormat="1" x14ac:dyDescent="0.2">
      <c r="A23" s="119" t="s">
        <v>278</v>
      </c>
      <c r="B23" s="67">
        <v>6000000</v>
      </c>
      <c r="C23" s="78">
        <v>4.2500000000000003E-2</v>
      </c>
      <c r="D23" s="91">
        <v>43090</v>
      </c>
      <c r="E23" s="80">
        <v>44186</v>
      </c>
      <c r="F23" s="53">
        <v>43820</v>
      </c>
      <c r="G23" s="59">
        <v>44003</v>
      </c>
      <c r="H23" s="54">
        <v>2.98E-2</v>
      </c>
      <c r="I23" s="74">
        <v>100.69528699999999</v>
      </c>
      <c r="J23" s="10"/>
    </row>
    <row r="24" spans="1:10" s="42" customFormat="1" x14ac:dyDescent="0.2">
      <c r="A24" s="119" t="s">
        <v>279</v>
      </c>
      <c r="B24" s="67">
        <v>5000000</v>
      </c>
      <c r="C24" s="78">
        <v>4.2500000000000003E-2</v>
      </c>
      <c r="D24" s="91">
        <v>43167</v>
      </c>
      <c r="E24" s="80">
        <v>44263</v>
      </c>
      <c r="F24" s="53">
        <v>43898</v>
      </c>
      <c r="G24" s="59">
        <v>44082</v>
      </c>
      <c r="H24" s="54">
        <v>3.3439999999999998E-2</v>
      </c>
      <c r="I24" s="74">
        <v>100.680246</v>
      </c>
      <c r="J24" s="10"/>
    </row>
    <row r="25" spans="1:10" s="42" customFormat="1" x14ac:dyDescent="0.2">
      <c r="A25" s="119" t="s">
        <v>280</v>
      </c>
      <c r="B25" s="67">
        <v>3000000</v>
      </c>
      <c r="C25" s="78">
        <v>4.2999999999999997E-2</v>
      </c>
      <c r="D25" s="91">
        <v>43216</v>
      </c>
      <c r="E25" s="80">
        <v>44312</v>
      </c>
      <c r="F25" s="53">
        <v>43947</v>
      </c>
      <c r="G25" s="59">
        <v>44130</v>
      </c>
      <c r="H25" s="54">
        <v>3.5099999999999999E-2</v>
      </c>
      <c r="I25" s="74">
        <v>100.69434099999999</v>
      </c>
      <c r="J25" s="10"/>
    </row>
    <row r="26" spans="1:10" s="42" customFormat="1" x14ac:dyDescent="0.2">
      <c r="A26" s="119" t="s">
        <v>281</v>
      </c>
      <c r="B26" s="67">
        <v>3000000</v>
      </c>
      <c r="C26" s="78">
        <v>4.7500000000000001E-2</v>
      </c>
      <c r="D26" s="91">
        <v>42866</v>
      </c>
      <c r="E26" s="80">
        <v>44327</v>
      </c>
      <c r="F26" s="53">
        <v>43962</v>
      </c>
      <c r="G26" s="59">
        <v>44146</v>
      </c>
      <c r="H26" s="54">
        <v>3.5143000000000001E-2</v>
      </c>
      <c r="I26" s="74">
        <v>101.137522</v>
      </c>
      <c r="J26" s="10"/>
    </row>
    <row r="27" spans="1:10" s="42" customFormat="1" x14ac:dyDescent="0.2">
      <c r="A27" s="122" t="s">
        <v>282</v>
      </c>
      <c r="B27" s="67">
        <v>4000000</v>
      </c>
      <c r="C27" s="78">
        <v>0.06</v>
      </c>
      <c r="D27" s="91">
        <v>43601</v>
      </c>
      <c r="E27" s="80">
        <v>44332</v>
      </c>
      <c r="F27" s="53">
        <v>43967</v>
      </c>
      <c r="G27" s="59">
        <v>44151</v>
      </c>
      <c r="H27" s="54">
        <v>3.5157000000000001E-2</v>
      </c>
      <c r="I27" s="74">
        <v>102.321331</v>
      </c>
      <c r="J27" s="10"/>
    </row>
    <row r="28" spans="1:10" s="42" customFormat="1" x14ac:dyDescent="0.2">
      <c r="A28" s="119" t="s">
        <v>283</v>
      </c>
      <c r="B28" s="67">
        <v>4000000</v>
      </c>
      <c r="C28" s="78">
        <v>4.5999999999999999E-2</v>
      </c>
      <c r="D28" s="91">
        <v>43265</v>
      </c>
      <c r="E28" s="80">
        <v>44361</v>
      </c>
      <c r="F28" s="53">
        <v>43813</v>
      </c>
      <c r="G28" s="59">
        <v>43996</v>
      </c>
      <c r="H28" s="54">
        <v>3.5306999999999998E-2</v>
      </c>
      <c r="I28" s="74">
        <v>101.079336</v>
      </c>
      <c r="J28" s="10"/>
    </row>
    <row r="29" spans="1:10" s="42" customFormat="1" x14ac:dyDescent="0.2">
      <c r="A29" s="122" t="s">
        <v>284</v>
      </c>
      <c r="B29" s="67">
        <v>3500000</v>
      </c>
      <c r="C29" s="78">
        <v>5.4100000000000002E-2</v>
      </c>
      <c r="D29" s="91">
        <v>43699</v>
      </c>
      <c r="E29" s="80">
        <v>44430</v>
      </c>
      <c r="F29" s="53">
        <v>43883</v>
      </c>
      <c r="G29" s="59">
        <v>44065</v>
      </c>
      <c r="H29" s="54">
        <v>3.5837000000000001E-2</v>
      </c>
      <c r="I29" s="74">
        <v>102.16913700000001</v>
      </c>
      <c r="J29" s="10"/>
    </row>
    <row r="30" spans="1:10" s="42" customFormat="1" x14ac:dyDescent="0.2">
      <c r="A30" s="119" t="s">
        <v>285</v>
      </c>
      <c r="B30" s="67">
        <v>4000000</v>
      </c>
      <c r="C30" s="78">
        <v>4.3999999999999997E-2</v>
      </c>
      <c r="D30" s="91">
        <v>43349</v>
      </c>
      <c r="E30" s="80">
        <v>44445</v>
      </c>
      <c r="F30" s="53">
        <v>43896</v>
      </c>
      <c r="G30" s="59">
        <v>44080</v>
      </c>
      <c r="H30" s="54">
        <v>3.5951999999999998E-2</v>
      </c>
      <c r="I30" s="74">
        <v>100.982743</v>
      </c>
      <c r="J30" s="10"/>
    </row>
    <row r="31" spans="1:10" s="42" customFormat="1" x14ac:dyDescent="0.2">
      <c r="A31" s="119" t="s">
        <v>286</v>
      </c>
      <c r="B31" s="67">
        <v>4000000</v>
      </c>
      <c r="C31" s="78">
        <v>4.9000000000000002E-2</v>
      </c>
      <c r="D31" s="91">
        <v>42986</v>
      </c>
      <c r="E31" s="80">
        <v>44447</v>
      </c>
      <c r="F31" s="53">
        <v>43898</v>
      </c>
      <c r="G31" s="59">
        <v>44082</v>
      </c>
      <c r="H31" s="54">
        <v>3.5966999999999999E-2</v>
      </c>
      <c r="I31" s="74">
        <v>101.600635</v>
      </c>
      <c r="J31" s="10"/>
    </row>
    <row r="32" spans="1:10" s="42" customFormat="1" x14ac:dyDescent="0.2">
      <c r="A32" s="119"/>
      <c r="B32" s="67">
        <v>3000000</v>
      </c>
      <c r="C32" s="78">
        <v>5.45E-2</v>
      </c>
      <c r="D32" s="91">
        <v>43741</v>
      </c>
      <c r="E32" s="80">
        <v>44472</v>
      </c>
      <c r="F32" s="53">
        <v>43924</v>
      </c>
      <c r="G32" s="59">
        <v>44107</v>
      </c>
      <c r="H32" s="54">
        <v>3.6158999999999997E-2</v>
      </c>
      <c r="I32" s="74">
        <v>102.37555500000001</v>
      </c>
      <c r="J32" s="10"/>
    </row>
    <row r="33" spans="1:10" s="42" customFormat="1" x14ac:dyDescent="0.2">
      <c r="A33" s="119" t="s">
        <v>287</v>
      </c>
      <c r="B33" s="67">
        <v>3100000</v>
      </c>
      <c r="C33" s="78">
        <v>4.2900000000000001E-2</v>
      </c>
      <c r="D33" s="91">
        <v>43013</v>
      </c>
      <c r="E33" s="80">
        <v>44474</v>
      </c>
      <c r="F33" s="53">
        <v>43926</v>
      </c>
      <c r="G33" s="59">
        <v>44109</v>
      </c>
      <c r="H33" s="54">
        <v>3.6173999999999998E-2</v>
      </c>
      <c r="I33" s="74">
        <v>100.87248</v>
      </c>
      <c r="J33" s="10"/>
    </row>
    <row r="34" spans="1:10" s="42" customFormat="1" x14ac:dyDescent="0.2">
      <c r="A34" s="119" t="s">
        <v>288</v>
      </c>
      <c r="B34" s="67">
        <v>3000000</v>
      </c>
      <c r="C34" s="78">
        <v>4.7500000000000001E-2</v>
      </c>
      <c r="D34" s="91">
        <v>43385</v>
      </c>
      <c r="E34" s="80">
        <v>44481</v>
      </c>
      <c r="F34" s="53">
        <v>43933</v>
      </c>
      <c r="G34" s="59">
        <v>44116</v>
      </c>
      <c r="H34" s="54">
        <v>3.6228000000000003E-2</v>
      </c>
      <c r="I34" s="74">
        <v>101.485114</v>
      </c>
      <c r="J34" s="10"/>
    </row>
    <row r="35" spans="1:10" s="42" customFormat="1" x14ac:dyDescent="0.2">
      <c r="A35" s="119"/>
      <c r="B35" s="67">
        <v>2000000</v>
      </c>
      <c r="C35" s="78">
        <v>5.4199999999999998E-2</v>
      </c>
      <c r="D35" s="91">
        <v>43755</v>
      </c>
      <c r="E35" s="80">
        <v>44486</v>
      </c>
      <c r="F35" s="53">
        <v>43938</v>
      </c>
      <c r="G35" s="59">
        <v>44121</v>
      </c>
      <c r="H35" s="54">
        <v>3.6266E-2</v>
      </c>
      <c r="I35" s="74">
        <v>102.388079</v>
      </c>
      <c r="J35" s="10"/>
    </row>
    <row r="36" spans="1:10" s="42" customFormat="1" x14ac:dyDescent="0.2">
      <c r="A36" s="119" t="s">
        <v>289</v>
      </c>
      <c r="B36" s="67">
        <v>1000000</v>
      </c>
      <c r="C36" s="78">
        <v>4.4999999999999998E-2</v>
      </c>
      <c r="D36" s="91">
        <v>43398</v>
      </c>
      <c r="E36" s="80">
        <v>44494</v>
      </c>
      <c r="F36" s="53">
        <v>43946</v>
      </c>
      <c r="G36" s="59">
        <v>44129</v>
      </c>
      <c r="H36" s="54">
        <v>3.6327999999999999E-2</v>
      </c>
      <c r="I36" s="74">
        <v>101.17151200000001</v>
      </c>
      <c r="J36" s="10"/>
    </row>
    <row r="37" spans="1:10" s="42" customFormat="1" x14ac:dyDescent="0.2">
      <c r="A37" s="119" t="s">
        <v>290</v>
      </c>
      <c r="B37" s="67">
        <v>1000000</v>
      </c>
      <c r="C37" s="78">
        <v>4.5499999999999999E-2</v>
      </c>
      <c r="D37" s="91">
        <v>43405</v>
      </c>
      <c r="E37" s="80">
        <v>44501</v>
      </c>
      <c r="F37" s="53">
        <v>43952</v>
      </c>
      <c r="G37" s="59">
        <v>44136</v>
      </c>
      <c r="H37" s="54">
        <v>3.6380999999999997E-2</v>
      </c>
      <c r="I37" s="74">
        <v>101.246866</v>
      </c>
      <c r="J37" s="10"/>
    </row>
    <row r="38" spans="1:10" s="42" customFormat="1" x14ac:dyDescent="0.2">
      <c r="A38" s="119" t="s">
        <v>291</v>
      </c>
      <c r="B38" s="67">
        <v>3000000</v>
      </c>
      <c r="C38" s="78">
        <v>4.2999999999999997E-2</v>
      </c>
      <c r="D38" s="91">
        <v>43041</v>
      </c>
      <c r="E38" s="80">
        <v>44502</v>
      </c>
      <c r="F38" s="53">
        <v>43953</v>
      </c>
      <c r="G38" s="59">
        <v>44137</v>
      </c>
      <c r="H38" s="54">
        <v>3.6388999999999998E-2</v>
      </c>
      <c r="I38" s="74">
        <v>100.90508199999999</v>
      </c>
      <c r="J38" s="10"/>
    </row>
    <row r="39" spans="1:10" s="42" customFormat="1" x14ac:dyDescent="0.2">
      <c r="A39" s="119" t="s">
        <v>292</v>
      </c>
      <c r="B39" s="67">
        <v>3000000</v>
      </c>
      <c r="C39" s="78">
        <v>5.5E-2</v>
      </c>
      <c r="D39" s="91">
        <v>43419</v>
      </c>
      <c r="E39" s="80">
        <v>44515</v>
      </c>
      <c r="F39" s="53">
        <v>43966</v>
      </c>
      <c r="G39" s="59">
        <v>44150</v>
      </c>
      <c r="H39" s="54">
        <v>3.6489000000000001E-2</v>
      </c>
      <c r="I39" s="74">
        <v>102.600757</v>
      </c>
      <c r="J39" s="10"/>
    </row>
    <row r="40" spans="1:10" s="42" customFormat="1" x14ac:dyDescent="0.2">
      <c r="A40" s="119" t="s">
        <v>293</v>
      </c>
      <c r="B40" s="67">
        <v>2000000</v>
      </c>
      <c r="C40" s="78">
        <v>4.2999999999999997E-2</v>
      </c>
      <c r="D40" s="91">
        <v>43069</v>
      </c>
      <c r="E40" s="80">
        <v>44530</v>
      </c>
      <c r="F40" s="53">
        <v>43981</v>
      </c>
      <c r="G40" s="59">
        <v>44165</v>
      </c>
      <c r="H40" s="54">
        <v>3.6603999999999998E-2</v>
      </c>
      <c r="I40" s="74">
        <v>100.925325</v>
      </c>
      <c r="J40" s="10"/>
    </row>
    <row r="41" spans="1:10" s="42" customFormat="1" x14ac:dyDescent="0.2">
      <c r="A41" s="119" t="s">
        <v>294</v>
      </c>
      <c r="B41" s="67">
        <v>5000000</v>
      </c>
      <c r="C41" s="78">
        <v>4.4200000000000003E-2</v>
      </c>
      <c r="D41" s="91">
        <v>43440</v>
      </c>
      <c r="E41" s="80">
        <v>44536</v>
      </c>
      <c r="F41" s="53">
        <v>43805</v>
      </c>
      <c r="G41" s="59">
        <v>43988</v>
      </c>
      <c r="H41" s="54">
        <v>3.6650000000000002E-2</v>
      </c>
      <c r="I41" s="74">
        <v>101.103201</v>
      </c>
      <c r="J41" s="10"/>
    </row>
    <row r="42" spans="1:10" s="42" customFormat="1" x14ac:dyDescent="0.2">
      <c r="A42" s="119" t="s">
        <v>295</v>
      </c>
      <c r="B42" s="67">
        <v>3500000</v>
      </c>
      <c r="C42" s="78">
        <v>4.5999999999999999E-2</v>
      </c>
      <c r="D42" s="91">
        <v>43447</v>
      </c>
      <c r="E42" s="80">
        <v>44543</v>
      </c>
      <c r="F42" s="53">
        <v>43812</v>
      </c>
      <c r="G42" s="59">
        <v>43995</v>
      </c>
      <c r="H42" s="54">
        <v>3.6704000000000001E-2</v>
      </c>
      <c r="I42" s="74">
        <v>101.37432200000001</v>
      </c>
      <c r="J42" s="10"/>
    </row>
    <row r="43" spans="1:10" s="42" customFormat="1" x14ac:dyDescent="0.2">
      <c r="A43" s="119" t="s">
        <v>296</v>
      </c>
      <c r="B43" s="67">
        <v>2000000</v>
      </c>
      <c r="C43" s="78">
        <v>4.3999999999999997E-2</v>
      </c>
      <c r="D43" s="91">
        <v>43090</v>
      </c>
      <c r="E43" s="80">
        <v>44551</v>
      </c>
      <c r="F43" s="53">
        <v>43820</v>
      </c>
      <c r="G43" s="59">
        <v>44003</v>
      </c>
      <c r="H43" s="54">
        <v>3.6764999999999999E-2</v>
      </c>
      <c r="I43" s="74">
        <v>101.08340699999999</v>
      </c>
      <c r="J43" s="10"/>
    </row>
    <row r="44" spans="1:10" s="42" customFormat="1" x14ac:dyDescent="0.2">
      <c r="A44" s="119" t="s">
        <v>297</v>
      </c>
      <c r="B44" s="67">
        <v>4000000</v>
      </c>
      <c r="C44" s="78">
        <v>4.5999999999999999E-2</v>
      </c>
      <c r="D44" s="91">
        <v>43465</v>
      </c>
      <c r="E44" s="80">
        <v>44561</v>
      </c>
      <c r="F44" s="53">
        <v>43830</v>
      </c>
      <c r="G44" s="59">
        <v>44012</v>
      </c>
      <c r="H44" s="54">
        <v>3.6842E-2</v>
      </c>
      <c r="I44" s="74">
        <v>101.39240599999999</v>
      </c>
      <c r="J44" s="10"/>
    </row>
    <row r="45" spans="1:10" s="42" customFormat="1" x14ac:dyDescent="0.2">
      <c r="A45" s="131"/>
      <c r="B45" s="67">
        <v>4500000</v>
      </c>
      <c r="C45" s="78">
        <v>4.3499999999999997E-2</v>
      </c>
      <c r="D45" s="91">
        <v>43839</v>
      </c>
      <c r="E45" s="80">
        <v>44570</v>
      </c>
      <c r="F45" s="53">
        <v>43839</v>
      </c>
      <c r="G45" s="59">
        <v>44021</v>
      </c>
      <c r="H45" s="54">
        <v>3.6910999999999999E-2</v>
      </c>
      <c r="I45" s="74">
        <v>101.01569600000001</v>
      </c>
      <c r="J45" s="10"/>
    </row>
    <row r="46" spans="1:10" s="42" customFormat="1" x14ac:dyDescent="0.2">
      <c r="A46" s="131"/>
      <c r="B46" s="67">
        <v>2000000</v>
      </c>
      <c r="C46" s="78">
        <v>0.04</v>
      </c>
      <c r="D46" s="91">
        <v>43874</v>
      </c>
      <c r="E46" s="80">
        <v>44605</v>
      </c>
      <c r="F46" s="53">
        <v>43874</v>
      </c>
      <c r="G46" s="59">
        <v>44056</v>
      </c>
      <c r="H46" s="54">
        <v>3.7178999999999997E-2</v>
      </c>
      <c r="I46" s="74">
        <v>100.457013</v>
      </c>
      <c r="J46" s="10"/>
    </row>
    <row r="47" spans="1:10" s="42" customFormat="1" x14ac:dyDescent="0.2">
      <c r="A47" s="122" t="s">
        <v>298</v>
      </c>
      <c r="B47" s="67">
        <v>3000000</v>
      </c>
      <c r="C47" s="78">
        <v>5.5E-2</v>
      </c>
      <c r="D47" s="91">
        <v>43531</v>
      </c>
      <c r="E47" s="80">
        <v>44627</v>
      </c>
      <c r="F47" s="53">
        <v>43897</v>
      </c>
      <c r="G47" s="59">
        <v>44081</v>
      </c>
      <c r="H47" s="54">
        <v>3.7347999999999999E-2</v>
      </c>
      <c r="I47" s="74">
        <v>102.988468</v>
      </c>
      <c r="J47" s="10"/>
    </row>
    <row r="48" spans="1:10" s="42" customFormat="1" x14ac:dyDescent="0.2">
      <c r="A48" s="119" t="s">
        <v>299</v>
      </c>
      <c r="B48" s="67">
        <v>3000000</v>
      </c>
      <c r="C48" s="78">
        <v>4.3999999999999997E-2</v>
      </c>
      <c r="D48" s="91">
        <v>43167</v>
      </c>
      <c r="E48" s="80">
        <v>44628</v>
      </c>
      <c r="F48" s="53">
        <v>43898</v>
      </c>
      <c r="G48" s="59">
        <v>44082</v>
      </c>
      <c r="H48" s="54">
        <v>3.7356E-2</v>
      </c>
      <c r="I48" s="74">
        <v>101.123819</v>
      </c>
      <c r="J48" s="10"/>
    </row>
    <row r="49" spans="1:10" s="42" customFormat="1" x14ac:dyDescent="0.2">
      <c r="A49" s="131"/>
      <c r="B49" s="67">
        <v>3000000</v>
      </c>
      <c r="C49" s="78">
        <v>0.05</v>
      </c>
      <c r="D49" s="91">
        <v>43916</v>
      </c>
      <c r="E49" s="80">
        <v>44646</v>
      </c>
      <c r="F49" s="53">
        <v>43916</v>
      </c>
      <c r="G49" s="59">
        <v>44100</v>
      </c>
      <c r="H49" s="54">
        <v>3.7494E-2</v>
      </c>
      <c r="I49" s="74">
        <v>102.175901</v>
      </c>
      <c r="J49" s="10"/>
    </row>
    <row r="50" spans="1:10" s="42" customFormat="1" x14ac:dyDescent="0.2">
      <c r="A50" s="122" t="s">
        <v>300</v>
      </c>
      <c r="B50" s="67">
        <v>4000000</v>
      </c>
      <c r="C50" s="78">
        <v>0.06</v>
      </c>
      <c r="D50" s="91">
        <v>43559</v>
      </c>
      <c r="E50" s="80">
        <v>44655</v>
      </c>
      <c r="F50" s="53">
        <v>43925</v>
      </c>
      <c r="G50" s="59">
        <v>44108</v>
      </c>
      <c r="H50" s="54">
        <v>3.7562999999999999E-2</v>
      </c>
      <c r="I50" s="74">
        <v>103.956093</v>
      </c>
      <c r="J50" s="10"/>
    </row>
    <row r="51" spans="1:10" s="42" customFormat="1" x14ac:dyDescent="0.2">
      <c r="A51" s="122" t="s">
        <v>301</v>
      </c>
      <c r="B51" s="67">
        <v>4000000</v>
      </c>
      <c r="C51" s="78">
        <v>6.3E-2</v>
      </c>
      <c r="D51" s="91">
        <v>43601</v>
      </c>
      <c r="E51" s="80">
        <v>44697</v>
      </c>
      <c r="F51" s="53">
        <v>43967</v>
      </c>
      <c r="G51" s="59">
        <v>44151</v>
      </c>
      <c r="H51" s="54">
        <v>3.7885000000000002E-2</v>
      </c>
      <c r="I51" s="74">
        <v>104.697492</v>
      </c>
      <c r="J51" s="10"/>
    </row>
    <row r="52" spans="1:10" s="42" customFormat="1" x14ac:dyDescent="0.2">
      <c r="A52" s="122" t="s">
        <v>302</v>
      </c>
      <c r="B52" s="67">
        <v>4000000</v>
      </c>
      <c r="C52" s="78">
        <v>5.6500000000000002E-2</v>
      </c>
      <c r="D52" s="91">
        <v>43664</v>
      </c>
      <c r="E52" s="80">
        <v>44760</v>
      </c>
      <c r="F52" s="53">
        <v>43848</v>
      </c>
      <c r="G52" s="59">
        <v>44030</v>
      </c>
      <c r="H52" s="54">
        <v>3.8302000000000003E-2</v>
      </c>
      <c r="I52" s="74">
        <v>103.686376</v>
      </c>
      <c r="J52" s="10"/>
    </row>
    <row r="53" spans="1:10" s="42" customFormat="1" x14ac:dyDescent="0.2">
      <c r="A53" s="122" t="s">
        <v>303</v>
      </c>
      <c r="B53" s="67">
        <v>3500000</v>
      </c>
      <c r="C53" s="78">
        <v>5.5199999999999999E-2</v>
      </c>
      <c r="D53" s="91">
        <v>43699</v>
      </c>
      <c r="E53" s="80">
        <v>44795</v>
      </c>
      <c r="F53" s="53">
        <v>43883</v>
      </c>
      <c r="G53" s="59">
        <v>44065</v>
      </c>
      <c r="H53" s="54">
        <v>3.8523000000000002E-2</v>
      </c>
      <c r="I53" s="74">
        <v>103.521708</v>
      </c>
      <c r="J53" s="10"/>
    </row>
    <row r="54" spans="1:10" s="42" customFormat="1" x14ac:dyDescent="0.2">
      <c r="A54" s="119" t="s">
        <v>304</v>
      </c>
      <c r="B54" s="67">
        <v>100000</v>
      </c>
      <c r="C54" s="78">
        <v>4.5900000000000003E-2</v>
      </c>
      <c r="D54" s="91">
        <v>43013</v>
      </c>
      <c r="E54" s="80">
        <v>44839</v>
      </c>
      <c r="F54" s="53">
        <v>43926</v>
      </c>
      <c r="G54" s="59">
        <v>44109</v>
      </c>
      <c r="H54" s="54">
        <v>3.8800000000000001E-2</v>
      </c>
      <c r="I54" s="74">
        <v>101.573494</v>
      </c>
      <c r="J54" s="10"/>
    </row>
    <row r="55" spans="1:10" s="42" customFormat="1" x14ac:dyDescent="0.2">
      <c r="A55" s="119" t="s">
        <v>305</v>
      </c>
      <c r="B55" s="67">
        <v>3000000</v>
      </c>
      <c r="C55" s="78">
        <v>5.2499999999999998E-2</v>
      </c>
      <c r="D55" s="91">
        <v>43398</v>
      </c>
      <c r="E55" s="80">
        <v>44859</v>
      </c>
      <c r="F55" s="53">
        <v>43946</v>
      </c>
      <c r="G55" s="59">
        <v>44129</v>
      </c>
      <c r="H55" s="54">
        <v>3.8926000000000002E-2</v>
      </c>
      <c r="I55" s="74">
        <v>103.079716</v>
      </c>
      <c r="J55" s="10"/>
    </row>
    <row r="56" spans="1:10" s="42" customFormat="1" x14ac:dyDescent="0.2">
      <c r="A56" s="119" t="s">
        <v>306</v>
      </c>
      <c r="B56" s="67">
        <v>2000000</v>
      </c>
      <c r="C56" s="78">
        <v>5.5E-2</v>
      </c>
      <c r="D56" s="91">
        <v>43405</v>
      </c>
      <c r="E56" s="80">
        <v>44866</v>
      </c>
      <c r="F56" s="53">
        <v>43952</v>
      </c>
      <c r="G56" s="59">
        <v>44136</v>
      </c>
      <c r="H56" s="54">
        <v>3.8969999999999998E-2</v>
      </c>
      <c r="I56" s="74">
        <v>103.662175</v>
      </c>
      <c r="J56" s="10"/>
    </row>
    <row r="57" spans="1:10" s="42" customFormat="1" x14ac:dyDescent="0.2">
      <c r="A57" s="119" t="s">
        <v>307</v>
      </c>
      <c r="B57" s="67">
        <v>3000000</v>
      </c>
      <c r="C57" s="78">
        <v>5.7500000000000002E-2</v>
      </c>
      <c r="D57" s="91">
        <v>43419</v>
      </c>
      <c r="E57" s="80">
        <v>44880</v>
      </c>
      <c r="F57" s="53">
        <v>43966</v>
      </c>
      <c r="G57" s="59">
        <v>44150</v>
      </c>
      <c r="H57" s="54">
        <v>3.9059000000000003E-2</v>
      </c>
      <c r="I57" s="74">
        <v>104.277638</v>
      </c>
      <c r="J57" s="10"/>
    </row>
    <row r="58" spans="1:10" s="42" customFormat="1" x14ac:dyDescent="0.2">
      <c r="A58" s="119" t="s">
        <v>308</v>
      </c>
      <c r="B58" s="67">
        <v>1000000</v>
      </c>
      <c r="C58" s="78">
        <v>4.4999999999999998E-2</v>
      </c>
      <c r="D58" s="91">
        <v>43069</v>
      </c>
      <c r="E58" s="80">
        <v>44895</v>
      </c>
      <c r="F58" s="53">
        <v>43981</v>
      </c>
      <c r="G58" s="59">
        <v>44165</v>
      </c>
      <c r="H58" s="54">
        <v>3.9153E-2</v>
      </c>
      <c r="I58" s="74">
        <v>101.37967500000001</v>
      </c>
      <c r="J58" s="10"/>
    </row>
    <row r="59" spans="1:10" s="42" customFormat="1" x14ac:dyDescent="0.2">
      <c r="A59" s="119" t="s">
        <v>309</v>
      </c>
      <c r="B59" s="67">
        <v>3500000</v>
      </c>
      <c r="C59" s="78">
        <v>4.7500000000000001E-2</v>
      </c>
      <c r="D59" s="91">
        <v>43447</v>
      </c>
      <c r="E59" s="80">
        <v>44908</v>
      </c>
      <c r="F59" s="53">
        <v>43812</v>
      </c>
      <c r="G59" s="59">
        <v>43995</v>
      </c>
      <c r="H59" s="54">
        <v>3.9234999999999999E-2</v>
      </c>
      <c r="I59" s="74">
        <v>101.97483800000001</v>
      </c>
      <c r="J59" s="10"/>
    </row>
    <row r="60" spans="1:10" s="42" customFormat="1" x14ac:dyDescent="0.2">
      <c r="A60" s="119" t="s">
        <v>310</v>
      </c>
      <c r="B60" s="67">
        <v>2000000</v>
      </c>
      <c r="C60" s="78">
        <v>4.5999999999999999E-2</v>
      </c>
      <c r="D60" s="91">
        <v>43090</v>
      </c>
      <c r="E60" s="80">
        <v>44916</v>
      </c>
      <c r="F60" s="53">
        <v>43820</v>
      </c>
      <c r="G60" s="59">
        <v>44003</v>
      </c>
      <c r="H60" s="54">
        <v>3.9285E-2</v>
      </c>
      <c r="I60" s="74">
        <v>101.61649</v>
      </c>
      <c r="J60" s="10"/>
    </row>
    <row r="61" spans="1:10" s="42" customFormat="1" x14ac:dyDescent="0.2">
      <c r="A61" s="119" t="s">
        <v>311</v>
      </c>
      <c r="B61" s="67">
        <v>4000000</v>
      </c>
      <c r="C61" s="78">
        <v>4.7500000000000001E-2</v>
      </c>
      <c r="D61" s="91">
        <v>43465</v>
      </c>
      <c r="E61" s="80">
        <v>44926</v>
      </c>
      <c r="F61" s="53">
        <v>43830</v>
      </c>
      <c r="G61" s="59">
        <v>44012</v>
      </c>
      <c r="H61" s="54">
        <v>3.9348000000000001E-2</v>
      </c>
      <c r="I61" s="74">
        <v>101.98009500000001</v>
      </c>
      <c r="J61" s="10"/>
    </row>
    <row r="62" spans="1:10" s="42" customFormat="1" x14ac:dyDescent="0.2">
      <c r="A62" s="131"/>
      <c r="B62" s="67">
        <v>3000000</v>
      </c>
      <c r="C62" s="78">
        <v>4.4999999999999998E-2</v>
      </c>
      <c r="D62" s="91">
        <v>43860</v>
      </c>
      <c r="E62" s="80">
        <v>44956</v>
      </c>
      <c r="F62" s="53">
        <v>43860</v>
      </c>
      <c r="G62" s="59">
        <v>44042</v>
      </c>
      <c r="H62" s="54">
        <v>3.9537999999999997E-2</v>
      </c>
      <c r="I62" s="74">
        <v>101.36381799999999</v>
      </c>
      <c r="J62" s="10"/>
    </row>
    <row r="63" spans="1:10" s="42" customFormat="1" x14ac:dyDescent="0.2">
      <c r="A63" s="131"/>
      <c r="B63" s="67">
        <v>5000000</v>
      </c>
      <c r="C63" s="78">
        <v>4.2500000000000003E-2</v>
      </c>
      <c r="D63" s="91">
        <v>43874</v>
      </c>
      <c r="E63" s="80">
        <v>44970</v>
      </c>
      <c r="F63" s="53">
        <v>43874</v>
      </c>
      <c r="G63" s="59">
        <v>44056</v>
      </c>
      <c r="H63" s="54">
        <v>3.9626000000000001E-2</v>
      </c>
      <c r="I63" s="74">
        <v>100.724901</v>
      </c>
      <c r="J63" s="10"/>
    </row>
    <row r="64" spans="1:10" s="42" customFormat="1" x14ac:dyDescent="0.2">
      <c r="A64" s="122" t="s">
        <v>312</v>
      </c>
      <c r="B64" s="67">
        <v>3000000</v>
      </c>
      <c r="C64" s="78">
        <v>5.7500000000000002E-2</v>
      </c>
      <c r="D64" s="91">
        <v>43531</v>
      </c>
      <c r="E64" s="80">
        <v>44992</v>
      </c>
      <c r="F64" s="53">
        <v>43897</v>
      </c>
      <c r="G64" s="59">
        <v>44081</v>
      </c>
      <c r="H64" s="54">
        <v>3.9764000000000001E-2</v>
      </c>
      <c r="I64" s="74">
        <v>104.600201</v>
      </c>
      <c r="J64" s="10"/>
    </row>
    <row r="65" spans="1:29" s="42" customFormat="1" x14ac:dyDescent="0.2">
      <c r="A65" s="119" t="s">
        <v>313</v>
      </c>
      <c r="B65" s="67">
        <v>2000000</v>
      </c>
      <c r="C65" s="78">
        <v>4.5999999999999999E-2</v>
      </c>
      <c r="D65" s="91">
        <v>43167</v>
      </c>
      <c r="E65" s="80">
        <v>44993</v>
      </c>
      <c r="F65" s="53">
        <v>43898</v>
      </c>
      <c r="G65" s="59">
        <v>44082</v>
      </c>
      <c r="H65" s="54">
        <v>3.9771000000000001E-2</v>
      </c>
      <c r="I65" s="74">
        <v>101.61395899999999</v>
      </c>
      <c r="J65" s="113"/>
    </row>
    <row r="66" spans="1:29" s="42" customFormat="1" x14ac:dyDescent="0.2">
      <c r="A66" s="122" t="s">
        <v>314</v>
      </c>
      <c r="B66" s="67">
        <v>4000000</v>
      </c>
      <c r="C66" s="78">
        <v>6.3E-2</v>
      </c>
      <c r="D66" s="91">
        <v>43559</v>
      </c>
      <c r="E66" s="80">
        <v>45020</v>
      </c>
      <c r="F66" s="53">
        <v>43925</v>
      </c>
      <c r="G66" s="59">
        <v>44108</v>
      </c>
      <c r="H66" s="54">
        <v>3.9940999999999997E-2</v>
      </c>
      <c r="I66" s="74">
        <v>106.13537100000001</v>
      </c>
      <c r="J66" s="113"/>
    </row>
    <row r="67" spans="1:29" s="42" customFormat="1" x14ac:dyDescent="0.2">
      <c r="A67" s="122" t="s">
        <v>315</v>
      </c>
      <c r="B67" s="67">
        <v>4000000</v>
      </c>
      <c r="C67" s="78">
        <v>5.7500000000000002E-2</v>
      </c>
      <c r="D67" s="91">
        <v>43664</v>
      </c>
      <c r="E67" s="80">
        <v>45125</v>
      </c>
      <c r="F67" s="53">
        <v>43848</v>
      </c>
      <c r="G67" s="59">
        <v>44030</v>
      </c>
      <c r="H67" s="54">
        <v>4.0668000000000003E-2</v>
      </c>
      <c r="I67" s="74">
        <v>104.897446</v>
      </c>
      <c r="J67" s="113"/>
    </row>
    <row r="68" spans="1:29" s="42" customFormat="1" x14ac:dyDescent="0.2">
      <c r="A68" s="122" t="s">
        <v>316</v>
      </c>
      <c r="B68" s="67">
        <v>2500000</v>
      </c>
      <c r="C68" s="78">
        <v>5.6500000000000002E-2</v>
      </c>
      <c r="D68" s="91">
        <v>43699</v>
      </c>
      <c r="E68" s="80">
        <v>45160</v>
      </c>
      <c r="F68" s="53">
        <v>43883</v>
      </c>
      <c r="G68" s="59">
        <v>44065</v>
      </c>
      <c r="H68" s="54">
        <v>4.0937000000000001E-2</v>
      </c>
      <c r="I68" s="74">
        <v>104.654411</v>
      </c>
      <c r="J68" s="113"/>
    </row>
    <row r="69" spans="1:29" s="42" customFormat="1" x14ac:dyDescent="0.2">
      <c r="A69" s="119"/>
      <c r="B69" s="67">
        <v>1000000</v>
      </c>
      <c r="C69" s="78">
        <v>5.7000000000000002E-2</v>
      </c>
      <c r="D69" s="91">
        <v>43741</v>
      </c>
      <c r="E69" s="80">
        <v>45202</v>
      </c>
      <c r="F69" s="53">
        <v>43924</v>
      </c>
      <c r="G69" s="59">
        <v>44107</v>
      </c>
      <c r="H69" s="54">
        <v>4.1258999999999997E-2</v>
      </c>
      <c r="I69" s="74">
        <v>104.86046899999999</v>
      </c>
      <c r="J69" s="113"/>
    </row>
    <row r="70" spans="1:29" s="42" customFormat="1" x14ac:dyDescent="0.2">
      <c r="A70" s="119"/>
      <c r="B70" s="67">
        <v>2000000</v>
      </c>
      <c r="C70" s="78">
        <v>5.67E-2</v>
      </c>
      <c r="D70" s="91">
        <v>43755</v>
      </c>
      <c r="E70" s="80">
        <v>45216</v>
      </c>
      <c r="F70" s="53">
        <v>43938</v>
      </c>
      <c r="G70" s="59">
        <v>44121</v>
      </c>
      <c r="H70" s="54">
        <v>4.1366E-2</v>
      </c>
      <c r="I70" s="74">
        <v>104.785292</v>
      </c>
      <c r="J70" s="113"/>
    </row>
    <row r="71" spans="1:29" s="42" customFormat="1" x14ac:dyDescent="0.2">
      <c r="A71" s="119" t="s">
        <v>317</v>
      </c>
      <c r="B71" s="67">
        <v>2000000</v>
      </c>
      <c r="C71" s="78">
        <v>5.5E-2</v>
      </c>
      <c r="D71" s="91">
        <v>43398</v>
      </c>
      <c r="E71" s="80">
        <v>45224</v>
      </c>
      <c r="F71" s="53">
        <v>43946</v>
      </c>
      <c r="G71" s="59">
        <v>44129</v>
      </c>
      <c r="H71" s="54">
        <v>4.1428E-2</v>
      </c>
      <c r="I71" s="74">
        <v>104.260721</v>
      </c>
      <c r="J71" s="113"/>
    </row>
    <row r="72" spans="1:29" s="42" customFormat="1" x14ac:dyDescent="0.2">
      <c r="A72" s="119" t="s">
        <v>318</v>
      </c>
      <c r="B72" s="67">
        <v>3000000</v>
      </c>
      <c r="C72" s="78">
        <v>5.7500000000000002E-2</v>
      </c>
      <c r="D72" s="91">
        <v>43405</v>
      </c>
      <c r="E72" s="80">
        <v>45231</v>
      </c>
      <c r="F72" s="53">
        <v>43952</v>
      </c>
      <c r="G72" s="59">
        <v>44136</v>
      </c>
      <c r="H72" s="54">
        <v>4.1480999999999997E-2</v>
      </c>
      <c r="I72" s="74">
        <v>105.05286</v>
      </c>
      <c r="J72" s="113"/>
    </row>
    <row r="73" spans="1:29" s="42" customFormat="1" x14ac:dyDescent="0.2">
      <c r="A73" s="119" t="s">
        <v>319</v>
      </c>
      <c r="B73" s="67">
        <v>3000000</v>
      </c>
      <c r="C73" s="78">
        <v>0.06</v>
      </c>
      <c r="D73" s="91">
        <v>43419</v>
      </c>
      <c r="E73" s="80">
        <v>45245</v>
      </c>
      <c r="F73" s="53">
        <v>43966</v>
      </c>
      <c r="G73" s="59">
        <v>44150</v>
      </c>
      <c r="H73" s="54">
        <v>4.1589000000000001E-2</v>
      </c>
      <c r="I73" s="74">
        <v>105.86853600000001</v>
      </c>
      <c r="J73" s="113"/>
    </row>
    <row r="74" spans="1:29" s="42" customFormat="1" x14ac:dyDescent="0.2">
      <c r="A74" s="119" t="s">
        <v>320</v>
      </c>
      <c r="B74" s="67">
        <v>3000000</v>
      </c>
      <c r="C74" s="78">
        <v>0.05</v>
      </c>
      <c r="D74" s="91">
        <v>43440</v>
      </c>
      <c r="E74" s="80">
        <v>45266</v>
      </c>
      <c r="F74" s="53">
        <v>43805</v>
      </c>
      <c r="G74" s="59">
        <v>43988</v>
      </c>
      <c r="H74" s="54">
        <v>4.1750000000000002E-2</v>
      </c>
      <c r="I74" s="74">
        <v>102.671497</v>
      </c>
      <c r="J74" s="113"/>
    </row>
    <row r="75" spans="1:29" s="42" customFormat="1" x14ac:dyDescent="0.2">
      <c r="A75" s="119" t="s">
        <v>321</v>
      </c>
      <c r="B75" s="67">
        <v>3000000</v>
      </c>
      <c r="C75" s="78">
        <v>0.05</v>
      </c>
      <c r="D75" s="91">
        <v>43447</v>
      </c>
      <c r="E75" s="80">
        <v>45273</v>
      </c>
      <c r="F75" s="53">
        <v>43812</v>
      </c>
      <c r="G75" s="59">
        <v>43995</v>
      </c>
      <c r="H75" s="54">
        <v>4.1804000000000001E-2</v>
      </c>
      <c r="I75" s="74">
        <v>102.666248</v>
      </c>
      <c r="J75" s="113"/>
    </row>
    <row r="76" spans="1:29" s="42" customFormat="1" x14ac:dyDescent="0.2">
      <c r="A76" s="119" t="s">
        <v>322</v>
      </c>
      <c r="B76" s="67">
        <v>2000000</v>
      </c>
      <c r="C76" s="78">
        <v>0.05</v>
      </c>
      <c r="D76" s="91">
        <v>43465</v>
      </c>
      <c r="E76" s="80">
        <v>45291</v>
      </c>
      <c r="F76" s="53">
        <v>43830</v>
      </c>
      <c r="G76" s="59">
        <v>44012</v>
      </c>
      <c r="H76" s="54">
        <v>4.1942E-2</v>
      </c>
      <c r="I76" s="74">
        <v>102.651021</v>
      </c>
      <c r="J76" s="113"/>
    </row>
    <row r="77" spans="1:29" s="42" customFormat="1" x14ac:dyDescent="0.2">
      <c r="A77" s="122" t="s">
        <v>323</v>
      </c>
      <c r="B77" s="67">
        <v>3000000</v>
      </c>
      <c r="C77" s="78">
        <v>0.06</v>
      </c>
      <c r="D77" s="91">
        <v>43531</v>
      </c>
      <c r="E77" s="80">
        <v>45358</v>
      </c>
      <c r="F77" s="53">
        <v>43897</v>
      </c>
      <c r="G77" s="59">
        <v>44081</v>
      </c>
      <c r="H77" s="54">
        <v>4.2456000000000001E-2</v>
      </c>
      <c r="I77" s="74">
        <v>106.043598</v>
      </c>
      <c r="J77" s="113"/>
    </row>
    <row r="78" spans="1:29" s="42" customFormat="1" x14ac:dyDescent="0.2">
      <c r="A78" s="122" t="s">
        <v>324</v>
      </c>
      <c r="B78" s="67">
        <v>4000000</v>
      </c>
      <c r="C78" s="78">
        <v>7.0000000000000007E-2</v>
      </c>
      <c r="D78" s="91">
        <v>43601</v>
      </c>
      <c r="E78" s="80">
        <v>45428</v>
      </c>
      <c r="F78" s="53">
        <v>43967</v>
      </c>
      <c r="G78" s="59">
        <v>44151</v>
      </c>
      <c r="H78" s="54">
        <v>4.2993000000000003E-2</v>
      </c>
      <c r="I78" s="74">
        <v>109.733737</v>
      </c>
      <c r="J78" s="113"/>
    </row>
    <row r="79" spans="1:29" s="42" customFormat="1" x14ac:dyDescent="0.2">
      <c r="A79" s="122" t="s">
        <v>325</v>
      </c>
      <c r="B79" s="67">
        <v>4000000</v>
      </c>
      <c r="C79" s="78">
        <v>5.8500000000000003E-2</v>
      </c>
      <c r="D79" s="91">
        <v>43664</v>
      </c>
      <c r="E79" s="80">
        <v>45491</v>
      </c>
      <c r="F79" s="53">
        <v>43848</v>
      </c>
      <c r="G79" s="59">
        <v>44030</v>
      </c>
      <c r="H79" s="54">
        <v>4.3341999999999999E-2</v>
      </c>
      <c r="I79" s="74">
        <v>105.67222700000001</v>
      </c>
      <c r="J79" s="113"/>
    </row>
    <row r="80" spans="1:29" s="114" customFormat="1" x14ac:dyDescent="0.2">
      <c r="A80" s="122" t="s">
        <v>326</v>
      </c>
      <c r="B80" s="67">
        <v>2500000</v>
      </c>
      <c r="C80" s="78">
        <v>5.7500000000000002E-2</v>
      </c>
      <c r="D80" s="91">
        <v>43699</v>
      </c>
      <c r="E80" s="80">
        <v>45526</v>
      </c>
      <c r="F80" s="53">
        <v>43883</v>
      </c>
      <c r="G80" s="59">
        <v>44065</v>
      </c>
      <c r="H80" s="54">
        <v>4.3513999999999997E-2</v>
      </c>
      <c r="I80" s="74">
        <v>105.34074699999999</v>
      </c>
      <c r="J80" s="113"/>
      <c r="K80" s="42"/>
      <c r="L80" s="42"/>
      <c r="M80" s="42"/>
      <c r="N80" s="42"/>
      <c r="O80" s="42"/>
      <c r="P80" s="42"/>
      <c r="Q80" s="42"/>
      <c r="R80" s="42"/>
      <c r="S80" s="42"/>
      <c r="T80" s="42"/>
      <c r="U80" s="42"/>
      <c r="V80" s="42"/>
      <c r="W80" s="42"/>
      <c r="X80" s="42"/>
      <c r="Y80" s="42"/>
      <c r="Z80" s="42"/>
      <c r="AA80" s="42"/>
      <c r="AB80" s="42"/>
      <c r="AC80" s="42"/>
    </row>
    <row r="81" spans="1:29" s="114" customFormat="1" x14ac:dyDescent="0.2">
      <c r="A81" s="119"/>
      <c r="B81" s="67">
        <v>1000000</v>
      </c>
      <c r="C81" s="78">
        <v>5.8000000000000003E-2</v>
      </c>
      <c r="D81" s="91">
        <v>43741</v>
      </c>
      <c r="E81" s="80">
        <v>45568</v>
      </c>
      <c r="F81" s="53">
        <v>43924</v>
      </c>
      <c r="G81" s="59">
        <v>44107</v>
      </c>
      <c r="H81" s="54">
        <v>4.3721000000000003E-2</v>
      </c>
      <c r="I81" s="74">
        <v>105.58435900000001</v>
      </c>
      <c r="J81" s="113"/>
      <c r="K81" s="42"/>
      <c r="L81" s="42"/>
      <c r="M81" s="42"/>
      <c r="N81" s="42"/>
      <c r="O81" s="42"/>
      <c r="P81" s="42"/>
      <c r="Q81" s="42"/>
      <c r="R81" s="42"/>
      <c r="S81" s="42"/>
      <c r="T81" s="42"/>
      <c r="U81" s="42"/>
      <c r="V81" s="42"/>
      <c r="W81" s="42"/>
      <c r="X81" s="42"/>
      <c r="Y81" s="42"/>
      <c r="Z81" s="42"/>
      <c r="AA81" s="42"/>
      <c r="AB81" s="42"/>
      <c r="AC81" s="42"/>
    </row>
    <row r="82" spans="1:29" s="114" customFormat="1" x14ac:dyDescent="0.2">
      <c r="A82" s="119"/>
      <c r="B82" s="67">
        <v>2000000</v>
      </c>
      <c r="C82" s="78">
        <v>5.7700000000000001E-2</v>
      </c>
      <c r="D82" s="91">
        <v>43755</v>
      </c>
      <c r="E82" s="80">
        <v>45582</v>
      </c>
      <c r="F82" s="53">
        <v>43938</v>
      </c>
      <c r="G82" s="59">
        <v>44121</v>
      </c>
      <c r="H82" s="54">
        <v>4.3790000000000003E-2</v>
      </c>
      <c r="I82" s="74">
        <v>105.483664</v>
      </c>
      <c r="J82" s="113"/>
      <c r="K82" s="42"/>
      <c r="L82" s="42"/>
      <c r="M82" s="42"/>
      <c r="N82" s="42"/>
      <c r="O82" s="42"/>
      <c r="P82" s="42"/>
      <c r="Q82" s="42"/>
      <c r="R82" s="42"/>
      <c r="S82" s="42"/>
      <c r="T82" s="42"/>
      <c r="U82" s="42"/>
      <c r="V82" s="42"/>
      <c r="W82" s="42"/>
      <c r="X82" s="42"/>
      <c r="Y82" s="42"/>
      <c r="Z82" s="42"/>
      <c r="AA82" s="42"/>
      <c r="AB82" s="42"/>
      <c r="AC82" s="42"/>
    </row>
    <row r="83" spans="1:29" s="42" customFormat="1" x14ac:dyDescent="0.2">
      <c r="B83" s="1"/>
      <c r="C83" s="1"/>
      <c r="D83" s="1"/>
      <c r="E83" s="1"/>
      <c r="F83" s="1"/>
      <c r="G83" s="1"/>
      <c r="H83" s="1"/>
      <c r="I83" s="1"/>
      <c r="J83" s="10"/>
    </row>
    <row r="84" spans="1:29" s="42" customFormat="1" x14ac:dyDescent="0.2">
      <c r="A84" s="1" t="s">
        <v>15</v>
      </c>
      <c r="B84" s="1"/>
      <c r="C84" s="1"/>
      <c r="D84" s="1"/>
      <c r="E84" s="1"/>
      <c r="F84" s="1"/>
      <c r="G84" s="1"/>
      <c r="I84" s="1"/>
      <c r="J84" s="10"/>
    </row>
    <row r="85" spans="1:29" x14ac:dyDescent="0.2">
      <c r="A85" s="1" t="s">
        <v>16</v>
      </c>
      <c r="I85" s="66"/>
    </row>
    <row r="86" spans="1:29" x14ac:dyDescent="0.2">
      <c r="A86" s="127" t="s">
        <v>14</v>
      </c>
      <c r="B86" s="127"/>
      <c r="C86" s="127"/>
      <c r="D86" s="127"/>
      <c r="E86" s="127"/>
      <c r="F86" s="127"/>
      <c r="G86" s="127"/>
    </row>
    <row r="87" spans="1:29" x14ac:dyDescent="0.2">
      <c r="A87" s="1" t="s">
        <v>27</v>
      </c>
      <c r="F87" s="10"/>
      <c r="G87" s="10"/>
    </row>
    <row r="88" spans="1:29" x14ac:dyDescent="0.2">
      <c r="A88" s="1" t="s">
        <v>23</v>
      </c>
      <c r="F88" s="10"/>
      <c r="G88" s="10"/>
    </row>
    <row r="89" spans="1:29" ht="14.25" customHeight="1" x14ac:dyDescent="0.2">
      <c r="A89" s="1" t="s">
        <v>21</v>
      </c>
      <c r="F89" s="10"/>
      <c r="G89" s="10"/>
    </row>
    <row r="90" spans="1:29" x14ac:dyDescent="0.2">
      <c r="A90" s="1" t="s">
        <v>24</v>
      </c>
      <c r="F90" s="10"/>
      <c r="G90" s="10"/>
    </row>
    <row r="91" spans="1:29" ht="14.25" customHeight="1" x14ac:dyDescent="0.2">
      <c r="A91" s="1" t="s">
        <v>25</v>
      </c>
      <c r="F91" s="10"/>
      <c r="G91" s="10"/>
    </row>
    <row r="92" spans="1:29" ht="15" customHeight="1" x14ac:dyDescent="0.2">
      <c r="A92" s="43" t="s">
        <v>44</v>
      </c>
      <c r="F92" s="10"/>
      <c r="G92" s="10"/>
    </row>
    <row r="94" spans="1:29" x14ac:dyDescent="0.2">
      <c r="I94" s="15"/>
    </row>
    <row r="95" spans="1:29" x14ac:dyDescent="0.2">
      <c r="F95" s="14"/>
      <c r="H95" s="14"/>
    </row>
    <row r="96" spans="1:29" x14ac:dyDescent="0.2">
      <c r="B96" s="13"/>
      <c r="C96" s="13"/>
      <c r="D96" s="13"/>
      <c r="F96" s="13"/>
    </row>
  </sheetData>
  <sheetProtection password="BDE1" sheet="1" objects="1" scenarios="1"/>
  <sortState ref="B9:J84">
    <sortCondition ref="E9:E84"/>
  </sortState>
  <phoneticPr fontId="0" type="noConversion"/>
  <printOptions horizontalCentered="1"/>
  <pageMargins left="0.25" right="0.25" top="0.75" bottom="0.75" header="0.3" footer="0.3"/>
  <pageSetup paperSize="9" scale="94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1025" r:id="rId4">
          <objectPr defaultSize="0" autoPict="0" r:id="rId5">
            <anchor moveWithCells="1" sizeWithCells="1">
              <from>
                <xdr:col>8</xdr:col>
                <xdr:colOff>123825</xdr:colOff>
                <xdr:row>0</xdr:row>
                <xdr:rowOff>95250</xdr:rowOff>
              </from>
              <to>
                <xdr:col>8</xdr:col>
                <xdr:colOff>581025</xdr:colOff>
                <xdr:row>3</xdr:row>
                <xdr:rowOff>95250</xdr:rowOff>
              </to>
            </anchor>
          </objectPr>
        </oleObject>
      </mc:Choice>
      <mc:Fallback>
        <oleObject progId="PBrush" shapeId="1025" r:id="rId4"/>
      </mc:Fallback>
    </mc:AlternateContent>
  </oleObjec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>
    <pageSetUpPr fitToPage="1"/>
  </sheetPr>
  <dimension ref="A1:J25"/>
  <sheetViews>
    <sheetView workbookViewId="0">
      <selection activeCell="I17" sqref="I17"/>
    </sheetView>
  </sheetViews>
  <sheetFormatPr defaultRowHeight="12.75" x14ac:dyDescent="0.2"/>
  <cols>
    <col min="1" max="1" width="13.140625" style="1" bestFit="1" customWidth="1"/>
    <col min="2" max="2" width="11.85546875" style="1" customWidth="1"/>
    <col min="3" max="3" width="14.7109375" style="1" customWidth="1"/>
    <col min="4" max="4" width="14.85546875" style="1" bestFit="1" customWidth="1"/>
    <col min="5" max="5" width="14.85546875" style="1" customWidth="1"/>
    <col min="6" max="6" width="12.85546875" style="1" bestFit="1" customWidth="1"/>
    <col min="7" max="7" width="13.7109375" style="10" bestFit="1" customWidth="1"/>
    <col min="8" max="8" width="14" style="10" customWidth="1"/>
    <col min="9" max="9" width="10.42578125" style="10" bestFit="1" customWidth="1"/>
    <col min="10" max="10" width="14.140625" style="10" customWidth="1"/>
    <col min="11" max="16384" width="9.140625" style="1"/>
  </cols>
  <sheetData>
    <row r="1" spans="1:10" customFormat="1" x14ac:dyDescent="0.2">
      <c r="A1" s="9" t="s">
        <v>12</v>
      </c>
      <c r="B1" s="3"/>
      <c r="C1" s="3"/>
      <c r="D1" s="3"/>
      <c r="E1" s="3"/>
      <c r="F1" s="3"/>
      <c r="H1" s="10"/>
      <c r="I1" s="10"/>
      <c r="J1" s="18"/>
    </row>
    <row r="2" spans="1:10" customFormat="1" x14ac:dyDescent="0.2">
      <c r="A2" s="1"/>
      <c r="B2" s="3" t="s">
        <v>9</v>
      </c>
      <c r="C2" s="3"/>
      <c r="D2" s="41">
        <f>ValueDate</f>
        <v>43982</v>
      </c>
      <c r="E2" s="41"/>
      <c r="F2" s="17"/>
      <c r="G2" s="16"/>
      <c r="H2" s="10"/>
      <c r="I2" s="10"/>
      <c r="J2" s="18"/>
    </row>
    <row r="3" spans="1:10" customFormat="1" ht="6" customHeight="1" x14ac:dyDescent="0.2">
      <c r="B3" s="1"/>
      <c r="C3" s="3"/>
      <c r="D3" s="3"/>
      <c r="E3" s="3"/>
      <c r="F3" s="3"/>
      <c r="G3" s="3"/>
      <c r="H3" s="10"/>
      <c r="I3" s="7"/>
      <c r="J3" s="18"/>
    </row>
    <row r="4" spans="1:10" customFormat="1" x14ac:dyDescent="0.2">
      <c r="A4" s="6" t="s">
        <v>7</v>
      </c>
      <c r="B4" s="3"/>
      <c r="C4" s="3"/>
      <c r="D4" s="3"/>
      <c r="E4" s="1"/>
      <c r="F4" s="3"/>
      <c r="G4" s="3"/>
      <c r="H4" s="10"/>
      <c r="J4" s="18"/>
    </row>
    <row r="5" spans="1:10" customFormat="1" x14ac:dyDescent="0.2">
      <c r="I5" s="18"/>
      <c r="J5" s="18"/>
    </row>
    <row r="6" spans="1:10" customFormat="1" ht="15" x14ac:dyDescent="0.25">
      <c r="A6" s="130" t="s">
        <v>46</v>
      </c>
      <c r="B6" s="46" t="s">
        <v>29</v>
      </c>
      <c r="C6" s="46" t="s">
        <v>38</v>
      </c>
      <c r="D6" s="46" t="s">
        <v>37</v>
      </c>
      <c r="E6" s="46" t="s">
        <v>1</v>
      </c>
      <c r="F6" s="46" t="s">
        <v>2</v>
      </c>
      <c r="G6" s="46" t="s">
        <v>3</v>
      </c>
      <c r="H6" s="46" t="s">
        <v>4</v>
      </c>
      <c r="I6" s="47" t="s">
        <v>11</v>
      </c>
      <c r="J6" s="10"/>
    </row>
    <row r="7" spans="1:10" customFormat="1" ht="15" x14ac:dyDescent="0.25">
      <c r="A7" s="128"/>
      <c r="B7" s="49" t="s">
        <v>32</v>
      </c>
      <c r="C7" s="83" t="s">
        <v>28</v>
      </c>
      <c r="D7" s="49" t="s">
        <v>5</v>
      </c>
      <c r="E7" s="49" t="s">
        <v>5</v>
      </c>
      <c r="F7" s="49" t="s">
        <v>5</v>
      </c>
      <c r="G7" s="49" t="s">
        <v>5</v>
      </c>
      <c r="H7" s="49" t="s">
        <v>1</v>
      </c>
      <c r="I7" s="50">
        <v>100</v>
      </c>
      <c r="J7" s="10"/>
    </row>
    <row r="8" spans="1:10" customFormat="1" ht="1.5" customHeight="1" x14ac:dyDescent="0.2">
      <c r="A8" s="132"/>
      <c r="B8" s="26"/>
      <c r="C8" s="84"/>
      <c r="D8" s="21"/>
      <c r="E8" s="2"/>
      <c r="F8" s="21"/>
      <c r="G8" s="2"/>
      <c r="H8" s="2"/>
      <c r="I8" s="19"/>
      <c r="J8" s="10"/>
    </row>
    <row r="9" spans="1:10" x14ac:dyDescent="0.2">
      <c r="A9" s="121" t="s">
        <v>261</v>
      </c>
      <c r="B9" s="67">
        <v>8000000</v>
      </c>
      <c r="C9" s="54">
        <v>7.1900000000000006E-2</v>
      </c>
      <c r="D9" s="88">
        <v>39632</v>
      </c>
      <c r="E9" s="81">
        <v>45110</v>
      </c>
      <c r="F9" s="53">
        <v>43833</v>
      </c>
      <c r="G9" s="59">
        <v>44015</v>
      </c>
      <c r="H9" s="54">
        <v>4.0552999999999999E-2</v>
      </c>
      <c r="I9" s="74">
        <v>109.01481800000001</v>
      </c>
      <c r="J9" s="95"/>
    </row>
    <row r="10" spans="1:10" ht="13.5" customHeight="1" x14ac:dyDescent="0.2"/>
    <row r="11" spans="1:10" x14ac:dyDescent="0.2">
      <c r="A11" s="1" t="s">
        <v>15</v>
      </c>
      <c r="G11" s="1"/>
      <c r="I11" s="1"/>
      <c r="J11" s="1"/>
    </row>
    <row r="12" spans="1:10" x14ac:dyDescent="0.2">
      <c r="A12" s="1" t="s">
        <v>16</v>
      </c>
      <c r="G12" s="1"/>
      <c r="I12" s="1"/>
      <c r="J12" s="1"/>
    </row>
    <row r="13" spans="1:10" x14ac:dyDescent="0.2">
      <c r="A13" s="117" t="s">
        <v>14</v>
      </c>
      <c r="B13" s="117"/>
      <c r="C13" s="117"/>
      <c r="D13" s="117"/>
      <c r="E13" s="117"/>
      <c r="F13" s="117"/>
      <c r="G13" s="117"/>
      <c r="I13" s="1"/>
      <c r="J13" s="66"/>
    </row>
    <row r="14" spans="1:10" x14ac:dyDescent="0.2">
      <c r="A14" s="1" t="s">
        <v>27</v>
      </c>
      <c r="F14" s="10"/>
      <c r="I14" s="1"/>
    </row>
    <row r="15" spans="1:10" x14ac:dyDescent="0.2">
      <c r="A15" s="1" t="s">
        <v>23</v>
      </c>
      <c r="F15" s="10"/>
      <c r="I15" s="1"/>
    </row>
    <row r="16" spans="1:10" x14ac:dyDescent="0.2">
      <c r="A16" s="1" t="s">
        <v>21</v>
      </c>
      <c r="F16" s="10"/>
      <c r="I16" s="1"/>
    </row>
    <row r="17" spans="1:10" x14ac:dyDescent="0.2">
      <c r="A17" s="1" t="s">
        <v>24</v>
      </c>
      <c r="F17" s="10"/>
    </row>
    <row r="18" spans="1:10" x14ac:dyDescent="0.2">
      <c r="A18" s="1" t="s">
        <v>25</v>
      </c>
      <c r="F18" s="10"/>
      <c r="I18" s="1"/>
    </row>
    <row r="19" spans="1:10" x14ac:dyDescent="0.2">
      <c r="A19" s="43" t="s">
        <v>44</v>
      </c>
      <c r="F19" s="10"/>
    </row>
    <row r="20" spans="1:10" x14ac:dyDescent="0.2">
      <c r="F20" s="10"/>
    </row>
    <row r="21" spans="1:10" x14ac:dyDescent="0.2">
      <c r="B21" s="9"/>
      <c r="C21" s="9"/>
      <c r="D21" s="9"/>
      <c r="E21" s="9"/>
      <c r="F21" s="9"/>
    </row>
    <row r="22" spans="1:10" x14ac:dyDescent="0.2">
      <c r="B22" s="9"/>
      <c r="C22" s="9"/>
      <c r="D22" s="13"/>
      <c r="E22" s="31"/>
      <c r="H22" s="13"/>
      <c r="I22" s="1"/>
      <c r="J22" s="1"/>
    </row>
    <row r="23" spans="1:10" x14ac:dyDescent="0.2">
      <c r="E23" s="8"/>
    </row>
    <row r="24" spans="1:10" x14ac:dyDescent="0.2">
      <c r="E24" s="8"/>
    </row>
    <row r="25" spans="1:10" x14ac:dyDescent="0.2">
      <c r="E25" s="8"/>
    </row>
  </sheetData>
  <sheetProtection password="BDE1" sheet="1" objects="1" scenarios="1"/>
  <sortState ref="B9:J11">
    <sortCondition ref="E9:E11"/>
  </sortState>
  <phoneticPr fontId="0" type="noConversion"/>
  <printOptions horizontalCentered="1"/>
  <pageMargins left="0.98425196850393704" right="0.98425196850393704" top="0.23622047244094491" bottom="0.41" header="0.23622047244094491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3073" r:id="rId4">
          <objectPr defaultSize="0" autoPict="0" r:id="rId5">
            <anchor moveWithCells="1" sizeWithCells="1">
              <from>
                <xdr:col>8</xdr:col>
                <xdr:colOff>114300</xdr:colOff>
                <xdr:row>0</xdr:row>
                <xdr:rowOff>152400</xdr:rowOff>
              </from>
              <to>
                <xdr:col>8</xdr:col>
                <xdr:colOff>504825</xdr:colOff>
                <xdr:row>3</xdr:row>
                <xdr:rowOff>152400</xdr:rowOff>
              </to>
            </anchor>
          </objectPr>
        </oleObject>
      </mc:Choice>
      <mc:Fallback>
        <oleObject progId="PBrush" shapeId="3073" r:id="rId4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>
    <pageSetUpPr fitToPage="1"/>
  </sheetPr>
  <dimension ref="A1:J29"/>
  <sheetViews>
    <sheetView workbookViewId="0">
      <pane ySplit="8" topLeftCell="A9" activePane="bottomLeft" state="frozen"/>
      <selection activeCell="F108" sqref="F108"/>
      <selection pane="bottomLeft" activeCell="I22" sqref="I22"/>
    </sheetView>
  </sheetViews>
  <sheetFormatPr defaultRowHeight="12.75" x14ac:dyDescent="0.2"/>
  <cols>
    <col min="1" max="2" width="15.28515625" style="1" bestFit="1" customWidth="1"/>
    <col min="3" max="4" width="15.140625" style="1" customWidth="1"/>
    <col min="5" max="5" width="14.7109375" style="1" customWidth="1"/>
    <col min="6" max="6" width="13" style="1" bestFit="1" customWidth="1"/>
    <col min="7" max="7" width="13" style="1" customWidth="1"/>
    <col min="8" max="8" width="11.7109375" style="1" customWidth="1"/>
    <col min="9" max="9" width="10.7109375" style="1" customWidth="1"/>
    <col min="10" max="10" width="14.140625" style="10" customWidth="1"/>
    <col min="11" max="16384" width="9.140625" style="1"/>
  </cols>
  <sheetData>
    <row r="1" spans="1:10" customFormat="1" x14ac:dyDescent="0.2">
      <c r="A1" s="32" t="s">
        <v>12</v>
      </c>
      <c r="B1" s="33"/>
      <c r="C1" s="33"/>
      <c r="D1" s="33"/>
      <c r="E1" s="33"/>
      <c r="F1" s="27"/>
      <c r="G1" s="1"/>
      <c r="H1" s="8"/>
      <c r="I1" s="34"/>
      <c r="J1" s="18"/>
    </row>
    <row r="2" spans="1:10" customFormat="1" x14ac:dyDescent="0.2">
      <c r="A2" s="8"/>
      <c r="B2" s="33" t="s">
        <v>9</v>
      </c>
      <c r="C2" s="41">
        <f>ValueDateFEA</f>
        <v>43982</v>
      </c>
      <c r="D2" s="41"/>
      <c r="E2" s="35"/>
      <c r="F2" s="28"/>
      <c r="G2" s="1"/>
      <c r="H2" s="8"/>
      <c r="I2" s="34"/>
      <c r="J2" s="18"/>
    </row>
    <row r="3" spans="1:10" customFormat="1" ht="6" customHeight="1" x14ac:dyDescent="0.2">
      <c r="B3" s="8"/>
      <c r="C3" s="33"/>
      <c r="D3" s="33"/>
      <c r="E3" s="33"/>
      <c r="F3" s="33"/>
      <c r="G3" s="1"/>
      <c r="H3" s="8"/>
      <c r="I3" s="34"/>
      <c r="J3" s="18"/>
    </row>
    <row r="4" spans="1:10" customFormat="1" x14ac:dyDescent="0.2">
      <c r="A4" s="36" t="s">
        <v>8</v>
      </c>
      <c r="B4" s="33"/>
      <c r="C4" s="33"/>
      <c r="D4" s="1"/>
      <c r="E4" s="33"/>
      <c r="F4" s="33"/>
      <c r="G4" s="1"/>
      <c r="H4" s="8"/>
      <c r="I4" s="34"/>
      <c r="J4" s="18"/>
    </row>
    <row r="5" spans="1:10" customFormat="1" x14ac:dyDescent="0.2">
      <c r="B5" s="27"/>
      <c r="C5" s="27"/>
      <c r="D5" s="27"/>
      <c r="E5" s="27"/>
      <c r="F5" s="27"/>
      <c r="G5" s="27"/>
      <c r="H5" s="27"/>
      <c r="I5" s="34"/>
      <c r="J5" s="18"/>
    </row>
    <row r="6" spans="1:10" customFormat="1" ht="15" x14ac:dyDescent="0.25">
      <c r="A6" s="130" t="s">
        <v>46</v>
      </c>
      <c r="B6" s="69" t="s">
        <v>29</v>
      </c>
      <c r="C6" s="44" t="s">
        <v>36</v>
      </c>
      <c r="D6" s="44" t="s">
        <v>37</v>
      </c>
      <c r="E6" s="46" t="s">
        <v>1</v>
      </c>
      <c r="F6" s="45" t="s">
        <v>2</v>
      </c>
      <c r="G6" s="46" t="s">
        <v>3</v>
      </c>
      <c r="H6" s="46" t="s">
        <v>4</v>
      </c>
      <c r="I6" s="47" t="s">
        <v>11</v>
      </c>
      <c r="J6" s="10"/>
    </row>
    <row r="7" spans="1:10" customFormat="1" ht="15" x14ac:dyDescent="0.25">
      <c r="A7" s="128"/>
      <c r="B7" s="70" t="s">
        <v>32</v>
      </c>
      <c r="C7" s="63" t="s">
        <v>28</v>
      </c>
      <c r="D7" s="63" t="s">
        <v>5</v>
      </c>
      <c r="E7" s="49" t="s">
        <v>5</v>
      </c>
      <c r="F7" s="48" t="s">
        <v>5</v>
      </c>
      <c r="G7" s="49" t="s">
        <v>5</v>
      </c>
      <c r="H7" s="49" t="s">
        <v>1</v>
      </c>
      <c r="I7" s="50">
        <v>100</v>
      </c>
      <c r="J7" s="10"/>
    </row>
    <row r="8" spans="1:10" customFormat="1" ht="1.5" customHeight="1" x14ac:dyDescent="0.2">
      <c r="A8" s="71"/>
      <c r="B8" s="71"/>
      <c r="C8" s="38"/>
      <c r="D8" s="38"/>
      <c r="E8" s="30"/>
      <c r="F8" s="25"/>
      <c r="G8" s="30"/>
      <c r="H8" s="30"/>
      <c r="I8" s="37"/>
      <c r="J8" s="10"/>
    </row>
    <row r="9" spans="1:10" x14ac:dyDescent="0.2">
      <c r="A9" s="119" t="s">
        <v>254</v>
      </c>
      <c r="B9" s="68">
        <v>3000000</v>
      </c>
      <c r="C9" s="54">
        <v>4.6699999999999998E-2</v>
      </c>
      <c r="D9" s="88">
        <v>43385</v>
      </c>
      <c r="E9" s="81">
        <v>44116</v>
      </c>
      <c r="F9" s="53">
        <v>43933</v>
      </c>
      <c r="G9" s="59">
        <v>44116</v>
      </c>
      <c r="H9" s="54">
        <v>2.5319999999999999E-2</v>
      </c>
      <c r="I9" s="74">
        <v>100.76983300000001</v>
      </c>
      <c r="J9" s="1"/>
    </row>
    <row r="10" spans="1:10" x14ac:dyDescent="0.2">
      <c r="A10" s="119" t="s">
        <v>255</v>
      </c>
      <c r="B10" s="68">
        <v>5000000</v>
      </c>
      <c r="C10" s="54">
        <v>0.05</v>
      </c>
      <c r="D10" s="88">
        <v>43413</v>
      </c>
      <c r="E10" s="81">
        <v>44144</v>
      </c>
      <c r="F10" s="53">
        <v>43960</v>
      </c>
      <c r="G10" s="59">
        <v>44144</v>
      </c>
      <c r="H10" s="54">
        <v>2.7560000000000001E-2</v>
      </c>
      <c r="I10" s="74">
        <v>100.97242300000001</v>
      </c>
      <c r="J10" s="66"/>
    </row>
    <row r="11" spans="1:10" x14ac:dyDescent="0.2">
      <c r="A11" s="119" t="s">
        <v>256</v>
      </c>
      <c r="B11" s="68">
        <v>5200000</v>
      </c>
      <c r="C11" s="54">
        <v>4.9500000000000002E-2</v>
      </c>
      <c r="D11" s="88">
        <v>41859</v>
      </c>
      <c r="E11" s="81">
        <v>44416</v>
      </c>
      <c r="F11" s="53">
        <v>43869</v>
      </c>
      <c r="G11" s="59">
        <v>44051</v>
      </c>
      <c r="H11" s="54">
        <v>3.5728999999999997E-2</v>
      </c>
      <c r="I11" s="74">
        <v>101.58479699999999</v>
      </c>
      <c r="J11" s="66"/>
    </row>
    <row r="12" spans="1:10" x14ac:dyDescent="0.2">
      <c r="A12" s="119" t="s">
        <v>257</v>
      </c>
      <c r="B12" s="68">
        <v>2000000</v>
      </c>
      <c r="C12" s="54">
        <v>5.5E-2</v>
      </c>
      <c r="D12" s="88">
        <v>43385</v>
      </c>
      <c r="E12" s="81">
        <v>44481</v>
      </c>
      <c r="F12" s="53">
        <v>43933</v>
      </c>
      <c r="G12" s="59">
        <v>44116</v>
      </c>
      <c r="H12" s="54">
        <v>3.6228000000000003E-2</v>
      </c>
      <c r="I12" s="74">
        <v>102.475375</v>
      </c>
    </row>
    <row r="13" spans="1:10" x14ac:dyDescent="0.2">
      <c r="A13" s="68"/>
      <c r="B13" s="68">
        <v>10000000</v>
      </c>
      <c r="C13" s="54">
        <v>0.04</v>
      </c>
      <c r="D13" s="87">
        <v>43805</v>
      </c>
      <c r="E13" s="81">
        <v>44536</v>
      </c>
      <c r="F13" s="53">
        <v>43805</v>
      </c>
      <c r="G13" s="59">
        <v>43988</v>
      </c>
      <c r="H13" s="54">
        <v>3.6650000000000002E-2</v>
      </c>
      <c r="I13" s="74">
        <v>100.489205</v>
      </c>
    </row>
    <row r="14" spans="1:10" x14ac:dyDescent="0.2">
      <c r="A14" s="119" t="s">
        <v>258</v>
      </c>
      <c r="B14" s="68">
        <v>5000000</v>
      </c>
      <c r="C14" s="54">
        <v>0.06</v>
      </c>
      <c r="D14" s="87">
        <v>43413</v>
      </c>
      <c r="E14" s="81">
        <v>45239</v>
      </c>
      <c r="F14" s="53">
        <v>43960</v>
      </c>
      <c r="G14" s="59">
        <v>44144</v>
      </c>
      <c r="H14" s="54">
        <v>4.1542999999999997E-2</v>
      </c>
      <c r="I14" s="74">
        <v>105.857078</v>
      </c>
    </row>
    <row r="15" spans="1:10" x14ac:dyDescent="0.2">
      <c r="A15" s="119" t="s">
        <v>259</v>
      </c>
      <c r="B15" s="68">
        <v>1700000</v>
      </c>
      <c r="C15" s="54">
        <v>8.2500000000000004E-2</v>
      </c>
      <c r="D15" s="87">
        <v>40413</v>
      </c>
      <c r="E15" s="116">
        <v>44431</v>
      </c>
      <c r="F15" s="53">
        <v>43884</v>
      </c>
      <c r="G15" s="59">
        <v>44066</v>
      </c>
      <c r="H15" s="54">
        <v>3.5844000000000001E-2</v>
      </c>
      <c r="I15" s="74">
        <v>105.559685</v>
      </c>
    </row>
    <row r="16" spans="1:10" x14ac:dyDescent="0.2">
      <c r="A16" s="119" t="s">
        <v>260</v>
      </c>
      <c r="B16" s="68">
        <v>1600000</v>
      </c>
      <c r="C16" s="54">
        <v>0.09</v>
      </c>
      <c r="D16" s="87">
        <v>40466</v>
      </c>
      <c r="E16" s="116">
        <v>44484</v>
      </c>
      <c r="F16" s="53">
        <v>43936</v>
      </c>
      <c r="G16" s="59">
        <v>44119</v>
      </c>
      <c r="H16" s="54">
        <v>3.6250999999999999E-2</v>
      </c>
      <c r="I16" s="74">
        <v>107.13528700000001</v>
      </c>
    </row>
    <row r="17" spans="1:10" x14ac:dyDescent="0.2">
      <c r="B17" s="8"/>
      <c r="C17" s="8"/>
      <c r="D17" s="8"/>
      <c r="E17" s="8"/>
      <c r="F17" s="8"/>
      <c r="G17" s="8"/>
      <c r="H17" s="8"/>
      <c r="I17" s="8"/>
    </row>
    <row r="18" spans="1:10" x14ac:dyDescent="0.2">
      <c r="A18" s="1" t="s">
        <v>15</v>
      </c>
    </row>
    <row r="19" spans="1:10" x14ac:dyDescent="0.2">
      <c r="A19" s="1" t="s">
        <v>18</v>
      </c>
    </row>
    <row r="20" spans="1:10" x14ac:dyDescent="0.2">
      <c r="A20" s="117" t="s">
        <v>17</v>
      </c>
      <c r="B20" s="117"/>
      <c r="C20" s="117"/>
      <c r="D20" s="117"/>
      <c r="E20" s="117"/>
      <c r="F20" s="117"/>
    </row>
    <row r="21" spans="1:10" x14ac:dyDescent="0.2">
      <c r="A21" s="8" t="s">
        <v>27</v>
      </c>
      <c r="B21" s="8"/>
      <c r="C21" s="8"/>
      <c r="D21" s="8"/>
      <c r="E21" s="8"/>
      <c r="F21" s="8"/>
    </row>
    <row r="22" spans="1:10" x14ac:dyDescent="0.2">
      <c r="A22" s="8" t="s">
        <v>23</v>
      </c>
      <c r="B22" s="8"/>
      <c r="C22" s="8"/>
      <c r="D22" s="8"/>
      <c r="E22" s="8"/>
      <c r="F22" s="8"/>
    </row>
    <row r="23" spans="1:10" x14ac:dyDescent="0.2">
      <c r="A23" s="8" t="s">
        <v>21</v>
      </c>
      <c r="B23" s="8"/>
      <c r="C23" s="8"/>
      <c r="D23" s="8"/>
      <c r="E23" s="8"/>
      <c r="F23" s="8"/>
      <c r="J23" s="1"/>
    </row>
    <row r="24" spans="1:10" x14ac:dyDescent="0.2">
      <c r="A24" s="8" t="s">
        <v>24</v>
      </c>
      <c r="B24" s="8"/>
      <c r="C24" s="8"/>
      <c r="D24" s="8"/>
      <c r="E24" s="8"/>
      <c r="F24" s="8"/>
    </row>
    <row r="25" spans="1:10" x14ac:dyDescent="0.2">
      <c r="A25" s="8" t="s">
        <v>25</v>
      </c>
      <c r="B25" s="8"/>
      <c r="C25" s="8"/>
      <c r="D25" s="8"/>
      <c r="E25" s="8"/>
      <c r="F25" s="8"/>
    </row>
    <row r="26" spans="1:10" ht="12.75" customHeight="1" x14ac:dyDescent="0.2">
      <c r="A26" s="42" t="s">
        <v>43</v>
      </c>
      <c r="B26" s="8"/>
      <c r="C26" s="8"/>
      <c r="D26" s="8"/>
      <c r="E26" s="8"/>
      <c r="F26" s="8"/>
    </row>
    <row r="27" spans="1:10" ht="12.75" customHeight="1" x14ac:dyDescent="0.2">
      <c r="A27" s="32"/>
      <c r="B27" s="32"/>
      <c r="C27" s="32"/>
      <c r="D27" s="32"/>
      <c r="E27" s="8"/>
      <c r="F27" s="8"/>
    </row>
    <row r="28" spans="1:10" x14ac:dyDescent="0.2">
      <c r="A28" s="9"/>
      <c r="B28" s="9"/>
      <c r="C28" s="13"/>
      <c r="D28" s="9"/>
      <c r="G28" s="31"/>
    </row>
    <row r="29" spans="1:10" x14ac:dyDescent="0.2">
      <c r="A29" s="32" t="s">
        <v>553</v>
      </c>
      <c r="B29" s="9"/>
      <c r="C29" s="9"/>
      <c r="D29" s="13"/>
      <c r="E29" s="31"/>
      <c r="F29" s="8"/>
      <c r="I29" s="8"/>
    </row>
  </sheetData>
  <sheetProtection password="BDE1" sheet="1" objects="1" scenarios="1"/>
  <sortState ref="B9:J16">
    <sortCondition ref="E9:E16"/>
  </sortState>
  <phoneticPr fontId="0" type="noConversion"/>
  <printOptions horizontalCentered="1"/>
  <pageMargins left="0.98425196850393704" right="0.98425196850393704" top="0.23622047244094499" bottom="0.41" header="0.23622047244094499" footer="0"/>
  <pageSetup paperSize="9" scale="92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4097" r:id="rId4">
          <objectPr defaultSize="0" autoPict="0" r:id="rId5">
            <anchor moveWithCells="1" sizeWithCells="1">
              <from>
                <xdr:col>8</xdr:col>
                <xdr:colOff>104775</xdr:colOff>
                <xdr:row>0</xdr:row>
                <xdr:rowOff>152400</xdr:rowOff>
              </from>
              <to>
                <xdr:col>8</xdr:col>
                <xdr:colOff>561975</xdr:colOff>
                <xdr:row>3</xdr:row>
                <xdr:rowOff>152400</xdr:rowOff>
              </to>
            </anchor>
          </objectPr>
        </oleObject>
      </mc:Choice>
      <mc:Fallback>
        <oleObject progId="PBrush" shapeId="4097" r:id="rId4"/>
      </mc:Fallback>
    </mc:AlternateContent>
  </oleObject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K225"/>
  <sheetViews>
    <sheetView tabSelected="1" zoomScaleNormal="100" workbookViewId="0">
      <pane ySplit="8" topLeftCell="A9" activePane="bottomLeft" state="frozen"/>
      <selection activeCell="N30" sqref="N30"/>
      <selection pane="bottomLeft" activeCell="K24" sqref="K24"/>
    </sheetView>
  </sheetViews>
  <sheetFormatPr defaultRowHeight="12.75" x14ac:dyDescent="0.2"/>
  <cols>
    <col min="1" max="1" width="15.28515625" style="135" bestFit="1" customWidth="1"/>
    <col min="2" max="2" width="15.28515625" bestFit="1" customWidth="1"/>
    <col min="3" max="3" width="11.28515625" customWidth="1"/>
    <col min="4" max="4" width="14.7109375" customWidth="1"/>
    <col min="5" max="5" width="15.5703125" customWidth="1"/>
    <col min="6" max="7" width="15.7109375" style="27" customWidth="1"/>
    <col min="8" max="8" width="11.28515625" customWidth="1"/>
    <col min="9" max="9" width="11" style="18" bestFit="1" customWidth="1"/>
    <col min="10" max="10" width="14.7109375" style="101" customWidth="1"/>
  </cols>
  <sheetData>
    <row r="1" spans="1:10" x14ac:dyDescent="0.2">
      <c r="A1" s="134" t="s">
        <v>12</v>
      </c>
      <c r="B1" s="3"/>
      <c r="C1" s="3"/>
      <c r="D1" s="3"/>
      <c r="E1" s="3"/>
      <c r="H1" s="27"/>
    </row>
    <row r="2" spans="1:10" x14ac:dyDescent="0.2">
      <c r="B2" s="3" t="s">
        <v>9</v>
      </c>
      <c r="C2" s="41">
        <f>ValueDateFDB</f>
        <v>43982</v>
      </c>
      <c r="D2" s="41"/>
      <c r="E2" s="17"/>
      <c r="F2" s="28"/>
      <c r="H2" s="27"/>
    </row>
    <row r="3" spans="1:10" ht="6" customHeight="1" x14ac:dyDescent="0.2">
      <c r="B3" s="1"/>
      <c r="C3" s="3"/>
      <c r="D3" s="3"/>
      <c r="E3" s="3"/>
      <c r="F3" s="3"/>
      <c r="H3" s="29"/>
    </row>
    <row r="4" spans="1:10" x14ac:dyDescent="0.2">
      <c r="A4" s="136" t="s">
        <v>0</v>
      </c>
      <c r="B4" s="3"/>
      <c r="C4" s="3"/>
      <c r="E4" s="3"/>
      <c r="F4" s="3"/>
      <c r="H4" s="27"/>
    </row>
    <row r="6" spans="1:10" ht="15" x14ac:dyDescent="0.25">
      <c r="A6" s="133" t="s">
        <v>46</v>
      </c>
      <c r="B6" s="46" t="s">
        <v>29</v>
      </c>
      <c r="C6" s="44" t="s">
        <v>36</v>
      </c>
      <c r="D6" s="45" t="s">
        <v>37</v>
      </c>
      <c r="E6" s="46" t="s">
        <v>1</v>
      </c>
      <c r="F6" s="45" t="s">
        <v>2</v>
      </c>
      <c r="G6" s="46" t="s">
        <v>3</v>
      </c>
      <c r="H6" s="46" t="s">
        <v>4</v>
      </c>
      <c r="I6" s="47" t="s">
        <v>11</v>
      </c>
    </row>
    <row r="7" spans="1:10" ht="14.25" customHeight="1" x14ac:dyDescent="0.25">
      <c r="A7" s="133"/>
      <c r="B7" s="49" t="s">
        <v>31</v>
      </c>
      <c r="C7" s="64" t="s">
        <v>30</v>
      </c>
      <c r="D7" s="61" t="s">
        <v>5</v>
      </c>
      <c r="E7" s="49" t="s">
        <v>5</v>
      </c>
      <c r="F7" s="61" t="s">
        <v>5</v>
      </c>
      <c r="G7" s="49" t="s">
        <v>5</v>
      </c>
      <c r="H7" s="49" t="s">
        <v>1</v>
      </c>
      <c r="I7" s="50">
        <v>100</v>
      </c>
    </row>
    <row r="8" spans="1:10" ht="1.5" customHeight="1" x14ac:dyDescent="0.2">
      <c r="A8" s="73"/>
      <c r="B8" s="73"/>
      <c r="C8" s="23"/>
      <c r="D8" s="21"/>
      <c r="E8" s="30"/>
      <c r="F8" s="21"/>
      <c r="G8" s="2"/>
      <c r="H8" s="2"/>
      <c r="I8" s="19"/>
    </row>
    <row r="9" spans="1:10" s="39" customFormat="1" x14ac:dyDescent="0.2">
      <c r="A9" s="119" t="s">
        <v>47</v>
      </c>
      <c r="B9" s="67">
        <v>3000000</v>
      </c>
      <c r="C9" s="54">
        <v>6.1499999999999999E-2</v>
      </c>
      <c r="D9" s="90">
        <v>38511</v>
      </c>
      <c r="E9" s="55">
        <v>43990</v>
      </c>
      <c r="F9" s="52">
        <v>43807</v>
      </c>
      <c r="G9" s="53">
        <v>43990</v>
      </c>
      <c r="H9" s="54">
        <v>2.7469999999999999E-3</v>
      </c>
      <c r="I9" s="75">
        <v>100.128238</v>
      </c>
      <c r="J9" s="102"/>
    </row>
    <row r="10" spans="1:10" s="40" customFormat="1" x14ac:dyDescent="0.2">
      <c r="A10" s="119" t="s">
        <v>48</v>
      </c>
      <c r="B10" s="67">
        <v>6160000</v>
      </c>
      <c r="C10" s="54">
        <v>6.1800000000000001E-2</v>
      </c>
      <c r="D10" s="90">
        <v>38525</v>
      </c>
      <c r="E10" s="55">
        <v>44004</v>
      </c>
      <c r="F10" s="52">
        <v>43821</v>
      </c>
      <c r="G10" s="53">
        <v>44004</v>
      </c>
      <c r="H10" s="54">
        <v>7.5529999999999998E-3</v>
      </c>
      <c r="I10" s="75">
        <v>100.324693</v>
      </c>
      <c r="J10" s="102"/>
    </row>
    <row r="11" spans="1:10" s="40" customFormat="1" x14ac:dyDescent="0.2">
      <c r="A11" s="119" t="s">
        <v>49</v>
      </c>
      <c r="B11" s="67">
        <v>4820000</v>
      </c>
      <c r="C11" s="54">
        <v>6.2E-2</v>
      </c>
      <c r="D11" s="90">
        <v>38539</v>
      </c>
      <c r="E11" s="55">
        <v>44018</v>
      </c>
      <c r="F11" s="52">
        <v>43836</v>
      </c>
      <c r="G11" s="53">
        <v>44018</v>
      </c>
      <c r="H11" s="54">
        <v>1.14E-2</v>
      </c>
      <c r="I11" s="75">
        <v>100.497075</v>
      </c>
      <c r="J11" s="102"/>
    </row>
    <row r="12" spans="1:10" s="40" customFormat="1" x14ac:dyDescent="0.2">
      <c r="A12" s="119" t="s">
        <v>50</v>
      </c>
      <c r="B12" s="67">
        <v>6000000</v>
      </c>
      <c r="C12" s="54">
        <v>6.2199999999999998E-2</v>
      </c>
      <c r="D12" s="90">
        <v>38553</v>
      </c>
      <c r="E12" s="55">
        <v>44032</v>
      </c>
      <c r="F12" s="52">
        <v>43850</v>
      </c>
      <c r="G12" s="53">
        <v>44032</v>
      </c>
      <c r="H12" s="54">
        <v>1.3967E-2</v>
      </c>
      <c r="I12" s="75">
        <v>100.656953</v>
      </c>
      <c r="J12" s="102"/>
    </row>
    <row r="13" spans="1:10" s="40" customFormat="1" x14ac:dyDescent="0.2">
      <c r="A13" s="119" t="s">
        <v>51</v>
      </c>
      <c r="B13" s="67">
        <v>6000000</v>
      </c>
      <c r="C13" s="54">
        <v>6.2399999999999997E-2</v>
      </c>
      <c r="D13" s="90">
        <v>38581</v>
      </c>
      <c r="E13" s="55">
        <v>44060</v>
      </c>
      <c r="F13" s="52">
        <v>43878</v>
      </c>
      <c r="G13" s="53">
        <v>44060</v>
      </c>
      <c r="H13" s="54">
        <v>1.7899999999999999E-2</v>
      </c>
      <c r="I13" s="75">
        <v>100.94311500000001</v>
      </c>
      <c r="J13" s="102"/>
    </row>
    <row r="14" spans="1:10" s="40" customFormat="1" x14ac:dyDescent="0.2">
      <c r="A14" s="119" t="s">
        <v>52</v>
      </c>
      <c r="B14" s="67">
        <v>6000000</v>
      </c>
      <c r="C14" s="54">
        <v>6.2600000000000003E-2</v>
      </c>
      <c r="D14" s="90">
        <v>38595</v>
      </c>
      <c r="E14" s="55">
        <v>44074</v>
      </c>
      <c r="F14" s="52">
        <v>43890</v>
      </c>
      <c r="G14" s="53">
        <v>44074</v>
      </c>
      <c r="H14" s="54">
        <v>1.9460000000000002E-2</v>
      </c>
      <c r="I14" s="75">
        <v>101.065702</v>
      </c>
      <c r="J14" s="102"/>
    </row>
    <row r="15" spans="1:10" s="40" customFormat="1" x14ac:dyDescent="0.2">
      <c r="A15" s="119" t="s">
        <v>53</v>
      </c>
      <c r="B15" s="67">
        <v>4000000</v>
      </c>
      <c r="C15" s="54">
        <v>6.3E-2</v>
      </c>
      <c r="D15" s="90">
        <v>38609</v>
      </c>
      <c r="E15" s="55">
        <v>44088</v>
      </c>
      <c r="F15" s="52">
        <v>43904</v>
      </c>
      <c r="G15" s="53">
        <v>44088</v>
      </c>
      <c r="H15" s="54">
        <v>2.0580000000000001E-2</v>
      </c>
      <c r="I15" s="75">
        <v>101.206811</v>
      </c>
      <c r="J15" s="102"/>
    </row>
    <row r="16" spans="1:10" s="40" customFormat="1" x14ac:dyDescent="0.2">
      <c r="A16" s="119" t="s">
        <v>54</v>
      </c>
      <c r="B16" s="67">
        <v>3000000</v>
      </c>
      <c r="C16" s="54">
        <v>6.3200000000000006E-2</v>
      </c>
      <c r="D16" s="90">
        <v>38616</v>
      </c>
      <c r="E16" s="55">
        <v>44095</v>
      </c>
      <c r="F16" s="52">
        <v>43911</v>
      </c>
      <c r="G16" s="53">
        <v>44095</v>
      </c>
      <c r="H16" s="54">
        <v>2.1139999999999999E-2</v>
      </c>
      <c r="I16" s="75">
        <v>101.275323</v>
      </c>
      <c r="J16" s="102"/>
    </row>
    <row r="17" spans="1:10" s="40" customFormat="1" x14ac:dyDescent="0.2">
      <c r="A17" s="119" t="s">
        <v>55</v>
      </c>
      <c r="B17" s="67">
        <v>3800000</v>
      </c>
      <c r="C17" s="54">
        <v>6.3500000000000001E-2</v>
      </c>
      <c r="D17" s="90">
        <v>38623</v>
      </c>
      <c r="E17" s="55">
        <v>44102</v>
      </c>
      <c r="F17" s="52">
        <v>43918</v>
      </c>
      <c r="G17" s="53">
        <v>44102</v>
      </c>
      <c r="H17" s="54">
        <v>2.1700000000000001E-2</v>
      </c>
      <c r="I17" s="75">
        <v>101.345707</v>
      </c>
      <c r="J17" s="102"/>
    </row>
    <row r="18" spans="1:10" s="40" customFormat="1" x14ac:dyDescent="0.2">
      <c r="A18" s="119" t="s">
        <v>56</v>
      </c>
      <c r="B18" s="67">
        <v>3000000</v>
      </c>
      <c r="C18" s="54">
        <v>6.3700000000000007E-2</v>
      </c>
      <c r="D18" s="90">
        <v>38637</v>
      </c>
      <c r="E18" s="55">
        <v>44116</v>
      </c>
      <c r="F18" s="52">
        <v>43933</v>
      </c>
      <c r="G18" s="53">
        <v>44116</v>
      </c>
      <c r="H18" s="54">
        <v>2.282E-2</v>
      </c>
      <c r="I18" s="75">
        <v>101.477232</v>
      </c>
      <c r="J18" s="102"/>
    </row>
    <row r="19" spans="1:10" s="40" customFormat="1" x14ac:dyDescent="0.2">
      <c r="A19" s="119" t="s">
        <v>57</v>
      </c>
      <c r="B19" s="67">
        <v>3800000</v>
      </c>
      <c r="C19" s="54">
        <v>6.4000000000000001E-2</v>
      </c>
      <c r="D19" s="90">
        <v>38644</v>
      </c>
      <c r="E19" s="55">
        <v>44123</v>
      </c>
      <c r="F19" s="52">
        <v>43940</v>
      </c>
      <c r="G19" s="53">
        <v>44123</v>
      </c>
      <c r="H19" s="54">
        <v>2.3380000000000001E-2</v>
      </c>
      <c r="I19" s="75">
        <v>101.544344</v>
      </c>
      <c r="J19" s="102"/>
    </row>
    <row r="20" spans="1:10" s="40" customFormat="1" x14ac:dyDescent="0.2">
      <c r="A20" s="119" t="s">
        <v>58</v>
      </c>
      <c r="B20" s="67">
        <v>3000000</v>
      </c>
      <c r="C20" s="54">
        <v>6.4199999999999993E-2</v>
      </c>
      <c r="D20" s="90">
        <v>38651</v>
      </c>
      <c r="E20" s="55">
        <v>44130</v>
      </c>
      <c r="F20" s="52">
        <v>43947</v>
      </c>
      <c r="G20" s="53">
        <v>44130</v>
      </c>
      <c r="H20" s="54">
        <v>2.3939999999999999E-2</v>
      </c>
      <c r="I20" s="75">
        <v>101.606505</v>
      </c>
      <c r="J20" s="102"/>
    </row>
    <row r="21" spans="1:10" s="40" customFormat="1" x14ac:dyDescent="0.2">
      <c r="A21" s="119" t="s">
        <v>59</v>
      </c>
      <c r="B21" s="67">
        <v>5000000</v>
      </c>
      <c r="C21" s="54">
        <v>6.4399999999999999E-2</v>
      </c>
      <c r="D21" s="90">
        <v>38665</v>
      </c>
      <c r="E21" s="55">
        <v>44144</v>
      </c>
      <c r="F21" s="52">
        <v>43960</v>
      </c>
      <c r="G21" s="53">
        <v>44144</v>
      </c>
      <c r="H21" s="54">
        <v>2.5059999999999999E-2</v>
      </c>
      <c r="I21" s="75">
        <v>101.708718</v>
      </c>
      <c r="J21" s="102"/>
    </row>
    <row r="22" spans="1:10" s="40" customFormat="1" x14ac:dyDescent="0.2">
      <c r="A22" s="119" t="s">
        <v>60</v>
      </c>
      <c r="B22" s="67">
        <v>3000000</v>
      </c>
      <c r="C22" s="54">
        <v>6.4600000000000005E-2</v>
      </c>
      <c r="D22" s="90">
        <v>38679</v>
      </c>
      <c r="E22" s="55">
        <v>44158</v>
      </c>
      <c r="F22" s="52">
        <v>43974</v>
      </c>
      <c r="G22" s="53">
        <v>44158</v>
      </c>
      <c r="H22" s="54">
        <v>2.6179999999999998E-2</v>
      </c>
      <c r="I22" s="75">
        <v>101.813019</v>
      </c>
      <c r="J22" s="102"/>
    </row>
    <row r="23" spans="1:10" s="40" customFormat="1" x14ac:dyDescent="0.2">
      <c r="A23" s="119" t="s">
        <v>61</v>
      </c>
      <c r="B23" s="67">
        <v>2000000</v>
      </c>
      <c r="C23" s="54">
        <v>6.5100000000000005E-2</v>
      </c>
      <c r="D23" s="90">
        <v>38686</v>
      </c>
      <c r="E23" s="55">
        <v>44165</v>
      </c>
      <c r="F23" s="52">
        <v>43982</v>
      </c>
      <c r="G23" s="53">
        <v>44165</v>
      </c>
      <c r="H23" s="54">
        <v>2.6599999999999999E-2</v>
      </c>
      <c r="I23" s="75">
        <v>101.899734</v>
      </c>
      <c r="J23" s="102"/>
    </row>
    <row r="24" spans="1:10" s="40" customFormat="1" x14ac:dyDescent="0.2">
      <c r="A24" s="119" t="s">
        <v>62</v>
      </c>
      <c r="B24" s="67">
        <v>3900000</v>
      </c>
      <c r="C24" s="54">
        <v>6.54E-2</v>
      </c>
      <c r="D24" s="90">
        <v>38693</v>
      </c>
      <c r="E24" s="55">
        <v>44172</v>
      </c>
      <c r="F24" s="52">
        <v>43806</v>
      </c>
      <c r="G24" s="53">
        <v>43989</v>
      </c>
      <c r="H24" s="54">
        <v>2.6832999999999999E-2</v>
      </c>
      <c r="I24" s="75">
        <v>101.974301</v>
      </c>
      <c r="J24" s="102"/>
    </row>
    <row r="25" spans="1:10" s="40" customFormat="1" x14ac:dyDescent="0.2">
      <c r="A25" s="119" t="s">
        <v>63</v>
      </c>
      <c r="B25" s="67">
        <v>2500000</v>
      </c>
      <c r="C25" s="54">
        <v>6.6000000000000003E-2</v>
      </c>
      <c r="D25" s="90">
        <v>38700</v>
      </c>
      <c r="E25" s="55">
        <v>44179</v>
      </c>
      <c r="F25" s="52">
        <v>43813</v>
      </c>
      <c r="G25" s="53">
        <v>43996</v>
      </c>
      <c r="H25" s="54">
        <v>2.7067000000000001E-2</v>
      </c>
      <c r="I25" s="75">
        <v>102.06496199999999</v>
      </c>
      <c r="J25" s="102"/>
    </row>
    <row r="26" spans="1:10" s="40" customFormat="1" x14ac:dyDescent="0.2">
      <c r="A26" s="119" t="s">
        <v>64</v>
      </c>
      <c r="B26" s="67">
        <v>800000</v>
      </c>
      <c r="C26" s="54">
        <v>6.6500000000000004E-2</v>
      </c>
      <c r="D26" s="90">
        <v>38707</v>
      </c>
      <c r="E26" s="55">
        <v>44186</v>
      </c>
      <c r="F26" s="52">
        <v>43820</v>
      </c>
      <c r="G26" s="53">
        <v>44003</v>
      </c>
      <c r="H26" s="54">
        <v>2.7300000000000001E-2</v>
      </c>
      <c r="I26" s="75">
        <v>102.15152999999999</v>
      </c>
      <c r="J26" s="102"/>
    </row>
    <row r="27" spans="1:10" s="40" customFormat="1" x14ac:dyDescent="0.2">
      <c r="A27" s="119" t="s">
        <v>65</v>
      </c>
      <c r="B27" s="67">
        <v>2000000</v>
      </c>
      <c r="C27" s="54">
        <v>6.7500000000000004E-2</v>
      </c>
      <c r="D27" s="90">
        <v>38716</v>
      </c>
      <c r="E27" s="55">
        <v>44195</v>
      </c>
      <c r="F27" s="52">
        <v>43829</v>
      </c>
      <c r="G27" s="53">
        <v>44012</v>
      </c>
      <c r="H27" s="54">
        <v>2.7609999999999999E-2</v>
      </c>
      <c r="I27" s="75">
        <v>102.284114</v>
      </c>
      <c r="J27" s="102"/>
    </row>
    <row r="28" spans="1:10" s="40" customFormat="1" x14ac:dyDescent="0.2">
      <c r="A28" s="119" t="s">
        <v>66</v>
      </c>
      <c r="B28" s="67">
        <v>6700000</v>
      </c>
      <c r="C28" s="54">
        <v>7.6799999999999993E-2</v>
      </c>
      <c r="D28" s="90">
        <v>38756</v>
      </c>
      <c r="E28" s="55">
        <v>44235</v>
      </c>
      <c r="F28" s="52">
        <v>43869</v>
      </c>
      <c r="G28" s="53">
        <v>44051</v>
      </c>
      <c r="H28" s="54">
        <v>2.8989999999999998E-2</v>
      </c>
      <c r="I28" s="75">
        <v>103.23434899999999</v>
      </c>
      <c r="J28" s="102"/>
    </row>
    <row r="29" spans="1:10" s="40" customFormat="1" x14ac:dyDescent="0.2">
      <c r="A29" s="119" t="s">
        <v>67</v>
      </c>
      <c r="B29" s="67">
        <v>100000</v>
      </c>
      <c r="C29" s="54">
        <v>7.6799999999999993E-2</v>
      </c>
      <c r="D29" s="90">
        <v>38770</v>
      </c>
      <c r="E29" s="55">
        <v>44249</v>
      </c>
      <c r="F29" s="52">
        <v>43883</v>
      </c>
      <c r="G29" s="53">
        <v>44065</v>
      </c>
      <c r="H29" s="54">
        <v>2.9409999999999999E-2</v>
      </c>
      <c r="I29" s="75">
        <v>103.381878</v>
      </c>
      <c r="J29" s="102"/>
    </row>
    <row r="30" spans="1:10" s="40" customFormat="1" x14ac:dyDescent="0.2">
      <c r="A30" s="119" t="s">
        <v>68</v>
      </c>
      <c r="B30" s="67">
        <v>200000</v>
      </c>
      <c r="C30" s="54">
        <v>7.7499999999999999E-2</v>
      </c>
      <c r="D30" s="90">
        <v>38784</v>
      </c>
      <c r="E30" s="55">
        <v>44263</v>
      </c>
      <c r="F30" s="52">
        <v>43898</v>
      </c>
      <c r="G30" s="53">
        <v>44082</v>
      </c>
      <c r="H30" s="54">
        <v>2.9940000000000001E-2</v>
      </c>
      <c r="I30" s="75">
        <v>103.594588</v>
      </c>
      <c r="J30" s="102"/>
    </row>
    <row r="31" spans="1:10" s="40" customFormat="1" x14ac:dyDescent="0.2">
      <c r="A31" s="119" t="s">
        <v>69</v>
      </c>
      <c r="B31" s="67">
        <v>2300000</v>
      </c>
      <c r="C31" s="54">
        <v>7.7799999999999994E-2</v>
      </c>
      <c r="D31" s="90">
        <v>38812</v>
      </c>
      <c r="E31" s="55">
        <v>44291</v>
      </c>
      <c r="F31" s="52">
        <v>43926</v>
      </c>
      <c r="G31" s="53">
        <v>44109</v>
      </c>
      <c r="H31" s="54">
        <v>3.0970000000000001E-2</v>
      </c>
      <c r="I31" s="75">
        <v>103.87895</v>
      </c>
      <c r="J31" s="102"/>
    </row>
    <row r="32" spans="1:10" s="40" customFormat="1" x14ac:dyDescent="0.2">
      <c r="A32" s="119" t="s">
        <v>70</v>
      </c>
      <c r="B32" s="67">
        <v>2300000</v>
      </c>
      <c r="C32" s="54">
        <v>7.85E-2</v>
      </c>
      <c r="D32" s="90">
        <v>38819</v>
      </c>
      <c r="E32" s="55">
        <v>44298</v>
      </c>
      <c r="F32" s="52">
        <v>43933</v>
      </c>
      <c r="G32" s="53">
        <v>44116</v>
      </c>
      <c r="H32" s="54">
        <v>3.1179999999999999E-2</v>
      </c>
      <c r="I32" s="75">
        <v>104.00690899999999</v>
      </c>
      <c r="J32" s="102"/>
    </row>
    <row r="33" spans="1:10" s="40" customFormat="1" x14ac:dyDescent="0.2">
      <c r="A33" s="119" t="s">
        <v>71</v>
      </c>
      <c r="B33" s="67">
        <v>400000</v>
      </c>
      <c r="C33" s="54">
        <v>0.08</v>
      </c>
      <c r="D33" s="90">
        <v>38833</v>
      </c>
      <c r="E33" s="55">
        <v>44312</v>
      </c>
      <c r="F33" s="52">
        <v>43947</v>
      </c>
      <c r="G33" s="53">
        <v>44130</v>
      </c>
      <c r="H33" s="54">
        <v>3.1600000000000003E-2</v>
      </c>
      <c r="I33" s="75">
        <v>104.27710399999999</v>
      </c>
      <c r="J33" s="102"/>
    </row>
    <row r="34" spans="1:10" s="40" customFormat="1" x14ac:dyDescent="0.2">
      <c r="A34" s="119" t="s">
        <v>72</v>
      </c>
      <c r="B34" s="67">
        <v>4000000</v>
      </c>
      <c r="C34" s="57">
        <v>9.6000000000000002E-2</v>
      </c>
      <c r="D34" s="89">
        <v>38847</v>
      </c>
      <c r="E34" s="55">
        <v>44326</v>
      </c>
      <c r="F34" s="52">
        <v>43961</v>
      </c>
      <c r="G34" s="53">
        <v>44145</v>
      </c>
      <c r="H34" s="54">
        <v>3.184E-2</v>
      </c>
      <c r="I34" s="75">
        <v>105.909881</v>
      </c>
      <c r="J34" s="102"/>
    </row>
    <row r="35" spans="1:10" s="40" customFormat="1" x14ac:dyDescent="0.2">
      <c r="A35" s="119" t="s">
        <v>73</v>
      </c>
      <c r="B35" s="67">
        <v>5100000</v>
      </c>
      <c r="C35" s="57">
        <v>9.7500000000000003E-2</v>
      </c>
      <c r="D35" s="89">
        <v>38856</v>
      </c>
      <c r="E35" s="55">
        <v>44335</v>
      </c>
      <c r="F35" s="52">
        <v>43970</v>
      </c>
      <c r="G35" s="53">
        <v>44154</v>
      </c>
      <c r="H35" s="54">
        <v>3.1994000000000002E-2</v>
      </c>
      <c r="I35" s="75">
        <v>106.188948</v>
      </c>
      <c r="J35" s="102"/>
    </row>
    <row r="36" spans="1:10" s="40" customFormat="1" x14ac:dyDescent="0.2">
      <c r="A36" s="119" t="s">
        <v>74</v>
      </c>
      <c r="B36" s="67">
        <v>2300000</v>
      </c>
      <c r="C36" s="57">
        <v>9.7699999999999995E-2</v>
      </c>
      <c r="D36" s="89">
        <v>38861</v>
      </c>
      <c r="E36" s="55">
        <v>44340</v>
      </c>
      <c r="F36" s="52">
        <v>43975</v>
      </c>
      <c r="G36" s="53">
        <v>44159</v>
      </c>
      <c r="H36" s="54">
        <v>3.2079999999999997E-2</v>
      </c>
      <c r="I36" s="75">
        <v>106.286022</v>
      </c>
      <c r="J36" s="102"/>
    </row>
    <row r="37" spans="1:10" s="40" customFormat="1" x14ac:dyDescent="0.2">
      <c r="A37" s="119" t="s">
        <v>75</v>
      </c>
      <c r="B37" s="67">
        <v>9100000</v>
      </c>
      <c r="C37" s="57">
        <v>9.9500000000000005E-2</v>
      </c>
      <c r="D37" s="89">
        <v>38868</v>
      </c>
      <c r="E37" s="55">
        <v>44347</v>
      </c>
      <c r="F37" s="52">
        <v>43982</v>
      </c>
      <c r="G37" s="53">
        <v>44165</v>
      </c>
      <c r="H37" s="54">
        <v>3.2199999999999999E-2</v>
      </c>
      <c r="I37" s="75">
        <v>106.570891</v>
      </c>
      <c r="J37" s="102"/>
    </row>
    <row r="38" spans="1:10" s="40" customFormat="1" x14ac:dyDescent="0.2">
      <c r="A38" s="119" t="s">
        <v>76</v>
      </c>
      <c r="B38" s="67">
        <v>12100000</v>
      </c>
      <c r="C38" s="57">
        <v>9.9500000000000005E-2</v>
      </c>
      <c r="D38" s="89">
        <v>38875</v>
      </c>
      <c r="E38" s="55">
        <v>44354</v>
      </c>
      <c r="F38" s="52">
        <v>43806</v>
      </c>
      <c r="G38" s="53">
        <v>43989</v>
      </c>
      <c r="H38" s="54">
        <v>3.2253999999999998E-2</v>
      </c>
      <c r="I38" s="75">
        <v>106.687421</v>
      </c>
      <c r="J38" s="102"/>
    </row>
    <row r="39" spans="1:10" s="40" customFormat="1" x14ac:dyDescent="0.2">
      <c r="A39" s="119" t="s">
        <v>77</v>
      </c>
      <c r="B39" s="67">
        <v>16900000</v>
      </c>
      <c r="C39" s="57">
        <v>0.10009999999999999</v>
      </c>
      <c r="D39" s="89">
        <v>38884</v>
      </c>
      <c r="E39" s="55">
        <v>44363</v>
      </c>
      <c r="F39" s="52">
        <v>43815</v>
      </c>
      <c r="G39" s="53">
        <v>43998</v>
      </c>
      <c r="H39" s="54">
        <v>3.2322999999999998E-2</v>
      </c>
      <c r="I39" s="75">
        <v>106.898105</v>
      </c>
      <c r="J39" s="102"/>
    </row>
    <row r="40" spans="1:10" s="40" customFormat="1" x14ac:dyDescent="0.2">
      <c r="A40" s="119" t="s">
        <v>78</v>
      </c>
      <c r="B40" s="67">
        <v>6300000</v>
      </c>
      <c r="C40" s="57">
        <v>0.1002</v>
      </c>
      <c r="D40" s="89">
        <v>38889</v>
      </c>
      <c r="E40" s="55">
        <v>44368</v>
      </c>
      <c r="F40" s="52">
        <v>43820</v>
      </c>
      <c r="G40" s="53">
        <v>44003</v>
      </c>
      <c r="H40" s="54">
        <v>3.2361000000000001E-2</v>
      </c>
      <c r="I40" s="75">
        <v>106.99222</v>
      </c>
      <c r="J40" s="102"/>
    </row>
    <row r="41" spans="1:10" s="40" customFormat="1" x14ac:dyDescent="0.2">
      <c r="A41" s="119" t="s">
        <v>79</v>
      </c>
      <c r="B41" s="67">
        <v>15100000</v>
      </c>
      <c r="C41" s="57">
        <v>0.10150000000000001</v>
      </c>
      <c r="D41" s="89">
        <v>38896</v>
      </c>
      <c r="E41" s="55">
        <v>44375</v>
      </c>
      <c r="F41" s="52">
        <v>43827</v>
      </c>
      <c r="G41" s="53">
        <v>44010</v>
      </c>
      <c r="H41" s="54">
        <v>3.2414999999999999E-2</v>
      </c>
      <c r="I41" s="75">
        <v>107.245874</v>
      </c>
      <c r="J41" s="102"/>
    </row>
    <row r="42" spans="1:10" s="40" customFormat="1" x14ac:dyDescent="0.2">
      <c r="A42" s="119" t="s">
        <v>80</v>
      </c>
      <c r="B42" s="67">
        <v>15100000</v>
      </c>
      <c r="C42" s="57">
        <v>0.10199999999999999</v>
      </c>
      <c r="D42" s="89">
        <v>38898</v>
      </c>
      <c r="E42" s="55">
        <v>44377</v>
      </c>
      <c r="F42" s="52">
        <v>43830</v>
      </c>
      <c r="G42" s="53">
        <v>44012</v>
      </c>
      <c r="H42" s="54">
        <v>3.243E-2</v>
      </c>
      <c r="I42" s="75">
        <v>107.335762</v>
      </c>
      <c r="J42" s="102"/>
    </row>
    <row r="43" spans="1:10" s="40" customFormat="1" x14ac:dyDescent="0.2">
      <c r="A43" s="119" t="s">
        <v>81</v>
      </c>
      <c r="B43" s="67">
        <v>15000000</v>
      </c>
      <c r="C43" s="57">
        <v>0.10249999999999999</v>
      </c>
      <c r="D43" s="89">
        <v>38912</v>
      </c>
      <c r="E43" s="55">
        <v>44391</v>
      </c>
      <c r="F43" s="52">
        <v>43844</v>
      </c>
      <c r="G43" s="53">
        <v>44026</v>
      </c>
      <c r="H43" s="54">
        <v>3.2537999999999997E-2</v>
      </c>
      <c r="I43" s="75">
        <v>107.632169</v>
      </c>
      <c r="J43" s="102"/>
    </row>
    <row r="44" spans="1:10" s="8" customFormat="1" x14ac:dyDescent="0.2">
      <c r="A44" s="119" t="s">
        <v>82</v>
      </c>
      <c r="B44" s="67">
        <v>15000000</v>
      </c>
      <c r="C44" s="57">
        <v>0.10299999999999999</v>
      </c>
      <c r="D44" s="89">
        <v>38926</v>
      </c>
      <c r="E44" s="55">
        <v>44405</v>
      </c>
      <c r="F44" s="52">
        <v>43858</v>
      </c>
      <c r="G44" s="53">
        <v>44040</v>
      </c>
      <c r="H44" s="54">
        <v>3.2645E-2</v>
      </c>
      <c r="I44" s="75">
        <v>107.93164400000001</v>
      </c>
      <c r="J44" s="102"/>
    </row>
    <row r="45" spans="1:10" s="8" customFormat="1" x14ac:dyDescent="0.2">
      <c r="A45" s="119" t="s">
        <v>83</v>
      </c>
      <c r="B45" s="67">
        <v>10030000</v>
      </c>
      <c r="C45" s="57">
        <v>0.10349999999999999</v>
      </c>
      <c r="D45" s="89" t="s">
        <v>39</v>
      </c>
      <c r="E45" s="55">
        <v>44431</v>
      </c>
      <c r="F45" s="52">
        <v>43884</v>
      </c>
      <c r="G45" s="53">
        <v>44066</v>
      </c>
      <c r="H45" s="54">
        <v>3.2843999999999998E-2</v>
      </c>
      <c r="I45" s="75">
        <v>108.444383</v>
      </c>
      <c r="J45" s="102"/>
    </row>
    <row r="46" spans="1:10" s="8" customFormat="1" x14ac:dyDescent="0.2">
      <c r="A46" s="119" t="s">
        <v>84</v>
      </c>
      <c r="B46" s="67">
        <v>17030000</v>
      </c>
      <c r="C46" s="57">
        <v>0.104</v>
      </c>
      <c r="D46" s="89">
        <v>38958</v>
      </c>
      <c r="E46" s="55">
        <v>44437</v>
      </c>
      <c r="F46" s="52">
        <v>43890</v>
      </c>
      <c r="G46" s="53">
        <v>44072</v>
      </c>
      <c r="H46" s="54">
        <v>3.2890000000000003E-2</v>
      </c>
      <c r="I46" s="75">
        <v>108.609909</v>
      </c>
      <c r="J46" s="102"/>
    </row>
    <row r="47" spans="1:10" s="8" customFormat="1" x14ac:dyDescent="0.2">
      <c r="A47" s="119" t="s">
        <v>85</v>
      </c>
      <c r="B47" s="67">
        <v>9900000</v>
      </c>
      <c r="C47" s="57">
        <v>0.1045</v>
      </c>
      <c r="D47" s="89">
        <v>38968</v>
      </c>
      <c r="E47" s="55">
        <v>44447</v>
      </c>
      <c r="F47" s="52">
        <v>43898</v>
      </c>
      <c r="G47" s="53">
        <v>44082</v>
      </c>
      <c r="H47" s="54">
        <v>3.2967000000000003E-2</v>
      </c>
      <c r="I47" s="75">
        <v>108.827344</v>
      </c>
      <c r="J47" s="102"/>
    </row>
    <row r="48" spans="1:10" s="8" customFormat="1" x14ac:dyDescent="0.2">
      <c r="A48" s="119" t="s">
        <v>86</v>
      </c>
      <c r="B48" s="67">
        <v>500000</v>
      </c>
      <c r="C48" s="57">
        <v>0.10349999999999999</v>
      </c>
      <c r="D48" s="89">
        <v>38975</v>
      </c>
      <c r="E48" s="55">
        <v>44454</v>
      </c>
      <c r="F48" s="52">
        <v>43905</v>
      </c>
      <c r="G48" s="53">
        <v>44089</v>
      </c>
      <c r="H48" s="54">
        <v>3.3021000000000002E-2</v>
      </c>
      <c r="I48" s="75">
        <v>108.824506</v>
      </c>
      <c r="J48" s="102"/>
    </row>
    <row r="49" spans="1:10" s="8" customFormat="1" x14ac:dyDescent="0.2">
      <c r="A49" s="119" t="s">
        <v>87</v>
      </c>
      <c r="B49" s="67">
        <v>2000000</v>
      </c>
      <c r="C49" s="57">
        <v>0.1045</v>
      </c>
      <c r="D49" s="89">
        <v>38980</v>
      </c>
      <c r="E49" s="55">
        <v>44459</v>
      </c>
      <c r="F49" s="52">
        <v>43910</v>
      </c>
      <c r="G49" s="53">
        <v>44094</v>
      </c>
      <c r="H49" s="54">
        <v>3.3058999999999998E-2</v>
      </c>
      <c r="I49" s="75">
        <v>109.037172</v>
      </c>
      <c r="J49" s="102"/>
    </row>
    <row r="50" spans="1:10" s="8" customFormat="1" x14ac:dyDescent="0.2">
      <c r="A50" s="119" t="s">
        <v>88</v>
      </c>
      <c r="B50" s="67">
        <v>11700000</v>
      </c>
      <c r="C50" s="57">
        <v>0.105</v>
      </c>
      <c r="D50" s="89">
        <v>38994</v>
      </c>
      <c r="E50" s="55">
        <v>44473</v>
      </c>
      <c r="F50" s="52">
        <v>43925</v>
      </c>
      <c r="G50" s="53">
        <v>44108</v>
      </c>
      <c r="H50" s="54">
        <v>3.3167000000000002E-2</v>
      </c>
      <c r="I50" s="75">
        <v>109.359138</v>
      </c>
      <c r="J50" s="102"/>
    </row>
    <row r="51" spans="1:10" s="8" customFormat="1" x14ac:dyDescent="0.2">
      <c r="A51" s="119" t="s">
        <v>89</v>
      </c>
      <c r="B51" s="67">
        <v>5600000</v>
      </c>
      <c r="C51" s="57">
        <v>0.10970000000000001</v>
      </c>
      <c r="D51" s="89">
        <v>39008</v>
      </c>
      <c r="E51" s="55">
        <v>44487</v>
      </c>
      <c r="F51" s="52">
        <v>43939</v>
      </c>
      <c r="G51" s="53">
        <v>44122</v>
      </c>
      <c r="H51" s="54">
        <v>3.3273999999999998E-2</v>
      </c>
      <c r="I51" s="75">
        <v>110.235495</v>
      </c>
      <c r="J51" s="102"/>
    </row>
    <row r="52" spans="1:10" s="8" customFormat="1" x14ac:dyDescent="0.2">
      <c r="A52" s="119" t="s">
        <v>90</v>
      </c>
      <c r="B52" s="67">
        <v>6000000</v>
      </c>
      <c r="C52" s="57">
        <v>0.10979999999999999</v>
      </c>
      <c r="D52" s="89">
        <v>39022</v>
      </c>
      <c r="E52" s="55">
        <v>44501</v>
      </c>
      <c r="F52" s="52">
        <v>43952</v>
      </c>
      <c r="G52" s="53">
        <v>44136</v>
      </c>
      <c r="H52" s="54">
        <v>3.3381000000000001E-2</v>
      </c>
      <c r="I52" s="75">
        <v>110.49570199999999</v>
      </c>
      <c r="J52" s="102"/>
    </row>
    <row r="53" spans="1:10" s="8" customFormat="1" x14ac:dyDescent="0.2">
      <c r="A53" s="119" t="s">
        <v>91</v>
      </c>
      <c r="B53" s="67">
        <v>10000000</v>
      </c>
      <c r="C53" s="57">
        <v>0.11</v>
      </c>
      <c r="D53" s="89">
        <v>39036</v>
      </c>
      <c r="E53" s="55">
        <v>44515</v>
      </c>
      <c r="F53" s="52">
        <v>43966</v>
      </c>
      <c r="G53" s="53">
        <v>44150</v>
      </c>
      <c r="H53" s="54">
        <v>3.3488999999999998E-2</v>
      </c>
      <c r="I53" s="75">
        <v>110.78505699999999</v>
      </c>
      <c r="J53" s="102"/>
    </row>
    <row r="54" spans="1:10" s="8" customFormat="1" x14ac:dyDescent="0.2">
      <c r="A54" s="119" t="s">
        <v>92</v>
      </c>
      <c r="B54" s="67">
        <v>9700000</v>
      </c>
      <c r="C54" s="57">
        <v>0.12709999999999999</v>
      </c>
      <c r="D54" s="89">
        <v>39058</v>
      </c>
      <c r="E54" s="55">
        <v>44537</v>
      </c>
      <c r="F54" s="52">
        <v>43806</v>
      </c>
      <c r="G54" s="53">
        <v>43989</v>
      </c>
      <c r="H54" s="54">
        <v>3.3658E-2</v>
      </c>
      <c r="I54" s="75">
        <v>113.724008</v>
      </c>
      <c r="J54" s="102"/>
    </row>
    <row r="55" spans="1:10" s="8" customFormat="1" x14ac:dyDescent="0.2">
      <c r="A55" s="119" t="s">
        <v>93</v>
      </c>
      <c r="B55" s="67">
        <v>10000000</v>
      </c>
      <c r="C55" s="57">
        <v>0.13</v>
      </c>
      <c r="D55" s="89">
        <v>39064</v>
      </c>
      <c r="E55" s="55">
        <v>44543</v>
      </c>
      <c r="F55" s="52">
        <v>43812</v>
      </c>
      <c r="G55" s="53">
        <v>43995</v>
      </c>
      <c r="H55" s="54">
        <v>3.3703999999999998E-2</v>
      </c>
      <c r="I55" s="75">
        <v>114.289717</v>
      </c>
      <c r="J55" s="102"/>
    </row>
    <row r="56" spans="1:10" s="8" customFormat="1" x14ac:dyDescent="0.2">
      <c r="A56" s="119" t="s">
        <v>94</v>
      </c>
      <c r="B56" s="67">
        <v>7000000</v>
      </c>
      <c r="C56" s="57">
        <v>0.13489999999999999</v>
      </c>
      <c r="D56" s="89">
        <v>39071</v>
      </c>
      <c r="E56" s="55">
        <v>44550</v>
      </c>
      <c r="F56" s="52">
        <v>43819</v>
      </c>
      <c r="G56" s="53">
        <v>44002</v>
      </c>
      <c r="H56" s="54">
        <v>3.3757000000000002E-2</v>
      </c>
      <c r="I56" s="75">
        <v>115.188615</v>
      </c>
      <c r="J56" s="102"/>
    </row>
    <row r="57" spans="1:10" s="8" customFormat="1" x14ac:dyDescent="0.2">
      <c r="A57" s="119" t="s">
        <v>95</v>
      </c>
      <c r="B57" s="67">
        <v>10005000</v>
      </c>
      <c r="C57" s="57">
        <v>0.13489999999999999</v>
      </c>
      <c r="D57" s="89">
        <v>39080</v>
      </c>
      <c r="E57" s="55">
        <v>44559</v>
      </c>
      <c r="F57" s="52">
        <v>43828</v>
      </c>
      <c r="G57" s="53">
        <v>44011</v>
      </c>
      <c r="H57" s="54">
        <v>3.3826000000000002E-2</v>
      </c>
      <c r="I57" s="75">
        <v>115.408991</v>
      </c>
      <c r="J57" s="102"/>
    </row>
    <row r="58" spans="1:10" s="8" customFormat="1" x14ac:dyDescent="0.2">
      <c r="A58" s="119" t="s">
        <v>96</v>
      </c>
      <c r="B58" s="67">
        <v>9200000</v>
      </c>
      <c r="C58" s="57">
        <v>0.1358</v>
      </c>
      <c r="D58" s="89">
        <v>39092</v>
      </c>
      <c r="E58" s="55">
        <v>44571</v>
      </c>
      <c r="F58" s="52">
        <v>43840</v>
      </c>
      <c r="G58" s="53">
        <v>44022</v>
      </c>
      <c r="H58" s="54">
        <v>3.3917999999999997E-2</v>
      </c>
      <c r="I58" s="75">
        <v>115.822063</v>
      </c>
      <c r="J58" s="102"/>
    </row>
    <row r="59" spans="1:10" s="40" customFormat="1" x14ac:dyDescent="0.2">
      <c r="A59" s="119" t="s">
        <v>97</v>
      </c>
      <c r="B59" s="67">
        <v>15000000</v>
      </c>
      <c r="C59" s="57">
        <v>0.13600000000000001</v>
      </c>
      <c r="D59" s="89">
        <v>39106</v>
      </c>
      <c r="E59" s="55">
        <v>44585</v>
      </c>
      <c r="F59" s="52">
        <v>43854</v>
      </c>
      <c r="G59" s="53">
        <v>44036</v>
      </c>
      <c r="H59" s="54">
        <v>3.4026000000000001E-2</v>
      </c>
      <c r="I59" s="75">
        <v>116.20052699999999</v>
      </c>
      <c r="J59" s="102"/>
    </row>
    <row r="60" spans="1:10" s="40" customFormat="1" x14ac:dyDescent="0.2">
      <c r="A60" s="119" t="s">
        <v>98</v>
      </c>
      <c r="B60" s="67">
        <v>15000000</v>
      </c>
      <c r="C60" s="57">
        <v>0.13589999999999999</v>
      </c>
      <c r="D60" s="89">
        <v>39127</v>
      </c>
      <c r="E60" s="55">
        <v>44606</v>
      </c>
      <c r="F60" s="52">
        <v>43875</v>
      </c>
      <c r="G60" s="53">
        <v>44057</v>
      </c>
      <c r="H60" s="54">
        <v>3.4187000000000002E-2</v>
      </c>
      <c r="I60" s="75">
        <v>116.704014</v>
      </c>
      <c r="J60" s="102"/>
    </row>
    <row r="61" spans="1:10" s="40" customFormat="1" x14ac:dyDescent="0.2">
      <c r="A61" s="119" t="s">
        <v>99</v>
      </c>
      <c r="B61" s="67">
        <v>2827500</v>
      </c>
      <c r="C61" s="57">
        <v>0.1231</v>
      </c>
      <c r="D61" s="89">
        <v>39183</v>
      </c>
      <c r="E61" s="55">
        <v>44662</v>
      </c>
      <c r="F61" s="52">
        <v>43932</v>
      </c>
      <c r="G61" s="53">
        <v>44115</v>
      </c>
      <c r="H61" s="54">
        <v>3.4616000000000001E-2</v>
      </c>
      <c r="I61" s="75">
        <v>115.824731</v>
      </c>
      <c r="J61" s="102"/>
    </row>
    <row r="62" spans="1:10" s="40" customFormat="1" x14ac:dyDescent="0.2">
      <c r="A62" s="119" t="s">
        <v>100</v>
      </c>
      <c r="B62" s="67">
        <v>2520000</v>
      </c>
      <c r="C62" s="57">
        <v>0.09</v>
      </c>
      <c r="D62" s="89">
        <v>39241</v>
      </c>
      <c r="E62" s="55">
        <v>44720</v>
      </c>
      <c r="F62" s="52">
        <v>43807</v>
      </c>
      <c r="G62" s="53">
        <v>43990</v>
      </c>
      <c r="H62" s="54">
        <v>3.5061000000000002E-2</v>
      </c>
      <c r="I62" s="75">
        <v>110.631995</v>
      </c>
      <c r="J62" s="102"/>
    </row>
    <row r="63" spans="1:10" s="40" customFormat="1" x14ac:dyDescent="0.2">
      <c r="A63" s="119" t="s">
        <v>101</v>
      </c>
      <c r="B63" s="67">
        <v>3000000</v>
      </c>
      <c r="C63" s="57">
        <v>7.85E-2</v>
      </c>
      <c r="D63" s="89">
        <v>39311</v>
      </c>
      <c r="E63" s="55">
        <v>44790</v>
      </c>
      <c r="F63" s="52">
        <v>43878</v>
      </c>
      <c r="G63" s="53">
        <v>44060</v>
      </c>
      <c r="H63" s="54">
        <v>3.5597999999999998E-2</v>
      </c>
      <c r="I63" s="75">
        <v>109.04924200000001</v>
      </c>
      <c r="J63" s="102"/>
    </row>
    <row r="64" spans="1:10" s="40" customFormat="1" x14ac:dyDescent="0.2">
      <c r="A64" s="119" t="s">
        <v>102</v>
      </c>
      <c r="B64" s="67">
        <v>3300000</v>
      </c>
      <c r="C64" s="57">
        <v>6.83E-2</v>
      </c>
      <c r="D64" s="89">
        <v>39346</v>
      </c>
      <c r="E64" s="55">
        <v>44825</v>
      </c>
      <c r="F64" s="52">
        <v>43911</v>
      </c>
      <c r="G64" s="53">
        <v>44095</v>
      </c>
      <c r="H64" s="54">
        <v>3.5867000000000003E-2</v>
      </c>
      <c r="I64" s="75">
        <v>107.113044</v>
      </c>
      <c r="J64" s="102"/>
    </row>
    <row r="65" spans="1:10" s="40" customFormat="1" x14ac:dyDescent="0.2">
      <c r="A65" s="119" t="s">
        <v>103</v>
      </c>
      <c r="B65" s="67">
        <v>6600000</v>
      </c>
      <c r="C65" s="57">
        <v>6.5799999999999997E-2</v>
      </c>
      <c r="D65" s="89">
        <v>39430</v>
      </c>
      <c r="E65" s="55">
        <v>44909</v>
      </c>
      <c r="F65" s="52">
        <v>43813</v>
      </c>
      <c r="G65" s="53">
        <v>43996</v>
      </c>
      <c r="H65" s="54">
        <v>3.6511000000000002E-2</v>
      </c>
      <c r="I65" s="75">
        <v>107.036958</v>
      </c>
      <c r="J65" s="102"/>
    </row>
    <row r="66" spans="1:10" s="40" customFormat="1" x14ac:dyDescent="0.2">
      <c r="A66" s="119" t="s">
        <v>104</v>
      </c>
      <c r="B66" s="67">
        <v>14770000</v>
      </c>
      <c r="C66" s="57">
        <v>6.7799999999999999E-2</v>
      </c>
      <c r="D66" s="89">
        <v>39470</v>
      </c>
      <c r="E66" s="55">
        <v>44949</v>
      </c>
      <c r="F66" s="52">
        <v>43853</v>
      </c>
      <c r="G66" s="53">
        <v>44035</v>
      </c>
      <c r="H66" s="54">
        <v>3.6817999999999997E-2</v>
      </c>
      <c r="I66" s="75">
        <v>107.73603</v>
      </c>
      <c r="J66" s="102"/>
    </row>
    <row r="67" spans="1:10" s="40" customFormat="1" x14ac:dyDescent="0.2">
      <c r="A67" s="119" t="s">
        <v>105</v>
      </c>
      <c r="B67" s="67">
        <v>9050000</v>
      </c>
      <c r="C67" s="57">
        <v>6.88E-2</v>
      </c>
      <c r="D67" s="89">
        <v>39526</v>
      </c>
      <c r="E67" s="55">
        <v>45004</v>
      </c>
      <c r="F67" s="52">
        <v>43909</v>
      </c>
      <c r="G67" s="53">
        <v>44093</v>
      </c>
      <c r="H67" s="54">
        <v>3.7240000000000002E-2</v>
      </c>
      <c r="I67" s="75">
        <v>108.315445</v>
      </c>
      <c r="J67" s="102"/>
    </row>
    <row r="68" spans="1:10" s="40" customFormat="1" x14ac:dyDescent="0.2">
      <c r="A68" s="119" t="s">
        <v>106</v>
      </c>
      <c r="B68" s="67">
        <v>6080000</v>
      </c>
      <c r="C68" s="57">
        <v>7.0000000000000007E-2</v>
      </c>
      <c r="D68" s="89">
        <v>39575</v>
      </c>
      <c r="E68" s="55">
        <v>45053</v>
      </c>
      <c r="F68" s="52">
        <v>43958</v>
      </c>
      <c r="G68" s="53">
        <v>44142</v>
      </c>
      <c r="H68" s="54">
        <v>3.7615999999999997E-2</v>
      </c>
      <c r="I68" s="75">
        <v>108.915412</v>
      </c>
      <c r="J68" s="102"/>
    </row>
    <row r="69" spans="1:10" s="40" customFormat="1" x14ac:dyDescent="0.2">
      <c r="A69" s="119" t="s">
        <v>107</v>
      </c>
      <c r="B69" s="67">
        <v>7200000</v>
      </c>
      <c r="C69" s="57">
        <v>7.0499999999999993E-2</v>
      </c>
      <c r="D69" s="89">
        <v>39617</v>
      </c>
      <c r="E69" s="55">
        <v>45095</v>
      </c>
      <c r="F69" s="52">
        <v>43817</v>
      </c>
      <c r="G69" s="53">
        <v>44000</v>
      </c>
      <c r="H69" s="54">
        <v>3.7938E-2</v>
      </c>
      <c r="I69" s="75">
        <v>109.290156</v>
      </c>
      <c r="J69" s="102"/>
    </row>
    <row r="70" spans="1:10" s="40" customFormat="1" x14ac:dyDescent="0.2">
      <c r="A70" s="119" t="s">
        <v>108</v>
      </c>
      <c r="B70" s="67">
        <v>5685000</v>
      </c>
      <c r="C70" s="57">
        <v>7.0999999999999994E-2</v>
      </c>
      <c r="D70" s="89">
        <v>39652</v>
      </c>
      <c r="E70" s="55">
        <v>45130</v>
      </c>
      <c r="F70" s="52">
        <v>43853</v>
      </c>
      <c r="G70" s="53">
        <v>44035</v>
      </c>
      <c r="H70" s="54">
        <v>3.8206999999999998E-2</v>
      </c>
      <c r="I70" s="75">
        <v>109.626346</v>
      </c>
      <c r="J70" s="102"/>
    </row>
    <row r="71" spans="1:10" s="8" customFormat="1" x14ac:dyDescent="0.2">
      <c r="A71" s="119" t="s">
        <v>109</v>
      </c>
      <c r="B71" s="67">
        <v>10100000</v>
      </c>
      <c r="C71" s="57">
        <v>7.1499999999999994E-2</v>
      </c>
      <c r="D71" s="89">
        <v>39680</v>
      </c>
      <c r="E71" s="55">
        <v>45158</v>
      </c>
      <c r="F71" s="52">
        <v>43881</v>
      </c>
      <c r="G71" s="53">
        <v>44063</v>
      </c>
      <c r="H71" s="54">
        <v>3.8420999999999997E-2</v>
      </c>
      <c r="I71" s="75">
        <v>109.928522</v>
      </c>
      <c r="J71" s="102"/>
    </row>
    <row r="72" spans="1:10" s="8" customFormat="1" x14ac:dyDescent="0.2">
      <c r="A72" s="119" t="s">
        <v>110</v>
      </c>
      <c r="B72" s="67">
        <v>6650000</v>
      </c>
      <c r="C72" s="57">
        <v>7.1999999999999995E-2</v>
      </c>
      <c r="D72" s="89">
        <v>39694</v>
      </c>
      <c r="E72" s="55">
        <v>45172</v>
      </c>
      <c r="F72" s="52">
        <v>43893</v>
      </c>
      <c r="G72" s="53">
        <v>44077</v>
      </c>
      <c r="H72" s="54">
        <v>3.8529000000000001E-2</v>
      </c>
      <c r="I72" s="75">
        <v>110.14852399999999</v>
      </c>
      <c r="J72" s="102"/>
    </row>
    <row r="73" spans="1:10" s="8" customFormat="1" x14ac:dyDescent="0.2">
      <c r="A73" s="119" t="s">
        <v>111</v>
      </c>
      <c r="B73" s="67">
        <v>4680000</v>
      </c>
      <c r="C73" s="57">
        <v>7.2300000000000003E-2</v>
      </c>
      <c r="D73" s="89">
        <v>39703</v>
      </c>
      <c r="E73" s="55">
        <v>45181</v>
      </c>
      <c r="F73" s="52">
        <v>43902</v>
      </c>
      <c r="G73" s="53">
        <v>44086</v>
      </c>
      <c r="H73" s="54">
        <v>3.8598E-2</v>
      </c>
      <c r="I73" s="75">
        <v>110.289478</v>
      </c>
      <c r="J73" s="102"/>
    </row>
    <row r="74" spans="1:10" s="8" customFormat="1" x14ac:dyDescent="0.2">
      <c r="A74" s="119" t="s">
        <v>112</v>
      </c>
      <c r="B74" s="67">
        <v>5100000</v>
      </c>
      <c r="C74" s="57">
        <v>7.2700000000000001E-2</v>
      </c>
      <c r="D74" s="89">
        <v>39729</v>
      </c>
      <c r="E74" s="55">
        <v>45207</v>
      </c>
      <c r="F74" s="52">
        <v>43929</v>
      </c>
      <c r="G74" s="53">
        <v>44112</v>
      </c>
      <c r="H74" s="54">
        <v>3.8796999999999998E-2</v>
      </c>
      <c r="I74" s="75">
        <v>110.562991</v>
      </c>
      <c r="J74" s="102"/>
    </row>
    <row r="75" spans="1:10" s="8" customFormat="1" x14ac:dyDescent="0.2">
      <c r="A75" s="119" t="s">
        <v>113</v>
      </c>
      <c r="B75" s="67">
        <v>6100000</v>
      </c>
      <c r="C75" s="57">
        <v>7.2999999999999995E-2</v>
      </c>
      <c r="D75" s="89">
        <v>39757</v>
      </c>
      <c r="E75" s="55">
        <v>45235</v>
      </c>
      <c r="F75" s="52">
        <v>43956</v>
      </c>
      <c r="G75" s="53">
        <v>44140</v>
      </c>
      <c r="H75" s="54">
        <v>3.9011999999999998E-2</v>
      </c>
      <c r="I75" s="75">
        <v>110.807125</v>
      </c>
      <c r="J75" s="102"/>
    </row>
    <row r="76" spans="1:10" s="8" customFormat="1" x14ac:dyDescent="0.2">
      <c r="A76" s="119" t="s">
        <v>114</v>
      </c>
      <c r="B76" s="67">
        <v>10100000</v>
      </c>
      <c r="C76" s="57">
        <v>7.3300000000000004E-2</v>
      </c>
      <c r="D76" s="89">
        <v>39771</v>
      </c>
      <c r="E76" s="55">
        <v>45249</v>
      </c>
      <c r="F76" s="52">
        <v>43970</v>
      </c>
      <c r="G76" s="53">
        <v>44154</v>
      </c>
      <c r="H76" s="54">
        <v>3.9119000000000001E-2</v>
      </c>
      <c r="I76" s="75">
        <v>110.981104</v>
      </c>
      <c r="J76" s="102"/>
    </row>
    <row r="77" spans="1:10" s="8" customFormat="1" x14ac:dyDescent="0.2">
      <c r="A77" s="119" t="s">
        <v>115</v>
      </c>
      <c r="B77" s="67">
        <v>5100000</v>
      </c>
      <c r="C77" s="57">
        <v>7.3499999999999996E-2</v>
      </c>
      <c r="D77" s="89">
        <v>39787</v>
      </c>
      <c r="E77" s="55">
        <v>45265</v>
      </c>
      <c r="F77" s="52">
        <v>43804</v>
      </c>
      <c r="G77" s="53">
        <v>43987</v>
      </c>
      <c r="H77" s="54">
        <v>3.9241999999999999E-2</v>
      </c>
      <c r="I77" s="75">
        <v>111.141533</v>
      </c>
      <c r="J77" s="102"/>
    </row>
    <row r="78" spans="1:10" s="8" customFormat="1" x14ac:dyDescent="0.2">
      <c r="A78" s="119" t="s">
        <v>116</v>
      </c>
      <c r="B78" s="67">
        <v>5000000</v>
      </c>
      <c r="C78" s="57">
        <v>7.8E-2</v>
      </c>
      <c r="D78" s="89">
        <v>39799</v>
      </c>
      <c r="E78" s="55">
        <v>45277</v>
      </c>
      <c r="F78" s="52">
        <v>43816</v>
      </c>
      <c r="G78" s="53">
        <v>43999</v>
      </c>
      <c r="H78" s="54">
        <v>3.9334000000000001E-2</v>
      </c>
      <c r="I78" s="75">
        <v>112.68016900000001</v>
      </c>
      <c r="J78" s="102"/>
    </row>
    <row r="79" spans="1:10" s="8" customFormat="1" x14ac:dyDescent="0.2">
      <c r="A79" s="119" t="s">
        <v>117</v>
      </c>
      <c r="B79" s="67">
        <v>8000000</v>
      </c>
      <c r="C79" s="57">
        <v>8.3000000000000004E-2</v>
      </c>
      <c r="D79" s="89">
        <v>39806</v>
      </c>
      <c r="E79" s="55">
        <v>45284</v>
      </c>
      <c r="F79" s="52">
        <v>43823</v>
      </c>
      <c r="G79" s="53">
        <v>44006</v>
      </c>
      <c r="H79" s="54">
        <v>3.9387999999999999E-2</v>
      </c>
      <c r="I79" s="75">
        <v>114.371562</v>
      </c>
      <c r="J79" s="102"/>
    </row>
    <row r="80" spans="1:10" s="8" customFormat="1" x14ac:dyDescent="0.2">
      <c r="A80" s="119" t="s">
        <v>118</v>
      </c>
      <c r="B80" s="67">
        <v>4000000</v>
      </c>
      <c r="C80" s="57">
        <v>9.2999999999999999E-2</v>
      </c>
      <c r="D80" s="89">
        <v>39813</v>
      </c>
      <c r="E80" s="55">
        <v>45291</v>
      </c>
      <c r="F80" s="52">
        <v>43830</v>
      </c>
      <c r="G80" s="53">
        <v>44012</v>
      </c>
      <c r="H80" s="54">
        <v>3.9441999999999998E-2</v>
      </c>
      <c r="I80" s="75">
        <v>117.724335</v>
      </c>
      <c r="J80" s="102"/>
    </row>
    <row r="81" spans="1:10" s="8" customFormat="1" x14ac:dyDescent="0.2">
      <c r="A81" s="119" t="s">
        <v>119</v>
      </c>
      <c r="B81" s="67">
        <v>5000000</v>
      </c>
      <c r="C81" s="57">
        <v>0.10299999999999999</v>
      </c>
      <c r="D81" s="89">
        <v>39820</v>
      </c>
      <c r="E81" s="55">
        <v>45298</v>
      </c>
      <c r="F81" s="52">
        <v>43837</v>
      </c>
      <c r="G81" s="53">
        <v>44019</v>
      </c>
      <c r="H81" s="54">
        <v>3.9495000000000002E-2</v>
      </c>
      <c r="I81" s="75">
        <v>121.118323</v>
      </c>
      <c r="J81" s="102"/>
    </row>
    <row r="82" spans="1:10" s="8" customFormat="1" x14ac:dyDescent="0.2">
      <c r="A82" s="119" t="s">
        <v>120</v>
      </c>
      <c r="B82" s="67">
        <v>6100000</v>
      </c>
      <c r="C82" s="57">
        <v>0.105</v>
      </c>
      <c r="D82" s="89">
        <v>39834</v>
      </c>
      <c r="E82" s="55">
        <v>45312</v>
      </c>
      <c r="F82" s="52">
        <v>43851</v>
      </c>
      <c r="G82" s="53">
        <v>44033</v>
      </c>
      <c r="H82" s="54">
        <v>3.9602999999999999E-2</v>
      </c>
      <c r="I82" s="75">
        <v>121.956987</v>
      </c>
      <c r="J82" s="102"/>
    </row>
    <row r="83" spans="1:10" s="8" customFormat="1" x14ac:dyDescent="0.2">
      <c r="A83" s="119" t="s">
        <v>121</v>
      </c>
      <c r="B83" s="67">
        <v>2600000</v>
      </c>
      <c r="C83" s="57">
        <v>0.1075</v>
      </c>
      <c r="D83" s="89">
        <v>39841</v>
      </c>
      <c r="E83" s="55">
        <v>45319</v>
      </c>
      <c r="F83" s="52">
        <v>43858</v>
      </c>
      <c r="G83" s="53">
        <v>44040</v>
      </c>
      <c r="H83" s="54">
        <v>3.9655999999999997E-2</v>
      </c>
      <c r="I83" s="75">
        <v>122.887422</v>
      </c>
      <c r="J83" s="102"/>
    </row>
    <row r="84" spans="1:10" s="8" customFormat="1" x14ac:dyDescent="0.2">
      <c r="A84" s="119" t="s">
        <v>122</v>
      </c>
      <c r="B84" s="67">
        <v>3000000</v>
      </c>
      <c r="C84" s="57">
        <v>0.1075</v>
      </c>
      <c r="D84" s="89">
        <v>39850</v>
      </c>
      <c r="E84" s="55">
        <v>45328</v>
      </c>
      <c r="F84" s="52">
        <v>43867</v>
      </c>
      <c r="G84" s="53">
        <v>44049</v>
      </c>
      <c r="H84" s="54">
        <v>3.9725000000000003E-2</v>
      </c>
      <c r="I84" s="75">
        <v>123.00376300000001</v>
      </c>
      <c r="J84" s="102"/>
    </row>
    <row r="85" spans="1:10" s="8" customFormat="1" x14ac:dyDescent="0.2">
      <c r="A85" s="119" t="s">
        <v>123</v>
      </c>
      <c r="B85" s="67">
        <v>100000</v>
      </c>
      <c r="C85" s="57">
        <v>0.1075</v>
      </c>
      <c r="D85" s="89">
        <v>39857</v>
      </c>
      <c r="E85" s="55">
        <v>45335</v>
      </c>
      <c r="F85" s="52">
        <v>43874</v>
      </c>
      <c r="G85" s="53">
        <v>44056</v>
      </c>
      <c r="H85" s="54">
        <v>3.9779000000000002E-2</v>
      </c>
      <c r="I85" s="75">
        <v>123.093953</v>
      </c>
      <c r="J85" s="102"/>
    </row>
    <row r="86" spans="1:10" s="8" customFormat="1" x14ac:dyDescent="0.2">
      <c r="A86" s="119" t="s">
        <v>124</v>
      </c>
      <c r="B86" s="67">
        <v>3300000</v>
      </c>
      <c r="C86" s="57">
        <v>0.1075</v>
      </c>
      <c r="D86" s="89">
        <v>39864</v>
      </c>
      <c r="E86" s="55">
        <v>45342</v>
      </c>
      <c r="F86" s="52">
        <v>43881</v>
      </c>
      <c r="G86" s="53">
        <v>44063</v>
      </c>
      <c r="H86" s="54">
        <v>3.9833E-2</v>
      </c>
      <c r="I86" s="75">
        <v>123.183994</v>
      </c>
      <c r="J86" s="102"/>
    </row>
    <row r="87" spans="1:10" s="8" customFormat="1" x14ac:dyDescent="0.2">
      <c r="A87" s="119" t="s">
        <v>125</v>
      </c>
      <c r="B87" s="67">
        <v>5200000</v>
      </c>
      <c r="C87" s="57">
        <v>0.11</v>
      </c>
      <c r="D87" s="89">
        <v>39871</v>
      </c>
      <c r="E87" s="55">
        <v>45349</v>
      </c>
      <c r="F87" s="52">
        <v>43888</v>
      </c>
      <c r="G87" s="53">
        <v>44070</v>
      </c>
      <c r="H87" s="54">
        <v>3.9886999999999999E-2</v>
      </c>
      <c r="I87" s="75">
        <v>124.134624</v>
      </c>
      <c r="J87" s="102"/>
    </row>
    <row r="88" spans="1:10" s="8" customFormat="1" x14ac:dyDescent="0.2">
      <c r="A88" s="119" t="s">
        <v>126</v>
      </c>
      <c r="B88" s="67">
        <v>2600000</v>
      </c>
      <c r="C88" s="57">
        <v>0.11</v>
      </c>
      <c r="D88" s="89">
        <v>39876</v>
      </c>
      <c r="E88" s="55">
        <v>45355</v>
      </c>
      <c r="F88" s="52">
        <v>43894</v>
      </c>
      <c r="G88" s="53">
        <v>44078</v>
      </c>
      <c r="H88" s="54">
        <v>3.9933000000000003E-2</v>
      </c>
      <c r="I88" s="75">
        <v>124.23083099999999</v>
      </c>
      <c r="J88" s="102"/>
    </row>
    <row r="89" spans="1:10" s="8" customFormat="1" x14ac:dyDescent="0.2">
      <c r="A89" s="119" t="s">
        <v>127</v>
      </c>
      <c r="B89" s="67">
        <v>5000000</v>
      </c>
      <c r="C89" s="57">
        <v>0.1124</v>
      </c>
      <c r="D89" s="89">
        <v>39883</v>
      </c>
      <c r="E89" s="55">
        <v>45362</v>
      </c>
      <c r="F89" s="52">
        <v>43901</v>
      </c>
      <c r="G89" s="53">
        <v>44085</v>
      </c>
      <c r="H89" s="54">
        <v>3.9986000000000001E-2</v>
      </c>
      <c r="I89" s="75">
        <v>125.157555</v>
      </c>
      <c r="J89" s="102"/>
    </row>
    <row r="90" spans="1:10" s="8" customFormat="1" x14ac:dyDescent="0.2">
      <c r="A90" s="119" t="s">
        <v>128</v>
      </c>
      <c r="B90" s="67">
        <v>7500000</v>
      </c>
      <c r="C90" s="57">
        <v>0.115</v>
      </c>
      <c r="D90" s="89">
        <v>39890</v>
      </c>
      <c r="E90" s="55">
        <v>45369</v>
      </c>
      <c r="F90" s="52">
        <v>43908</v>
      </c>
      <c r="G90" s="53">
        <v>44092</v>
      </c>
      <c r="H90" s="54">
        <v>4.0039999999999999E-2</v>
      </c>
      <c r="I90" s="75">
        <v>126.161157</v>
      </c>
      <c r="J90" s="102"/>
    </row>
    <row r="91" spans="1:10" s="8" customFormat="1" x14ac:dyDescent="0.2">
      <c r="A91" s="119" t="s">
        <v>129</v>
      </c>
      <c r="B91" s="67">
        <v>8100000</v>
      </c>
      <c r="C91" s="57">
        <v>0.11749999999999999</v>
      </c>
      <c r="D91" s="89">
        <v>39897</v>
      </c>
      <c r="E91" s="55">
        <v>45376</v>
      </c>
      <c r="F91" s="52">
        <v>43915</v>
      </c>
      <c r="G91" s="53">
        <v>44099</v>
      </c>
      <c r="H91" s="54">
        <v>4.0093999999999998E-2</v>
      </c>
      <c r="I91" s="75">
        <v>127.13778600000001</v>
      </c>
      <c r="J91" s="102"/>
    </row>
    <row r="92" spans="1:10" s="8" customFormat="1" x14ac:dyDescent="0.2">
      <c r="A92" s="119" t="s">
        <v>130</v>
      </c>
      <c r="B92" s="67">
        <v>3950000</v>
      </c>
      <c r="C92" s="57">
        <v>0.1193</v>
      </c>
      <c r="D92" s="88">
        <v>39918</v>
      </c>
      <c r="E92" s="55">
        <v>45397</v>
      </c>
      <c r="F92" s="52">
        <v>43936</v>
      </c>
      <c r="G92" s="53">
        <v>44119</v>
      </c>
      <c r="H92" s="54">
        <v>4.0254999999999999E-2</v>
      </c>
      <c r="I92" s="75">
        <v>128.08431100000001</v>
      </c>
      <c r="J92" s="102"/>
    </row>
    <row r="93" spans="1:10" s="8" customFormat="1" x14ac:dyDescent="0.2">
      <c r="A93" s="119" t="s">
        <v>131</v>
      </c>
      <c r="B93" s="67">
        <v>11200000</v>
      </c>
      <c r="C93" s="57">
        <v>0.11990000000000001</v>
      </c>
      <c r="D93" s="89">
        <v>39946</v>
      </c>
      <c r="E93" s="55">
        <v>45425</v>
      </c>
      <c r="F93" s="52">
        <v>43964</v>
      </c>
      <c r="G93" s="53">
        <v>44148</v>
      </c>
      <c r="H93" s="54">
        <v>4.0469999999999999E-2</v>
      </c>
      <c r="I93" s="75">
        <v>128.73041900000001</v>
      </c>
      <c r="J93" s="102"/>
    </row>
    <row r="94" spans="1:10" s="8" customFormat="1" x14ac:dyDescent="0.2">
      <c r="A94" s="119" t="s">
        <v>132</v>
      </c>
      <c r="B94" s="67">
        <v>5100000</v>
      </c>
      <c r="C94" s="58">
        <v>0.12</v>
      </c>
      <c r="D94" s="88">
        <v>39974</v>
      </c>
      <c r="E94" s="55">
        <v>45453</v>
      </c>
      <c r="F94" s="52">
        <v>43809</v>
      </c>
      <c r="G94" s="53">
        <v>43992</v>
      </c>
      <c r="H94" s="54">
        <v>4.0683999999999998E-2</v>
      </c>
      <c r="I94" s="75">
        <v>129.18800300000001</v>
      </c>
      <c r="J94" s="102"/>
    </row>
    <row r="95" spans="1:10" s="8" customFormat="1" x14ac:dyDescent="0.2">
      <c r="A95" s="119" t="s">
        <v>133</v>
      </c>
      <c r="B95" s="67">
        <v>8600000</v>
      </c>
      <c r="C95" s="57">
        <v>0.12</v>
      </c>
      <c r="D95" s="88">
        <v>39981</v>
      </c>
      <c r="E95" s="55">
        <v>45460</v>
      </c>
      <c r="F95" s="52">
        <v>43816</v>
      </c>
      <c r="G95" s="53">
        <v>43999</v>
      </c>
      <c r="H95" s="54">
        <v>4.0738000000000003E-2</v>
      </c>
      <c r="I95" s="75">
        <v>129.29026099999999</v>
      </c>
      <c r="J95" s="102"/>
    </row>
    <row r="96" spans="1:10" s="8" customFormat="1" x14ac:dyDescent="0.2">
      <c r="A96" s="119" t="s">
        <v>134</v>
      </c>
      <c r="B96" s="67">
        <v>6400000</v>
      </c>
      <c r="C96" s="57">
        <v>0.12039999999999999</v>
      </c>
      <c r="D96" s="89">
        <v>39995</v>
      </c>
      <c r="E96" s="55">
        <v>45474</v>
      </c>
      <c r="F96" s="52">
        <v>43831</v>
      </c>
      <c r="G96" s="53">
        <v>44013</v>
      </c>
      <c r="H96" s="54">
        <v>4.0844999999999999E-2</v>
      </c>
      <c r="I96" s="75">
        <v>129.64689200000001</v>
      </c>
      <c r="J96" s="102"/>
    </row>
    <row r="97" spans="1:10" s="8" customFormat="1" x14ac:dyDescent="0.2">
      <c r="A97" s="119" t="s">
        <v>135</v>
      </c>
      <c r="B97" s="67">
        <v>700000</v>
      </c>
      <c r="C97" s="57">
        <v>0.1203</v>
      </c>
      <c r="D97" s="89">
        <v>40030</v>
      </c>
      <c r="E97" s="55">
        <v>45509</v>
      </c>
      <c r="F97" s="52">
        <v>43866</v>
      </c>
      <c r="G97" s="53">
        <v>44048</v>
      </c>
      <c r="H97" s="54">
        <v>4.1113999999999998E-2</v>
      </c>
      <c r="I97" s="75">
        <v>130.12339499999999</v>
      </c>
      <c r="J97" s="102"/>
    </row>
    <row r="98" spans="1:10" s="8" customFormat="1" x14ac:dyDescent="0.2">
      <c r="A98" s="119" t="s">
        <v>136</v>
      </c>
      <c r="B98" s="67">
        <v>600000</v>
      </c>
      <c r="C98" s="57">
        <v>0.11</v>
      </c>
      <c r="D98" s="89">
        <v>40072</v>
      </c>
      <c r="E98" s="55">
        <v>45551</v>
      </c>
      <c r="F98" s="52">
        <v>43906</v>
      </c>
      <c r="G98" s="53">
        <v>44090</v>
      </c>
      <c r="H98" s="54">
        <v>4.1436000000000001E-2</v>
      </c>
      <c r="I98" s="75">
        <v>126.70219400000001</v>
      </c>
      <c r="J98" s="102"/>
    </row>
    <row r="99" spans="1:10" s="8" customFormat="1" x14ac:dyDescent="0.2">
      <c r="A99" s="119" t="s">
        <v>137</v>
      </c>
      <c r="B99" s="67">
        <v>550000</v>
      </c>
      <c r="C99" s="57">
        <v>0.11</v>
      </c>
      <c r="D99" s="89">
        <v>40086</v>
      </c>
      <c r="E99" s="55">
        <v>45565</v>
      </c>
      <c r="F99" s="52">
        <v>43921</v>
      </c>
      <c r="G99" s="53">
        <v>44104</v>
      </c>
      <c r="H99" s="54">
        <v>4.1543999999999998E-2</v>
      </c>
      <c r="I99" s="75">
        <v>126.880788</v>
      </c>
      <c r="J99" s="102"/>
    </row>
    <row r="100" spans="1:10" s="8" customFormat="1" x14ac:dyDescent="0.2">
      <c r="A100" s="119" t="s">
        <v>138</v>
      </c>
      <c r="B100" s="67">
        <v>700000</v>
      </c>
      <c r="C100" s="57">
        <v>0.1</v>
      </c>
      <c r="D100" s="89">
        <v>40100</v>
      </c>
      <c r="E100" s="55">
        <v>45579</v>
      </c>
      <c r="F100" s="52">
        <v>43935</v>
      </c>
      <c r="G100" s="53">
        <v>44118</v>
      </c>
      <c r="H100" s="54">
        <v>4.1651000000000001E-2</v>
      </c>
      <c r="I100" s="75">
        <v>123.09189000000001</v>
      </c>
      <c r="J100" s="102"/>
    </row>
    <row r="101" spans="1:10" s="8" customFormat="1" x14ac:dyDescent="0.2">
      <c r="A101" s="119" t="s">
        <v>139</v>
      </c>
      <c r="B101" s="67">
        <v>300000</v>
      </c>
      <c r="C101" s="57">
        <v>0.1</v>
      </c>
      <c r="D101" s="89">
        <v>40114</v>
      </c>
      <c r="E101" s="55">
        <v>45593</v>
      </c>
      <c r="F101" s="52">
        <v>43949</v>
      </c>
      <c r="G101" s="53">
        <v>44132</v>
      </c>
      <c r="H101" s="54">
        <v>4.1758000000000003E-2</v>
      </c>
      <c r="I101" s="75">
        <v>123.229896</v>
      </c>
      <c r="J101" s="102"/>
    </row>
    <row r="102" spans="1:10" s="8" customFormat="1" x14ac:dyDescent="0.2">
      <c r="A102" s="119" t="s">
        <v>140</v>
      </c>
      <c r="B102" s="67">
        <v>3000000</v>
      </c>
      <c r="C102" s="57">
        <v>0.08</v>
      </c>
      <c r="D102" s="89">
        <v>40123</v>
      </c>
      <c r="E102" s="55">
        <v>45602</v>
      </c>
      <c r="F102" s="52">
        <v>43957</v>
      </c>
      <c r="G102" s="53">
        <v>44141</v>
      </c>
      <c r="H102" s="54">
        <v>4.1827000000000003E-2</v>
      </c>
      <c r="I102" s="75">
        <v>115.29297200000001</v>
      </c>
      <c r="J102" s="102"/>
    </row>
    <row r="103" spans="1:10" s="8" customFormat="1" x14ac:dyDescent="0.2">
      <c r="A103" s="119" t="s">
        <v>141</v>
      </c>
      <c r="B103" s="67">
        <v>1000000</v>
      </c>
      <c r="C103" s="57">
        <v>0.08</v>
      </c>
      <c r="D103" s="89">
        <v>40135</v>
      </c>
      <c r="E103" s="55">
        <v>45614</v>
      </c>
      <c r="F103" s="52">
        <v>43969</v>
      </c>
      <c r="G103" s="53">
        <v>44153</v>
      </c>
      <c r="H103" s="54">
        <v>4.1918999999999998E-2</v>
      </c>
      <c r="I103" s="75">
        <v>115.35711999999999</v>
      </c>
      <c r="J103" s="102"/>
    </row>
    <row r="104" spans="1:10" s="8" customFormat="1" x14ac:dyDescent="0.2">
      <c r="A104" s="119" t="s">
        <v>142</v>
      </c>
      <c r="B104" s="67">
        <v>100000</v>
      </c>
      <c r="C104" s="57">
        <v>0.08</v>
      </c>
      <c r="D104" s="89">
        <v>40142</v>
      </c>
      <c r="E104" s="55">
        <v>45621</v>
      </c>
      <c r="F104" s="52">
        <v>43976</v>
      </c>
      <c r="G104" s="53">
        <v>44160</v>
      </c>
      <c r="H104" s="54">
        <v>4.1973000000000003E-2</v>
      </c>
      <c r="I104" s="75">
        <v>115.39423499999999</v>
      </c>
      <c r="J104" s="102"/>
    </row>
    <row r="105" spans="1:10" s="8" customFormat="1" x14ac:dyDescent="0.2">
      <c r="A105" s="119" t="s">
        <v>143</v>
      </c>
      <c r="B105" s="67">
        <v>3800000</v>
      </c>
      <c r="C105" s="57">
        <v>7.0000000000000007E-2</v>
      </c>
      <c r="D105" s="89">
        <v>40165</v>
      </c>
      <c r="E105" s="55">
        <v>45644</v>
      </c>
      <c r="F105" s="52">
        <v>43817</v>
      </c>
      <c r="G105" s="53">
        <v>44000</v>
      </c>
      <c r="H105" s="54">
        <v>4.215E-2</v>
      </c>
      <c r="I105" s="75">
        <v>111.416809</v>
      </c>
      <c r="J105" s="102"/>
    </row>
    <row r="106" spans="1:10" s="8" customFormat="1" x14ac:dyDescent="0.2">
      <c r="A106" s="119" t="s">
        <v>144</v>
      </c>
      <c r="B106" s="67">
        <v>1000000</v>
      </c>
      <c r="C106" s="57">
        <v>7.0000000000000007E-2</v>
      </c>
      <c r="D106" s="89">
        <v>40184</v>
      </c>
      <c r="E106" s="55">
        <v>45663</v>
      </c>
      <c r="F106" s="52">
        <v>43836</v>
      </c>
      <c r="G106" s="53">
        <v>44018</v>
      </c>
      <c r="H106" s="54">
        <v>4.2294999999999999E-2</v>
      </c>
      <c r="I106" s="75">
        <v>111.463381</v>
      </c>
      <c r="J106" s="102"/>
    </row>
    <row r="107" spans="1:10" s="8" customFormat="1" x14ac:dyDescent="0.2">
      <c r="A107" s="119" t="s">
        <v>145</v>
      </c>
      <c r="B107" s="67">
        <v>1000000</v>
      </c>
      <c r="C107" s="57">
        <v>7.0000000000000007E-2</v>
      </c>
      <c r="D107" s="89">
        <v>40282</v>
      </c>
      <c r="E107" s="56">
        <v>45761</v>
      </c>
      <c r="F107" s="52">
        <v>43935</v>
      </c>
      <c r="G107" s="53">
        <v>44118</v>
      </c>
      <c r="H107" s="54">
        <v>4.3047000000000002E-2</v>
      </c>
      <c r="I107" s="75">
        <v>111.72483099999999</v>
      </c>
      <c r="J107" s="102"/>
    </row>
    <row r="108" spans="1:10" s="8" customFormat="1" x14ac:dyDescent="0.2">
      <c r="A108" s="119" t="s">
        <v>146</v>
      </c>
      <c r="B108" s="67">
        <v>1000000</v>
      </c>
      <c r="C108" s="57">
        <v>7.0000000000000007E-2</v>
      </c>
      <c r="D108" s="89">
        <v>40289</v>
      </c>
      <c r="E108" s="55">
        <v>45768</v>
      </c>
      <c r="F108" s="52">
        <v>43942</v>
      </c>
      <c r="G108" s="53">
        <v>44125</v>
      </c>
      <c r="H108" s="54">
        <v>4.3101E-2</v>
      </c>
      <c r="I108" s="75">
        <v>111.74179100000001</v>
      </c>
      <c r="J108" s="102"/>
    </row>
    <row r="109" spans="1:10" s="8" customFormat="1" x14ac:dyDescent="0.2">
      <c r="A109" s="119" t="s">
        <v>147</v>
      </c>
      <c r="B109" s="67">
        <v>700000</v>
      </c>
      <c r="C109" s="57">
        <v>7.4999999999999997E-2</v>
      </c>
      <c r="D109" s="89">
        <v>40317</v>
      </c>
      <c r="E109" s="55">
        <v>45796</v>
      </c>
      <c r="F109" s="52">
        <v>43970</v>
      </c>
      <c r="G109" s="53">
        <v>44154</v>
      </c>
      <c r="H109" s="54">
        <v>4.3316E-2</v>
      </c>
      <c r="I109" s="75">
        <v>114.022553</v>
      </c>
      <c r="J109" s="102"/>
    </row>
    <row r="110" spans="1:10" s="8" customFormat="1" x14ac:dyDescent="0.2">
      <c r="A110" s="119" t="s">
        <v>148</v>
      </c>
      <c r="B110" s="67">
        <v>400000</v>
      </c>
      <c r="C110" s="57">
        <v>7.7499999999999999E-2</v>
      </c>
      <c r="D110" s="89">
        <v>40331</v>
      </c>
      <c r="E110" s="55">
        <v>45810</v>
      </c>
      <c r="F110" s="52">
        <v>43801</v>
      </c>
      <c r="G110" s="53">
        <v>43984</v>
      </c>
      <c r="H110" s="54">
        <v>4.3423999999999997E-2</v>
      </c>
      <c r="I110" s="75">
        <v>115.18275</v>
      </c>
      <c r="J110" s="102"/>
    </row>
    <row r="111" spans="1:10" s="8" customFormat="1" x14ac:dyDescent="0.2">
      <c r="A111" s="119" t="s">
        <v>149</v>
      </c>
      <c r="B111" s="67">
        <v>1000000</v>
      </c>
      <c r="C111" s="57">
        <v>0.08</v>
      </c>
      <c r="D111" s="89">
        <v>40387</v>
      </c>
      <c r="E111" s="56">
        <v>45866</v>
      </c>
      <c r="F111" s="52">
        <v>43858</v>
      </c>
      <c r="G111" s="53">
        <v>44040</v>
      </c>
      <c r="H111" s="54">
        <v>4.3868999999999998E-2</v>
      </c>
      <c r="I111" s="75">
        <v>116.511859</v>
      </c>
      <c r="J111" s="102"/>
    </row>
    <row r="112" spans="1:10" s="8" customFormat="1" x14ac:dyDescent="0.2">
      <c r="A112" s="119" t="s">
        <v>150</v>
      </c>
      <c r="B112" s="67">
        <v>5000000</v>
      </c>
      <c r="C112" s="57">
        <v>8.2500000000000004E-2</v>
      </c>
      <c r="D112" s="89">
        <v>40436</v>
      </c>
      <c r="E112" s="55">
        <v>45915</v>
      </c>
      <c r="F112" s="52">
        <v>43905</v>
      </c>
      <c r="G112" s="53">
        <v>44089</v>
      </c>
      <c r="H112" s="54">
        <v>4.4257999999999999E-2</v>
      </c>
      <c r="I112" s="75">
        <v>117.852868</v>
      </c>
      <c r="J112" s="102"/>
    </row>
    <row r="113" spans="1:10" s="8" customFormat="1" x14ac:dyDescent="0.2">
      <c r="A113" s="119" t="s">
        <v>151</v>
      </c>
      <c r="B113" s="67">
        <v>22200000</v>
      </c>
      <c r="C113" s="57">
        <v>8.9499999999999996E-2</v>
      </c>
      <c r="D113" s="89">
        <v>40443</v>
      </c>
      <c r="E113" s="55">
        <v>45922</v>
      </c>
      <c r="F113" s="52">
        <v>43912</v>
      </c>
      <c r="G113" s="53">
        <v>44096</v>
      </c>
      <c r="H113" s="54">
        <v>4.4313999999999999E-2</v>
      </c>
      <c r="I113" s="75">
        <v>121.160184</v>
      </c>
      <c r="J113" s="102"/>
    </row>
    <row r="114" spans="1:10" s="8" customFormat="1" x14ac:dyDescent="0.2">
      <c r="A114" s="119" t="s">
        <v>152</v>
      </c>
      <c r="B114" s="67">
        <v>25600000</v>
      </c>
      <c r="C114" s="57">
        <v>0.09</v>
      </c>
      <c r="D114" s="89">
        <v>40457</v>
      </c>
      <c r="E114" s="55">
        <v>45936</v>
      </c>
      <c r="F114" s="52">
        <v>43927</v>
      </c>
      <c r="G114" s="53">
        <v>44110</v>
      </c>
      <c r="H114" s="54">
        <v>4.4424999999999999E-2</v>
      </c>
      <c r="I114" s="75">
        <v>121.47958300000001</v>
      </c>
      <c r="J114" s="102"/>
    </row>
    <row r="115" spans="1:10" s="8" customFormat="1" x14ac:dyDescent="0.2">
      <c r="A115" s="119" t="s">
        <v>153</v>
      </c>
      <c r="B115" s="67">
        <v>10000000</v>
      </c>
      <c r="C115" s="57">
        <v>0.09</v>
      </c>
      <c r="D115" s="89">
        <v>40464</v>
      </c>
      <c r="E115" s="55">
        <v>45943</v>
      </c>
      <c r="F115" s="52">
        <v>43934</v>
      </c>
      <c r="G115" s="53">
        <v>44117</v>
      </c>
      <c r="H115" s="54">
        <v>4.4481E-2</v>
      </c>
      <c r="I115" s="75">
        <v>121.51869600000001</v>
      </c>
      <c r="J115" s="102"/>
    </row>
    <row r="116" spans="1:10" s="8" customFormat="1" x14ac:dyDescent="0.2">
      <c r="A116" s="119" t="s">
        <v>154</v>
      </c>
      <c r="B116" s="67">
        <v>2100000</v>
      </c>
      <c r="C116" s="57">
        <v>0.09</v>
      </c>
      <c r="D116" s="89">
        <v>40471</v>
      </c>
      <c r="E116" s="55">
        <v>45950</v>
      </c>
      <c r="F116" s="52">
        <v>43941</v>
      </c>
      <c r="G116" s="53">
        <v>44124</v>
      </c>
      <c r="H116" s="54">
        <v>4.4535999999999999E-2</v>
      </c>
      <c r="I116" s="75">
        <v>121.558232</v>
      </c>
      <c r="J116" s="102"/>
    </row>
    <row r="117" spans="1:10" s="8" customFormat="1" x14ac:dyDescent="0.2">
      <c r="A117" s="119" t="s">
        <v>155</v>
      </c>
      <c r="B117" s="67">
        <v>12600000</v>
      </c>
      <c r="C117" s="57">
        <v>0.09</v>
      </c>
      <c r="D117" s="89">
        <v>40478</v>
      </c>
      <c r="E117" s="55">
        <v>45957</v>
      </c>
      <c r="F117" s="52">
        <v>43948</v>
      </c>
      <c r="G117" s="53">
        <v>44131</v>
      </c>
      <c r="H117" s="54">
        <v>4.4592E-2</v>
      </c>
      <c r="I117" s="75">
        <v>121.59712399999999</v>
      </c>
      <c r="J117" s="102"/>
    </row>
    <row r="118" spans="1:10" s="8" customFormat="1" x14ac:dyDescent="0.2">
      <c r="A118" s="119" t="s">
        <v>156</v>
      </c>
      <c r="B118" s="67">
        <v>15200000</v>
      </c>
      <c r="C118" s="57">
        <v>0.09</v>
      </c>
      <c r="D118" s="89">
        <v>40485</v>
      </c>
      <c r="E118" s="55">
        <v>45964</v>
      </c>
      <c r="F118" s="52">
        <v>43954</v>
      </c>
      <c r="G118" s="53">
        <v>44138</v>
      </c>
      <c r="H118" s="54">
        <v>4.4646999999999999E-2</v>
      </c>
      <c r="I118" s="75">
        <v>121.628107</v>
      </c>
      <c r="J118" s="102"/>
    </row>
    <row r="119" spans="1:10" s="8" customFormat="1" x14ac:dyDescent="0.2">
      <c r="A119" s="119" t="s">
        <v>157</v>
      </c>
      <c r="B119" s="67">
        <v>19200000</v>
      </c>
      <c r="C119" s="57">
        <v>0.09</v>
      </c>
      <c r="D119" s="89">
        <v>40492</v>
      </c>
      <c r="E119" s="55">
        <v>45971</v>
      </c>
      <c r="F119" s="52">
        <v>43961</v>
      </c>
      <c r="G119" s="53">
        <v>44145</v>
      </c>
      <c r="H119" s="54">
        <v>4.4703E-2</v>
      </c>
      <c r="I119" s="75">
        <v>121.666411</v>
      </c>
      <c r="J119" s="102"/>
    </row>
    <row r="120" spans="1:10" s="8" customFormat="1" x14ac:dyDescent="0.2">
      <c r="A120" s="119" t="s">
        <v>158</v>
      </c>
      <c r="B120" s="67">
        <v>11500000</v>
      </c>
      <c r="C120" s="57">
        <v>0.09</v>
      </c>
      <c r="D120" s="89">
        <v>40506</v>
      </c>
      <c r="E120" s="55">
        <v>45985</v>
      </c>
      <c r="F120" s="52">
        <v>43975</v>
      </c>
      <c r="G120" s="53">
        <v>44159</v>
      </c>
      <c r="H120" s="54">
        <v>4.4814E-2</v>
      </c>
      <c r="I120" s="75">
        <v>121.743236</v>
      </c>
      <c r="J120" s="102"/>
    </row>
    <row r="121" spans="1:10" s="8" customFormat="1" x14ac:dyDescent="0.2">
      <c r="A121" s="119" t="s">
        <v>159</v>
      </c>
      <c r="B121" s="67">
        <v>14000000</v>
      </c>
      <c r="C121" s="57">
        <v>0.09</v>
      </c>
      <c r="D121" s="89">
        <v>40520</v>
      </c>
      <c r="E121" s="55">
        <v>45999</v>
      </c>
      <c r="F121" s="52">
        <v>43807</v>
      </c>
      <c r="G121" s="53">
        <v>43990</v>
      </c>
      <c r="H121" s="54">
        <v>4.4925E-2</v>
      </c>
      <c r="I121" s="75">
        <v>121.825472</v>
      </c>
      <c r="J121" s="102"/>
    </row>
    <row r="122" spans="1:10" s="8" customFormat="1" x14ac:dyDescent="0.2">
      <c r="A122" s="119" t="s">
        <v>160</v>
      </c>
      <c r="B122" s="67">
        <v>24800000</v>
      </c>
      <c r="C122" s="57">
        <v>0.09</v>
      </c>
      <c r="D122" s="89">
        <v>40527</v>
      </c>
      <c r="E122" s="55">
        <v>46006</v>
      </c>
      <c r="F122" s="52">
        <v>43814</v>
      </c>
      <c r="G122" s="53">
        <v>43997</v>
      </c>
      <c r="H122" s="54">
        <v>4.4981E-2</v>
      </c>
      <c r="I122" s="75">
        <v>121.859787</v>
      </c>
      <c r="J122" s="102"/>
    </row>
    <row r="123" spans="1:10" s="8" customFormat="1" x14ac:dyDescent="0.2">
      <c r="A123" s="119" t="s">
        <v>161</v>
      </c>
      <c r="B123" s="67">
        <v>25000000</v>
      </c>
      <c r="C123" s="57">
        <v>8.9899999999999994E-2</v>
      </c>
      <c r="D123" s="89">
        <v>40534</v>
      </c>
      <c r="E123" s="55">
        <v>46013</v>
      </c>
      <c r="F123" s="52">
        <v>43821</v>
      </c>
      <c r="G123" s="53">
        <v>44004</v>
      </c>
      <c r="H123" s="54">
        <v>4.5037000000000001E-2</v>
      </c>
      <c r="I123" s="75">
        <v>121.845293</v>
      </c>
      <c r="J123" s="102"/>
    </row>
    <row r="124" spans="1:10" s="8" customFormat="1" x14ac:dyDescent="0.2">
      <c r="A124" s="119" t="s">
        <v>162</v>
      </c>
      <c r="B124" s="67">
        <v>2370000</v>
      </c>
      <c r="C124" s="57">
        <v>8.9499999999999996E-2</v>
      </c>
      <c r="D124" s="89">
        <v>40597</v>
      </c>
      <c r="E124" s="55">
        <v>46076</v>
      </c>
      <c r="F124" s="52">
        <v>43884</v>
      </c>
      <c r="G124" s="53">
        <v>44066</v>
      </c>
      <c r="H124" s="54">
        <v>4.5537000000000001E-2</v>
      </c>
      <c r="I124" s="75">
        <v>121.94457199999999</v>
      </c>
      <c r="J124" s="102"/>
    </row>
    <row r="125" spans="1:10" s="8" customFormat="1" x14ac:dyDescent="0.2">
      <c r="A125" s="119" t="s">
        <v>163</v>
      </c>
      <c r="B125" s="67">
        <v>6100000</v>
      </c>
      <c r="C125" s="57">
        <v>0.08</v>
      </c>
      <c r="D125" s="89">
        <v>40618</v>
      </c>
      <c r="E125" s="55">
        <v>46097</v>
      </c>
      <c r="F125" s="52">
        <v>43906</v>
      </c>
      <c r="G125" s="53">
        <v>44090</v>
      </c>
      <c r="H125" s="54">
        <v>4.5704000000000002E-2</v>
      </c>
      <c r="I125" s="75">
        <v>117.27354200000001</v>
      </c>
      <c r="J125" s="102"/>
    </row>
    <row r="126" spans="1:10" s="8" customFormat="1" x14ac:dyDescent="0.2">
      <c r="A126" s="119" t="s">
        <v>164</v>
      </c>
      <c r="B126" s="67">
        <v>700000</v>
      </c>
      <c r="C126" s="57">
        <v>0.08</v>
      </c>
      <c r="D126" s="89">
        <v>40632</v>
      </c>
      <c r="E126" s="55">
        <v>46111</v>
      </c>
      <c r="F126" s="52">
        <v>43920</v>
      </c>
      <c r="G126" s="53">
        <v>44104</v>
      </c>
      <c r="H126" s="54">
        <v>4.5815000000000002E-2</v>
      </c>
      <c r="I126" s="75">
        <v>117.311612</v>
      </c>
      <c r="J126" s="102"/>
    </row>
    <row r="127" spans="1:10" s="8" customFormat="1" x14ac:dyDescent="0.2">
      <c r="A127" s="119" t="s">
        <v>165</v>
      </c>
      <c r="B127" s="67">
        <v>2000000</v>
      </c>
      <c r="C127" s="57">
        <v>7.9000000000000001E-2</v>
      </c>
      <c r="D127" s="89">
        <v>40674</v>
      </c>
      <c r="E127" s="55">
        <v>46153</v>
      </c>
      <c r="F127" s="52">
        <v>43962</v>
      </c>
      <c r="G127" s="53">
        <v>44146</v>
      </c>
      <c r="H127" s="54">
        <v>4.6149000000000003E-2</v>
      </c>
      <c r="I127" s="75">
        <v>116.908261</v>
      </c>
      <c r="J127" s="102"/>
    </row>
    <row r="128" spans="1:10" s="8" customFormat="1" x14ac:dyDescent="0.2">
      <c r="A128" s="119" t="s">
        <v>166</v>
      </c>
      <c r="B128" s="67">
        <v>300000</v>
      </c>
      <c r="C128" s="57">
        <v>7.0000000000000007E-2</v>
      </c>
      <c r="D128" s="89">
        <v>40716</v>
      </c>
      <c r="E128" s="55">
        <v>46195</v>
      </c>
      <c r="F128" s="52">
        <v>43821</v>
      </c>
      <c r="G128" s="53">
        <v>44004</v>
      </c>
      <c r="H128" s="54">
        <v>4.6476000000000003E-2</v>
      </c>
      <c r="I128" s="75">
        <v>112.29661</v>
      </c>
      <c r="J128" s="102"/>
    </row>
    <row r="129" spans="1:10" s="8" customFormat="1" x14ac:dyDescent="0.2">
      <c r="A129" s="119" t="s">
        <v>167</v>
      </c>
      <c r="B129" s="67">
        <v>2700000</v>
      </c>
      <c r="C129" s="57">
        <v>6.7199999999999996E-2</v>
      </c>
      <c r="D129" s="89">
        <v>40751</v>
      </c>
      <c r="E129" s="55">
        <v>46230</v>
      </c>
      <c r="F129" s="52">
        <v>43857</v>
      </c>
      <c r="G129" s="53">
        <v>44039</v>
      </c>
      <c r="H129" s="54">
        <v>4.6745000000000002E-2</v>
      </c>
      <c r="I129" s="75">
        <v>110.825998</v>
      </c>
      <c r="J129" s="102"/>
    </row>
    <row r="130" spans="1:10" s="8" customFormat="1" x14ac:dyDescent="0.2">
      <c r="A130" s="119" t="s">
        <v>168</v>
      </c>
      <c r="B130" s="67">
        <v>2400000</v>
      </c>
      <c r="C130" s="57">
        <v>6.4000000000000001E-2</v>
      </c>
      <c r="D130" s="89">
        <v>40765</v>
      </c>
      <c r="E130" s="55">
        <v>46244</v>
      </c>
      <c r="F130" s="52">
        <v>43871</v>
      </c>
      <c r="G130" s="53">
        <v>44053</v>
      </c>
      <c r="H130" s="54">
        <v>4.6851999999999998E-2</v>
      </c>
      <c r="I130" s="75">
        <v>109.119878</v>
      </c>
      <c r="J130" s="102"/>
    </row>
    <row r="131" spans="1:10" s="8" customFormat="1" x14ac:dyDescent="0.2">
      <c r="A131" s="119" t="s">
        <v>169</v>
      </c>
      <c r="B131" s="67">
        <v>2700000</v>
      </c>
      <c r="C131" s="57">
        <v>0.06</v>
      </c>
      <c r="D131" s="89">
        <v>40779</v>
      </c>
      <c r="E131" s="55">
        <v>46258</v>
      </c>
      <c r="F131" s="52">
        <v>43885</v>
      </c>
      <c r="G131" s="53">
        <v>44067</v>
      </c>
      <c r="H131" s="54">
        <v>4.6960000000000002E-2</v>
      </c>
      <c r="I131" s="75">
        <v>106.967956</v>
      </c>
      <c r="J131" s="102"/>
    </row>
    <row r="132" spans="1:10" s="8" customFormat="1" x14ac:dyDescent="0.2">
      <c r="A132" s="119" t="s">
        <v>170</v>
      </c>
      <c r="B132" s="67">
        <v>4200000</v>
      </c>
      <c r="C132" s="57">
        <v>5.8000000000000003E-2</v>
      </c>
      <c r="D132" s="89">
        <v>40793</v>
      </c>
      <c r="E132" s="55">
        <v>46272</v>
      </c>
      <c r="F132" s="52">
        <v>43897</v>
      </c>
      <c r="G132" s="53">
        <v>44081</v>
      </c>
      <c r="H132" s="54">
        <v>4.7066999999999998E-2</v>
      </c>
      <c r="I132" s="75">
        <v>105.867681</v>
      </c>
      <c r="J132" s="102"/>
    </row>
    <row r="133" spans="1:10" s="8" customFormat="1" x14ac:dyDescent="0.2">
      <c r="A133" s="119" t="s">
        <v>171</v>
      </c>
      <c r="B133" s="67">
        <v>4100000</v>
      </c>
      <c r="C133" s="57">
        <v>5.8000000000000003E-2</v>
      </c>
      <c r="D133" s="89">
        <v>40814</v>
      </c>
      <c r="E133" s="55">
        <v>46293</v>
      </c>
      <c r="F133" s="52">
        <v>43918</v>
      </c>
      <c r="G133" s="53">
        <v>44102</v>
      </c>
      <c r="H133" s="54">
        <v>4.7227999999999999E-2</v>
      </c>
      <c r="I133" s="75">
        <v>105.824201</v>
      </c>
      <c r="J133" s="102"/>
    </row>
    <row r="134" spans="1:10" s="1" customFormat="1" x14ac:dyDescent="0.2">
      <c r="A134" s="119" t="s">
        <v>172</v>
      </c>
      <c r="B134" s="67">
        <v>8500000</v>
      </c>
      <c r="C134" s="57">
        <v>5.8000000000000003E-2</v>
      </c>
      <c r="D134" s="89">
        <v>40821</v>
      </c>
      <c r="E134" s="55">
        <v>46300</v>
      </c>
      <c r="F134" s="52">
        <v>43926</v>
      </c>
      <c r="G134" s="53">
        <v>44109</v>
      </c>
      <c r="H134" s="54">
        <v>4.7281999999999998E-2</v>
      </c>
      <c r="I134" s="75">
        <v>105.810923</v>
      </c>
      <c r="J134" s="102"/>
    </row>
    <row r="135" spans="1:10" s="1" customFormat="1" x14ac:dyDescent="0.2">
      <c r="A135" s="119" t="s">
        <v>173</v>
      </c>
      <c r="B135" s="67">
        <v>2000000</v>
      </c>
      <c r="C135" s="57">
        <v>5.8000000000000003E-2</v>
      </c>
      <c r="D135" s="89">
        <v>40828</v>
      </c>
      <c r="E135" s="55">
        <v>46307</v>
      </c>
      <c r="F135" s="52">
        <v>43933</v>
      </c>
      <c r="G135" s="53">
        <v>44116</v>
      </c>
      <c r="H135" s="54">
        <v>4.7336000000000003E-2</v>
      </c>
      <c r="I135" s="75">
        <v>105.796131</v>
      </c>
      <c r="J135" s="102"/>
    </row>
    <row r="136" spans="1:10" s="1" customFormat="1" x14ac:dyDescent="0.2">
      <c r="A136" s="119" t="s">
        <v>174</v>
      </c>
      <c r="B136" s="67">
        <v>2000000</v>
      </c>
      <c r="C136" s="57">
        <v>5.8000000000000003E-2</v>
      </c>
      <c r="D136" s="89">
        <v>40835</v>
      </c>
      <c r="E136" s="55">
        <v>46314</v>
      </c>
      <c r="F136" s="52">
        <v>43940</v>
      </c>
      <c r="G136" s="53">
        <v>44123</v>
      </c>
      <c r="H136" s="54">
        <v>4.7389000000000001E-2</v>
      </c>
      <c r="I136" s="75">
        <v>105.78183799999999</v>
      </c>
      <c r="J136" s="102"/>
    </row>
    <row r="137" spans="1:10" s="1" customFormat="1" x14ac:dyDescent="0.2">
      <c r="A137" s="119" t="s">
        <v>175</v>
      </c>
      <c r="B137" s="67">
        <v>4500000</v>
      </c>
      <c r="C137" s="57">
        <v>5.8000000000000003E-2</v>
      </c>
      <c r="D137" s="89">
        <v>40844</v>
      </c>
      <c r="E137" s="55">
        <v>46323</v>
      </c>
      <c r="F137" s="52">
        <v>43949</v>
      </c>
      <c r="G137" s="53">
        <v>44132</v>
      </c>
      <c r="H137" s="54">
        <v>4.7458E-2</v>
      </c>
      <c r="I137" s="75">
        <v>105.762885</v>
      </c>
      <c r="J137" s="102"/>
    </row>
    <row r="138" spans="1:10" s="8" customFormat="1" x14ac:dyDescent="0.2">
      <c r="A138" s="119" t="s">
        <v>176</v>
      </c>
      <c r="B138" s="67">
        <v>1400000</v>
      </c>
      <c r="C138" s="57">
        <v>5.8000000000000003E-2</v>
      </c>
      <c r="D138" s="89">
        <v>40856</v>
      </c>
      <c r="E138" s="55">
        <v>46335</v>
      </c>
      <c r="F138" s="52">
        <v>43960</v>
      </c>
      <c r="G138" s="53">
        <v>44144</v>
      </c>
      <c r="H138" s="54">
        <v>4.7550000000000002E-2</v>
      </c>
      <c r="I138" s="75">
        <v>105.73549300000001</v>
      </c>
      <c r="J138" s="102"/>
    </row>
    <row r="139" spans="1:10" s="8" customFormat="1" x14ac:dyDescent="0.2">
      <c r="A139" s="119" t="s">
        <v>177</v>
      </c>
      <c r="B139" s="67">
        <v>13500000</v>
      </c>
      <c r="C139" s="57">
        <v>6.3200000000000006E-2</v>
      </c>
      <c r="D139" s="89">
        <v>40884</v>
      </c>
      <c r="E139" s="55">
        <v>46363</v>
      </c>
      <c r="F139" s="52">
        <v>43806</v>
      </c>
      <c r="G139" s="53">
        <v>43989</v>
      </c>
      <c r="H139" s="54">
        <v>4.7765000000000002E-2</v>
      </c>
      <c r="I139" s="75">
        <v>108.558179</v>
      </c>
      <c r="J139" s="102"/>
    </row>
    <row r="140" spans="1:10" s="8" customFormat="1" x14ac:dyDescent="0.2">
      <c r="A140" s="119" t="s">
        <v>178</v>
      </c>
      <c r="B140" s="67">
        <v>11300000</v>
      </c>
      <c r="C140" s="57">
        <v>6.5000000000000002E-2</v>
      </c>
      <c r="D140" s="89">
        <v>40891</v>
      </c>
      <c r="E140" s="55">
        <v>46370</v>
      </c>
      <c r="F140" s="52">
        <v>43813</v>
      </c>
      <c r="G140" s="53">
        <v>43996</v>
      </c>
      <c r="H140" s="54">
        <v>4.7819E-2</v>
      </c>
      <c r="I140" s="75">
        <v>109.54725999999999</v>
      </c>
      <c r="J140" s="102"/>
    </row>
    <row r="141" spans="1:10" s="8" customFormat="1" x14ac:dyDescent="0.2">
      <c r="A141" s="119" t="s">
        <v>179</v>
      </c>
      <c r="B141" s="67">
        <v>11100000</v>
      </c>
      <c r="C141" s="57">
        <v>6.6400000000000001E-2</v>
      </c>
      <c r="D141" s="89">
        <v>40898</v>
      </c>
      <c r="E141" s="55">
        <v>46377</v>
      </c>
      <c r="F141" s="52">
        <v>43820</v>
      </c>
      <c r="G141" s="53">
        <v>44003</v>
      </c>
      <c r="H141" s="54">
        <v>4.7872999999999999E-2</v>
      </c>
      <c r="I141" s="75">
        <v>110.318017</v>
      </c>
      <c r="J141" s="102"/>
    </row>
    <row r="142" spans="1:10" s="8" customFormat="1" x14ac:dyDescent="0.2">
      <c r="A142" s="119" t="s">
        <v>180</v>
      </c>
      <c r="B142" s="67">
        <v>10000000</v>
      </c>
      <c r="C142" s="57">
        <v>7.0000000000000007E-2</v>
      </c>
      <c r="D142" s="89">
        <v>40907</v>
      </c>
      <c r="E142" s="55">
        <v>46386</v>
      </c>
      <c r="F142" s="52">
        <v>43829</v>
      </c>
      <c r="G142" s="53">
        <v>44012</v>
      </c>
      <c r="H142" s="54">
        <v>4.7941999999999999E-2</v>
      </c>
      <c r="I142" s="75">
        <v>112.320043</v>
      </c>
      <c r="J142" s="102"/>
    </row>
    <row r="143" spans="1:10" s="8" customFormat="1" x14ac:dyDescent="0.2">
      <c r="A143" s="119" t="s">
        <v>181</v>
      </c>
      <c r="B143" s="67">
        <v>5100000</v>
      </c>
      <c r="C143" s="57">
        <v>6.9699999999999998E-2</v>
      </c>
      <c r="D143" s="89">
        <v>39430</v>
      </c>
      <c r="E143" s="55">
        <v>46735</v>
      </c>
      <c r="F143" s="52">
        <v>43813</v>
      </c>
      <c r="G143" s="53">
        <v>43996</v>
      </c>
      <c r="H143" s="54">
        <v>5.0618999999999997E-2</v>
      </c>
      <c r="I143" s="75">
        <v>111.83201200000001</v>
      </c>
      <c r="J143" s="102"/>
    </row>
    <row r="144" spans="1:10" s="8" customFormat="1" x14ac:dyDescent="0.2">
      <c r="A144" s="119" t="s">
        <v>182</v>
      </c>
      <c r="B144" s="67">
        <v>18130000</v>
      </c>
      <c r="C144" s="57">
        <v>7.0999999999999994E-2</v>
      </c>
      <c r="D144" s="89">
        <v>39470</v>
      </c>
      <c r="E144" s="55">
        <v>46775</v>
      </c>
      <c r="F144" s="52">
        <v>43853</v>
      </c>
      <c r="G144" s="53">
        <v>44035</v>
      </c>
      <c r="H144" s="54">
        <v>5.0925999999999999E-2</v>
      </c>
      <c r="I144" s="75">
        <v>112.572958</v>
      </c>
      <c r="J144" s="102"/>
    </row>
    <row r="145" spans="1:10" s="8" customFormat="1" x14ac:dyDescent="0.2">
      <c r="A145" s="119" t="s">
        <v>183</v>
      </c>
      <c r="B145" s="67">
        <v>10550000</v>
      </c>
      <c r="C145" s="57">
        <v>7.1999999999999995E-2</v>
      </c>
      <c r="D145" s="89">
        <v>39526</v>
      </c>
      <c r="E145" s="55">
        <v>46831</v>
      </c>
      <c r="F145" s="52">
        <v>43909</v>
      </c>
      <c r="G145" s="53">
        <v>44093</v>
      </c>
      <c r="H145" s="54">
        <v>5.1354999999999998E-2</v>
      </c>
      <c r="I145" s="75">
        <v>113.12345000000001</v>
      </c>
      <c r="J145" s="102"/>
    </row>
    <row r="146" spans="1:10" s="8" customFormat="1" x14ac:dyDescent="0.2">
      <c r="A146" s="119" t="s">
        <v>184</v>
      </c>
      <c r="B146" s="67">
        <v>5720000</v>
      </c>
      <c r="C146" s="57">
        <v>7.2300000000000003E-2</v>
      </c>
      <c r="D146" s="89">
        <v>39575</v>
      </c>
      <c r="E146" s="55">
        <v>46880</v>
      </c>
      <c r="F146" s="52">
        <v>43958</v>
      </c>
      <c r="G146" s="53">
        <v>44142</v>
      </c>
      <c r="H146" s="54">
        <v>5.1730999999999999E-2</v>
      </c>
      <c r="I146" s="75">
        <v>113.243043</v>
      </c>
      <c r="J146" s="102"/>
    </row>
    <row r="147" spans="1:10" s="8" customFormat="1" x14ac:dyDescent="0.2">
      <c r="A147" s="119" t="s">
        <v>185</v>
      </c>
      <c r="B147" s="67">
        <v>7230000</v>
      </c>
      <c r="C147" s="57">
        <v>7.2499999999999995E-2</v>
      </c>
      <c r="D147" s="89">
        <v>39617</v>
      </c>
      <c r="E147" s="55">
        <v>46922</v>
      </c>
      <c r="F147" s="52">
        <v>43817</v>
      </c>
      <c r="G147" s="53">
        <v>44000</v>
      </c>
      <c r="H147" s="54">
        <v>5.2053000000000002E-2</v>
      </c>
      <c r="I147" s="75">
        <v>113.302364</v>
      </c>
      <c r="J147" s="102"/>
    </row>
    <row r="148" spans="1:10" s="8" customFormat="1" x14ac:dyDescent="0.2">
      <c r="A148" s="119" t="s">
        <v>186</v>
      </c>
      <c r="B148" s="67">
        <v>6115000</v>
      </c>
      <c r="C148" s="57">
        <v>7.2999999999999995E-2</v>
      </c>
      <c r="D148" s="89">
        <v>39652</v>
      </c>
      <c r="E148" s="55">
        <v>46957</v>
      </c>
      <c r="F148" s="52">
        <v>43853</v>
      </c>
      <c r="G148" s="53">
        <v>44035</v>
      </c>
      <c r="H148" s="54">
        <v>5.2322E-2</v>
      </c>
      <c r="I148" s="75">
        <v>113.562546</v>
      </c>
      <c r="J148" s="102"/>
    </row>
    <row r="149" spans="1:10" s="8" customFormat="1" x14ac:dyDescent="0.2">
      <c r="A149" s="119" t="s">
        <v>187</v>
      </c>
      <c r="B149" s="67">
        <v>10000000</v>
      </c>
      <c r="C149" s="57">
        <v>7.3499999999999996E-2</v>
      </c>
      <c r="D149" s="89">
        <v>39680</v>
      </c>
      <c r="E149" s="55">
        <v>46985</v>
      </c>
      <c r="F149" s="52">
        <v>43881</v>
      </c>
      <c r="G149" s="53">
        <v>44063</v>
      </c>
      <c r="H149" s="54">
        <v>5.2537E-2</v>
      </c>
      <c r="I149" s="75">
        <v>113.840068</v>
      </c>
      <c r="J149" s="102"/>
    </row>
    <row r="150" spans="1:10" s="8" customFormat="1" x14ac:dyDescent="0.2">
      <c r="A150" s="119" t="s">
        <v>188</v>
      </c>
      <c r="B150" s="67">
        <v>6150000</v>
      </c>
      <c r="C150" s="57">
        <v>7.3899999999999993E-2</v>
      </c>
      <c r="D150" s="89">
        <v>39694</v>
      </c>
      <c r="E150" s="55">
        <v>46999</v>
      </c>
      <c r="F150" s="52">
        <v>43893</v>
      </c>
      <c r="G150" s="53">
        <v>44077</v>
      </c>
      <c r="H150" s="54">
        <v>5.2644000000000003E-2</v>
      </c>
      <c r="I150" s="75">
        <v>114.076213</v>
      </c>
      <c r="J150" s="102"/>
    </row>
    <row r="151" spans="1:10" s="8" customFormat="1" x14ac:dyDescent="0.2">
      <c r="A151" s="119" t="s">
        <v>189</v>
      </c>
      <c r="B151" s="67">
        <v>5100000</v>
      </c>
      <c r="C151" s="57">
        <v>7.4200000000000002E-2</v>
      </c>
      <c r="D151" s="89">
        <v>39703</v>
      </c>
      <c r="E151" s="55">
        <v>47008</v>
      </c>
      <c r="F151" s="52">
        <v>43902</v>
      </c>
      <c r="G151" s="53">
        <v>44086</v>
      </c>
      <c r="H151" s="54">
        <v>5.2713000000000003E-2</v>
      </c>
      <c r="I151" s="75">
        <v>114.25927</v>
      </c>
      <c r="J151" s="102"/>
    </row>
    <row r="152" spans="1:10" s="8" customFormat="1" x14ac:dyDescent="0.2">
      <c r="A152" s="119" t="s">
        <v>190</v>
      </c>
      <c r="B152" s="67">
        <v>7500000</v>
      </c>
      <c r="C152" s="57">
        <v>7.46E-2</v>
      </c>
      <c r="D152" s="89">
        <v>39729</v>
      </c>
      <c r="E152" s="55">
        <v>47034</v>
      </c>
      <c r="F152" s="52">
        <v>43929</v>
      </c>
      <c r="G152" s="53">
        <v>44112</v>
      </c>
      <c r="H152" s="54">
        <v>5.2913000000000002E-2</v>
      </c>
      <c r="I152" s="75">
        <v>114.48308299999999</v>
      </c>
      <c r="J152" s="102"/>
    </row>
    <row r="153" spans="1:10" s="8" customFormat="1" x14ac:dyDescent="0.2">
      <c r="A153" s="119" t="s">
        <v>191</v>
      </c>
      <c r="B153" s="67">
        <v>4315000</v>
      </c>
      <c r="C153" s="57">
        <v>7.4999999999999997E-2</v>
      </c>
      <c r="D153" s="89">
        <v>39757</v>
      </c>
      <c r="E153" s="55">
        <v>47062</v>
      </c>
      <c r="F153" s="52">
        <v>43956</v>
      </c>
      <c r="G153" s="53">
        <v>44140</v>
      </c>
      <c r="H153" s="54">
        <v>5.3127000000000001E-2</v>
      </c>
      <c r="I153" s="75">
        <v>114.701971</v>
      </c>
      <c r="J153" s="102"/>
    </row>
    <row r="154" spans="1:10" s="8" customFormat="1" x14ac:dyDescent="0.2">
      <c r="A154" s="119" t="s">
        <v>192</v>
      </c>
      <c r="B154" s="67">
        <v>4100000</v>
      </c>
      <c r="C154" s="57">
        <v>7.5300000000000006E-2</v>
      </c>
      <c r="D154" s="89">
        <v>39771</v>
      </c>
      <c r="E154" s="55">
        <v>47076</v>
      </c>
      <c r="F154" s="52">
        <v>43970</v>
      </c>
      <c r="G154" s="53">
        <v>44154</v>
      </c>
      <c r="H154" s="54">
        <v>5.3234999999999998E-2</v>
      </c>
      <c r="I154" s="75">
        <v>114.88068199999999</v>
      </c>
      <c r="J154" s="102"/>
    </row>
    <row r="155" spans="1:10" s="8" customFormat="1" x14ac:dyDescent="0.2">
      <c r="A155" s="119" t="s">
        <v>193</v>
      </c>
      <c r="B155" s="67">
        <v>1500000</v>
      </c>
      <c r="C155" s="57">
        <v>7.5499999999999998E-2</v>
      </c>
      <c r="D155" s="89">
        <v>39787</v>
      </c>
      <c r="E155" s="55">
        <v>47092</v>
      </c>
      <c r="F155" s="52">
        <v>43804</v>
      </c>
      <c r="G155" s="53">
        <v>43987</v>
      </c>
      <c r="H155" s="54">
        <v>5.3358000000000003E-2</v>
      </c>
      <c r="I155" s="75">
        <v>114.99149199999999</v>
      </c>
      <c r="J155" s="102"/>
    </row>
    <row r="156" spans="1:10" s="8" customFormat="1" x14ac:dyDescent="0.2">
      <c r="A156" s="119" t="s">
        <v>194</v>
      </c>
      <c r="B156" s="67">
        <v>5052000</v>
      </c>
      <c r="C156" s="57">
        <v>8.5000000000000006E-2</v>
      </c>
      <c r="D156" s="89">
        <v>39799</v>
      </c>
      <c r="E156" s="55">
        <v>47104</v>
      </c>
      <c r="F156" s="52">
        <v>43816</v>
      </c>
      <c r="G156" s="53">
        <v>43999</v>
      </c>
      <c r="H156" s="54">
        <v>5.3449999999999998E-2</v>
      </c>
      <c r="I156" s="75">
        <v>121.415511</v>
      </c>
      <c r="J156" s="102"/>
    </row>
    <row r="157" spans="1:10" s="8" customFormat="1" x14ac:dyDescent="0.2">
      <c r="A157" s="119" t="s">
        <v>195</v>
      </c>
      <c r="B157" s="67">
        <v>6000000</v>
      </c>
      <c r="C157" s="57">
        <v>9.5000000000000001E-2</v>
      </c>
      <c r="D157" s="89">
        <v>39806</v>
      </c>
      <c r="E157" s="55">
        <v>47111</v>
      </c>
      <c r="F157" s="52">
        <v>43823</v>
      </c>
      <c r="G157" s="53">
        <v>44006</v>
      </c>
      <c r="H157" s="54">
        <v>5.3503000000000002E-2</v>
      </c>
      <c r="I157" s="75">
        <v>128.21014199999999</v>
      </c>
      <c r="J157" s="102"/>
    </row>
    <row r="158" spans="1:10" s="8" customFormat="1" x14ac:dyDescent="0.2">
      <c r="A158" s="119" t="s">
        <v>196</v>
      </c>
      <c r="B158" s="67">
        <v>2110000</v>
      </c>
      <c r="C158" s="57">
        <v>0.105</v>
      </c>
      <c r="D158" s="89">
        <v>39813</v>
      </c>
      <c r="E158" s="55">
        <v>47118</v>
      </c>
      <c r="F158" s="52">
        <v>43830</v>
      </c>
      <c r="G158" s="53">
        <v>44012</v>
      </c>
      <c r="H158" s="54">
        <v>5.3557E-2</v>
      </c>
      <c r="I158" s="75">
        <v>135.017459</v>
      </c>
      <c r="J158" s="102"/>
    </row>
    <row r="159" spans="1:10" s="8" customFormat="1" x14ac:dyDescent="0.2">
      <c r="A159" s="119" t="s">
        <v>197</v>
      </c>
      <c r="B159" s="67">
        <v>4000000</v>
      </c>
      <c r="C159" s="57">
        <v>0.115</v>
      </c>
      <c r="D159" s="89">
        <v>39820</v>
      </c>
      <c r="E159" s="55">
        <v>47125</v>
      </c>
      <c r="F159" s="52">
        <v>43837</v>
      </c>
      <c r="G159" s="53">
        <v>44019</v>
      </c>
      <c r="H159" s="54">
        <v>5.3610999999999999E-2</v>
      </c>
      <c r="I159" s="75">
        <v>141.851495</v>
      </c>
      <c r="J159" s="102"/>
    </row>
    <row r="160" spans="1:10" s="8" customFormat="1" x14ac:dyDescent="0.2">
      <c r="A160" s="119" t="s">
        <v>198</v>
      </c>
      <c r="B160" s="67">
        <v>3700000</v>
      </c>
      <c r="C160" s="57">
        <v>0.11749999999999999</v>
      </c>
      <c r="D160" s="89">
        <v>39834</v>
      </c>
      <c r="E160" s="55">
        <v>47139</v>
      </c>
      <c r="F160" s="52">
        <v>43851</v>
      </c>
      <c r="G160" s="53">
        <v>44033</v>
      </c>
      <c r="H160" s="54">
        <v>5.3718000000000002E-2</v>
      </c>
      <c r="I160" s="75">
        <v>143.61413099999999</v>
      </c>
      <c r="J160" s="102"/>
    </row>
    <row r="161" spans="1:10" s="8" customFormat="1" x14ac:dyDescent="0.2">
      <c r="A161" s="119" t="s">
        <v>199</v>
      </c>
      <c r="B161" s="67">
        <v>4800000</v>
      </c>
      <c r="C161" s="57">
        <v>0.12</v>
      </c>
      <c r="D161" s="89">
        <v>39841</v>
      </c>
      <c r="E161" s="55">
        <v>47146</v>
      </c>
      <c r="F161" s="52">
        <v>43858</v>
      </c>
      <c r="G161" s="53">
        <v>44040</v>
      </c>
      <c r="H161" s="54">
        <v>5.3772E-2</v>
      </c>
      <c r="I161" s="75">
        <v>145.35505000000001</v>
      </c>
      <c r="J161" s="102"/>
    </row>
    <row r="162" spans="1:10" s="8" customFormat="1" x14ac:dyDescent="0.2">
      <c r="A162" s="119" t="s">
        <v>200</v>
      </c>
      <c r="B162" s="67">
        <v>4000000</v>
      </c>
      <c r="C162" s="57">
        <v>0.121</v>
      </c>
      <c r="D162" s="89">
        <v>39850</v>
      </c>
      <c r="E162" s="55">
        <v>47155</v>
      </c>
      <c r="F162" s="52">
        <v>43867</v>
      </c>
      <c r="G162" s="53">
        <v>44049</v>
      </c>
      <c r="H162" s="54">
        <v>5.3841E-2</v>
      </c>
      <c r="I162" s="75">
        <v>146.081695</v>
      </c>
      <c r="J162" s="102"/>
    </row>
    <row r="163" spans="1:10" s="8" customFormat="1" x14ac:dyDescent="0.2">
      <c r="A163" s="119" t="s">
        <v>201</v>
      </c>
      <c r="B163" s="67">
        <v>5300000</v>
      </c>
      <c r="C163" s="57">
        <v>0.1234</v>
      </c>
      <c r="D163" s="89">
        <v>39857</v>
      </c>
      <c r="E163" s="55">
        <v>47162</v>
      </c>
      <c r="F163" s="52">
        <v>43874</v>
      </c>
      <c r="G163" s="53">
        <v>44056</v>
      </c>
      <c r="H163" s="54">
        <v>5.3894999999999998E-2</v>
      </c>
      <c r="I163" s="75">
        <v>147.763362</v>
      </c>
      <c r="J163" s="102"/>
    </row>
    <row r="164" spans="1:10" s="8" customFormat="1" x14ac:dyDescent="0.2">
      <c r="A164" s="119" t="s">
        <v>202</v>
      </c>
      <c r="B164" s="67">
        <v>3400000</v>
      </c>
      <c r="C164" s="57">
        <v>0.1234</v>
      </c>
      <c r="D164" s="89">
        <v>39864</v>
      </c>
      <c r="E164" s="55">
        <v>47169</v>
      </c>
      <c r="F164" s="52">
        <v>43881</v>
      </c>
      <c r="G164" s="53">
        <v>44063</v>
      </c>
      <c r="H164" s="54">
        <v>5.3948000000000003E-2</v>
      </c>
      <c r="I164" s="75">
        <v>147.79880900000001</v>
      </c>
      <c r="J164" s="102"/>
    </row>
    <row r="165" spans="1:10" s="8" customFormat="1" x14ac:dyDescent="0.2">
      <c r="A165" s="119" t="s">
        <v>203</v>
      </c>
      <c r="B165" s="67">
        <v>2600000</v>
      </c>
      <c r="C165" s="57">
        <v>0.125</v>
      </c>
      <c r="D165" s="89">
        <v>39871</v>
      </c>
      <c r="E165" s="55">
        <v>47176</v>
      </c>
      <c r="F165" s="52">
        <v>43888</v>
      </c>
      <c r="G165" s="53">
        <v>44070</v>
      </c>
      <c r="H165" s="54">
        <v>5.4002000000000001E-2</v>
      </c>
      <c r="I165" s="75">
        <v>148.93636699999999</v>
      </c>
      <c r="J165" s="102"/>
    </row>
    <row r="166" spans="1:10" s="8" customFormat="1" x14ac:dyDescent="0.2">
      <c r="A166" s="119" t="s">
        <v>204</v>
      </c>
      <c r="B166" s="67">
        <v>2800000</v>
      </c>
      <c r="C166" s="57">
        <v>0.125</v>
      </c>
      <c r="D166" s="89">
        <v>39876</v>
      </c>
      <c r="E166" s="55">
        <v>47181</v>
      </c>
      <c r="F166" s="52">
        <v>43894</v>
      </c>
      <c r="G166" s="53">
        <v>44078</v>
      </c>
      <c r="H166" s="54">
        <v>5.4039999999999998E-2</v>
      </c>
      <c r="I166" s="75">
        <v>148.986333</v>
      </c>
      <c r="J166" s="102"/>
    </row>
    <row r="167" spans="1:10" s="8" customFormat="1" x14ac:dyDescent="0.2">
      <c r="A167" s="119" t="s">
        <v>205</v>
      </c>
      <c r="B167" s="67">
        <v>400000</v>
      </c>
      <c r="C167" s="57">
        <v>0.126</v>
      </c>
      <c r="D167" s="89">
        <v>39883</v>
      </c>
      <c r="E167" s="55">
        <v>47188</v>
      </c>
      <c r="F167" s="52">
        <v>43901</v>
      </c>
      <c r="G167" s="53">
        <v>44085</v>
      </c>
      <c r="H167" s="54">
        <v>5.4094000000000003E-2</v>
      </c>
      <c r="I167" s="75">
        <v>149.713055</v>
      </c>
      <c r="J167" s="102"/>
    </row>
    <row r="168" spans="1:10" s="8" customFormat="1" x14ac:dyDescent="0.2">
      <c r="A168" s="119" t="s">
        <v>206</v>
      </c>
      <c r="B168" s="67">
        <v>2500000</v>
      </c>
      <c r="C168" s="57">
        <v>0.126</v>
      </c>
      <c r="D168" s="89">
        <v>39890</v>
      </c>
      <c r="E168" s="55">
        <v>47195</v>
      </c>
      <c r="F168" s="52">
        <v>43908</v>
      </c>
      <c r="G168" s="53">
        <v>44092</v>
      </c>
      <c r="H168" s="54">
        <v>5.4148000000000002E-2</v>
      </c>
      <c r="I168" s="75">
        <v>149.74928399999999</v>
      </c>
      <c r="J168" s="102"/>
    </row>
    <row r="169" spans="1:10" s="8" customFormat="1" x14ac:dyDescent="0.2">
      <c r="A169" s="119" t="s">
        <v>207</v>
      </c>
      <c r="B169" s="67">
        <v>3800000</v>
      </c>
      <c r="C169" s="57">
        <v>0.127</v>
      </c>
      <c r="D169" s="89">
        <v>39897</v>
      </c>
      <c r="E169" s="55">
        <v>47202</v>
      </c>
      <c r="F169" s="52">
        <v>43915</v>
      </c>
      <c r="G169" s="53">
        <v>44099</v>
      </c>
      <c r="H169" s="54">
        <v>5.4200999999999999E-2</v>
      </c>
      <c r="I169" s="75">
        <v>150.479919</v>
      </c>
      <c r="J169" s="102"/>
    </row>
    <row r="170" spans="1:10" s="8" customFormat="1" x14ac:dyDescent="0.2">
      <c r="A170" s="119" t="s">
        <v>208</v>
      </c>
      <c r="B170" s="67">
        <v>2400000</v>
      </c>
      <c r="C170" s="57">
        <v>0.12809999999999999</v>
      </c>
      <c r="D170" s="88">
        <v>39918</v>
      </c>
      <c r="E170" s="55">
        <v>47223</v>
      </c>
      <c r="F170" s="52">
        <v>43936</v>
      </c>
      <c r="G170" s="53">
        <v>44119</v>
      </c>
      <c r="H170" s="54">
        <v>5.4362000000000001E-2</v>
      </c>
      <c r="I170" s="75">
        <v>151.35544999999999</v>
      </c>
      <c r="J170" s="102"/>
    </row>
    <row r="171" spans="1:10" s="8" customFormat="1" x14ac:dyDescent="0.2">
      <c r="A171" s="119" t="s">
        <v>209</v>
      </c>
      <c r="B171" s="67">
        <v>6200000</v>
      </c>
      <c r="C171" s="57">
        <v>0.12970000000000001</v>
      </c>
      <c r="D171" s="89">
        <v>39946</v>
      </c>
      <c r="E171" s="55">
        <v>47251</v>
      </c>
      <c r="F171" s="52">
        <v>43964</v>
      </c>
      <c r="G171" s="53">
        <v>44148</v>
      </c>
      <c r="H171" s="54">
        <v>5.4577000000000001E-2</v>
      </c>
      <c r="I171" s="75">
        <v>152.63342599999999</v>
      </c>
      <c r="J171" s="102"/>
    </row>
    <row r="172" spans="1:10" s="8" customFormat="1" x14ac:dyDescent="0.2">
      <c r="A172" s="119" t="s">
        <v>210</v>
      </c>
      <c r="B172" s="67">
        <v>4700000</v>
      </c>
      <c r="C172" s="57">
        <v>0.13</v>
      </c>
      <c r="D172" s="88">
        <v>39981</v>
      </c>
      <c r="E172" s="55">
        <v>47286</v>
      </c>
      <c r="F172" s="52">
        <v>43816</v>
      </c>
      <c r="G172" s="53">
        <v>43999</v>
      </c>
      <c r="H172" s="54">
        <v>5.4845999999999999E-2</v>
      </c>
      <c r="I172" s="75">
        <v>153.029685</v>
      </c>
      <c r="J172" s="102"/>
    </row>
    <row r="173" spans="1:10" s="8" customFormat="1" x14ac:dyDescent="0.2">
      <c r="A173" s="119" t="s">
        <v>211</v>
      </c>
      <c r="B173" s="67">
        <v>6500000</v>
      </c>
      <c r="C173" s="57">
        <v>0.13</v>
      </c>
      <c r="D173" s="89">
        <v>39995</v>
      </c>
      <c r="E173" s="55">
        <v>47300</v>
      </c>
      <c r="F173" s="52">
        <v>43831</v>
      </c>
      <c r="G173" s="53">
        <v>44013</v>
      </c>
      <c r="H173" s="54">
        <v>5.4953000000000002E-2</v>
      </c>
      <c r="I173" s="75">
        <v>153.10016899999999</v>
      </c>
      <c r="J173" s="102"/>
    </row>
    <row r="174" spans="1:10" s="8" customFormat="1" x14ac:dyDescent="0.2">
      <c r="A174" s="119" t="s">
        <v>212</v>
      </c>
      <c r="B174" s="67">
        <v>15750000</v>
      </c>
      <c r="C174" s="57">
        <v>0.13</v>
      </c>
      <c r="D174" s="89">
        <v>40009</v>
      </c>
      <c r="E174" s="55">
        <v>47314</v>
      </c>
      <c r="F174" s="52">
        <v>43845</v>
      </c>
      <c r="G174" s="53">
        <v>44027</v>
      </c>
      <c r="H174" s="54">
        <v>5.5060999999999999E-2</v>
      </c>
      <c r="I174" s="75">
        <v>153.16851399999999</v>
      </c>
      <c r="J174" s="102"/>
    </row>
    <row r="175" spans="1:10" s="8" customFormat="1" x14ac:dyDescent="0.2">
      <c r="A175" s="119" t="s">
        <v>213</v>
      </c>
      <c r="B175" s="67">
        <v>11448000</v>
      </c>
      <c r="C175" s="57">
        <v>0.13</v>
      </c>
      <c r="D175" s="89">
        <v>40030</v>
      </c>
      <c r="E175" s="55">
        <v>47335</v>
      </c>
      <c r="F175" s="52">
        <v>43866</v>
      </c>
      <c r="G175" s="53">
        <v>44048</v>
      </c>
      <c r="H175" s="54">
        <v>5.5222E-2</v>
      </c>
      <c r="I175" s="75">
        <v>153.27183500000001</v>
      </c>
      <c r="J175" s="102"/>
    </row>
    <row r="176" spans="1:10" s="8" customFormat="1" x14ac:dyDescent="0.2">
      <c r="A176" s="119" t="s">
        <v>214</v>
      </c>
      <c r="B176" s="67">
        <v>13043000</v>
      </c>
      <c r="C176" s="57">
        <v>0.13</v>
      </c>
      <c r="D176" s="89">
        <v>40044</v>
      </c>
      <c r="E176" s="55">
        <v>47349</v>
      </c>
      <c r="F176" s="52">
        <v>43880</v>
      </c>
      <c r="G176" s="53">
        <v>44062</v>
      </c>
      <c r="H176" s="54">
        <v>5.5329000000000003E-2</v>
      </c>
      <c r="I176" s="75">
        <v>153.34095500000001</v>
      </c>
      <c r="J176" s="102"/>
    </row>
    <row r="177" spans="1:10" s="8" customFormat="1" x14ac:dyDescent="0.2">
      <c r="A177" s="119" t="s">
        <v>215</v>
      </c>
      <c r="B177" s="67">
        <v>10000000</v>
      </c>
      <c r="C177" s="57">
        <v>0.12</v>
      </c>
      <c r="D177" s="89">
        <v>40058</v>
      </c>
      <c r="E177" s="55">
        <v>47363</v>
      </c>
      <c r="F177" s="52">
        <v>43892</v>
      </c>
      <c r="G177" s="53">
        <v>44076</v>
      </c>
      <c r="H177" s="54">
        <v>5.5435999999999999E-2</v>
      </c>
      <c r="I177" s="75">
        <v>146.23498699999999</v>
      </c>
      <c r="J177" s="102"/>
    </row>
    <row r="178" spans="1:10" s="8" customFormat="1" x14ac:dyDescent="0.2">
      <c r="A178" s="119" t="s">
        <v>216</v>
      </c>
      <c r="B178" s="67">
        <v>12000000</v>
      </c>
      <c r="C178" s="57">
        <v>0.12</v>
      </c>
      <c r="D178" s="89">
        <v>40072</v>
      </c>
      <c r="E178" s="55">
        <v>47377</v>
      </c>
      <c r="F178" s="52">
        <v>43906</v>
      </c>
      <c r="G178" s="53">
        <v>44090</v>
      </c>
      <c r="H178" s="54">
        <v>5.5544000000000003E-2</v>
      </c>
      <c r="I178" s="75">
        <v>146.28193200000001</v>
      </c>
      <c r="J178" s="102"/>
    </row>
    <row r="179" spans="1:10" s="8" customFormat="1" x14ac:dyDescent="0.2">
      <c r="A179" s="119" t="s">
        <v>217</v>
      </c>
      <c r="B179" s="67">
        <v>14000000</v>
      </c>
      <c r="C179" s="57">
        <v>0.12</v>
      </c>
      <c r="D179" s="89">
        <v>40086</v>
      </c>
      <c r="E179" s="55">
        <v>47391</v>
      </c>
      <c r="F179" s="52">
        <v>43921</v>
      </c>
      <c r="G179" s="53">
        <v>44104</v>
      </c>
      <c r="H179" s="54">
        <v>5.5650999999999999E-2</v>
      </c>
      <c r="I179" s="75">
        <v>146.33674999999999</v>
      </c>
      <c r="J179" s="102"/>
    </row>
    <row r="180" spans="1:10" s="8" customFormat="1" x14ac:dyDescent="0.2">
      <c r="A180" s="119" t="s">
        <v>218</v>
      </c>
      <c r="B180" s="67">
        <v>10000000</v>
      </c>
      <c r="C180" s="57">
        <v>0.11</v>
      </c>
      <c r="D180" s="88">
        <v>40088</v>
      </c>
      <c r="E180" s="55">
        <v>47393</v>
      </c>
      <c r="F180" s="52">
        <v>43923</v>
      </c>
      <c r="G180" s="53">
        <v>44106</v>
      </c>
      <c r="H180" s="54">
        <v>5.5667000000000001E-2</v>
      </c>
      <c r="I180" s="75">
        <v>139.13812300000001</v>
      </c>
      <c r="J180" s="102"/>
    </row>
    <row r="181" spans="1:10" s="8" customFormat="1" x14ac:dyDescent="0.2">
      <c r="A181" s="119" t="s">
        <v>219</v>
      </c>
      <c r="B181" s="67">
        <v>14300000</v>
      </c>
      <c r="C181" s="57">
        <v>0.11</v>
      </c>
      <c r="D181" s="89">
        <v>40100</v>
      </c>
      <c r="E181" s="55">
        <v>47405</v>
      </c>
      <c r="F181" s="52">
        <v>43935</v>
      </c>
      <c r="G181" s="53">
        <v>44118</v>
      </c>
      <c r="H181" s="54">
        <v>5.5759000000000003E-2</v>
      </c>
      <c r="I181" s="75">
        <v>139.162926</v>
      </c>
      <c r="J181" s="102"/>
    </row>
    <row r="182" spans="1:10" s="8" customFormat="1" x14ac:dyDescent="0.2">
      <c r="A182" s="119" t="s">
        <v>220</v>
      </c>
      <c r="B182" s="67">
        <v>16000000</v>
      </c>
      <c r="C182" s="57">
        <v>0.11</v>
      </c>
      <c r="D182" s="89">
        <v>40114</v>
      </c>
      <c r="E182" s="55">
        <v>47419</v>
      </c>
      <c r="F182" s="52">
        <v>43949</v>
      </c>
      <c r="G182" s="53">
        <v>44132</v>
      </c>
      <c r="H182" s="54">
        <v>5.5865999999999999E-2</v>
      </c>
      <c r="I182" s="75">
        <v>139.19215199999999</v>
      </c>
      <c r="J182" s="102"/>
    </row>
    <row r="183" spans="1:10" s="8" customFormat="1" x14ac:dyDescent="0.2">
      <c r="A183" s="119" t="s">
        <v>221</v>
      </c>
      <c r="B183" s="67">
        <v>3000000</v>
      </c>
      <c r="C183" s="57">
        <v>0.09</v>
      </c>
      <c r="D183" s="89">
        <v>40123</v>
      </c>
      <c r="E183" s="55">
        <v>47428</v>
      </c>
      <c r="F183" s="52">
        <v>43957</v>
      </c>
      <c r="G183" s="53">
        <v>44141</v>
      </c>
      <c r="H183" s="54">
        <v>5.5934999999999999E-2</v>
      </c>
      <c r="I183" s="75">
        <v>124.699158</v>
      </c>
      <c r="J183" s="102"/>
    </row>
    <row r="184" spans="1:10" s="8" customFormat="1" x14ac:dyDescent="0.2">
      <c r="A184" s="119" t="s">
        <v>222</v>
      </c>
      <c r="B184" s="67">
        <v>11000000</v>
      </c>
      <c r="C184" s="57">
        <v>0.09</v>
      </c>
      <c r="D184" s="89">
        <v>40135</v>
      </c>
      <c r="E184" s="55">
        <v>47440</v>
      </c>
      <c r="F184" s="52">
        <v>43969</v>
      </c>
      <c r="G184" s="53">
        <v>44153</v>
      </c>
      <c r="H184" s="54">
        <v>5.6027E-2</v>
      </c>
      <c r="I184" s="75">
        <v>124.690398</v>
      </c>
      <c r="J184" s="102"/>
    </row>
    <row r="185" spans="1:10" s="8" customFormat="1" x14ac:dyDescent="0.2">
      <c r="A185" s="119" t="s">
        <v>223</v>
      </c>
      <c r="B185" s="67">
        <v>7000000</v>
      </c>
      <c r="C185" s="57">
        <v>0.09</v>
      </c>
      <c r="D185" s="89">
        <v>40151</v>
      </c>
      <c r="E185" s="55">
        <v>47447</v>
      </c>
      <c r="F185" s="52">
        <v>43976</v>
      </c>
      <c r="G185" s="53">
        <v>44160</v>
      </c>
      <c r="H185" s="54">
        <v>5.6080999999999999E-2</v>
      </c>
      <c r="I185" s="75">
        <v>124.685016</v>
      </c>
      <c r="J185" s="102"/>
    </row>
    <row r="186" spans="1:10" s="8" customFormat="1" x14ac:dyDescent="0.2">
      <c r="A186" s="119" t="s">
        <v>224</v>
      </c>
      <c r="B186" s="67">
        <v>5800000</v>
      </c>
      <c r="C186" s="57">
        <v>0.08</v>
      </c>
      <c r="D186" s="89">
        <v>40165</v>
      </c>
      <c r="E186" s="55">
        <v>47456</v>
      </c>
      <c r="F186" s="52">
        <v>43803</v>
      </c>
      <c r="G186" s="53">
        <v>43986</v>
      </c>
      <c r="H186" s="54">
        <v>5.6149999999999999E-2</v>
      </c>
      <c r="I186" s="75">
        <v>117.389871</v>
      </c>
      <c r="J186" s="102"/>
    </row>
    <row r="187" spans="1:10" s="8" customFormat="1" x14ac:dyDescent="0.2">
      <c r="A187" s="119" t="s">
        <v>225</v>
      </c>
      <c r="B187" s="67">
        <v>8000000</v>
      </c>
      <c r="C187" s="57">
        <v>0.08</v>
      </c>
      <c r="D187" s="89">
        <v>40171</v>
      </c>
      <c r="E187" s="55">
        <v>47470</v>
      </c>
      <c r="F187" s="52">
        <v>43817</v>
      </c>
      <c r="G187" s="53">
        <v>44000</v>
      </c>
      <c r="H187" s="54">
        <v>5.6257000000000001E-2</v>
      </c>
      <c r="I187" s="75">
        <v>117.352615</v>
      </c>
      <c r="J187" s="102"/>
    </row>
    <row r="188" spans="1:10" s="8" customFormat="1" x14ac:dyDescent="0.2">
      <c r="A188" s="119" t="s">
        <v>226</v>
      </c>
      <c r="B188" s="67">
        <v>5000000</v>
      </c>
      <c r="C188" s="57">
        <v>0.08</v>
      </c>
      <c r="D188" s="89">
        <v>40142</v>
      </c>
      <c r="E188" s="55">
        <v>47476</v>
      </c>
      <c r="F188" s="52">
        <v>43823</v>
      </c>
      <c r="G188" s="53">
        <v>44006</v>
      </c>
      <c r="H188" s="54">
        <v>5.6302999999999999E-2</v>
      </c>
      <c r="I188" s="75">
        <v>117.336541</v>
      </c>
      <c r="J188" s="102"/>
    </row>
    <row r="189" spans="1:10" s="8" customFormat="1" x14ac:dyDescent="0.2">
      <c r="A189" s="119" t="s">
        <v>227</v>
      </c>
      <c r="B189" s="67">
        <v>10000000</v>
      </c>
      <c r="C189" s="57">
        <v>0.08</v>
      </c>
      <c r="D189" s="89">
        <v>40177</v>
      </c>
      <c r="E189" s="55">
        <v>47482</v>
      </c>
      <c r="F189" s="52">
        <v>43829</v>
      </c>
      <c r="G189" s="53">
        <v>44012</v>
      </c>
      <c r="H189" s="54">
        <v>5.6349000000000003E-2</v>
      </c>
      <c r="I189" s="75">
        <v>117.320474</v>
      </c>
      <c r="J189" s="102"/>
    </row>
    <row r="190" spans="1:10" s="8" customFormat="1" x14ac:dyDescent="0.2">
      <c r="A190" s="119" t="s">
        <v>228</v>
      </c>
      <c r="B190" s="67">
        <v>11000000</v>
      </c>
      <c r="C190" s="57">
        <v>0.08</v>
      </c>
      <c r="D190" s="89">
        <v>40184</v>
      </c>
      <c r="E190" s="55">
        <v>47489</v>
      </c>
      <c r="F190" s="52">
        <v>43836</v>
      </c>
      <c r="G190" s="53">
        <v>44018</v>
      </c>
      <c r="H190" s="54">
        <v>5.6403000000000002E-2</v>
      </c>
      <c r="I190" s="75">
        <v>117.298621</v>
      </c>
      <c r="J190" s="102"/>
    </row>
    <row r="191" spans="1:10" s="8" customFormat="1" x14ac:dyDescent="0.2">
      <c r="A191" s="119" t="s">
        <v>229</v>
      </c>
      <c r="B191" s="67">
        <v>10000000</v>
      </c>
      <c r="C191" s="57">
        <v>0.08</v>
      </c>
      <c r="D191" s="89">
        <v>40198</v>
      </c>
      <c r="E191" s="55">
        <v>47503</v>
      </c>
      <c r="F191" s="52">
        <v>43850</v>
      </c>
      <c r="G191" s="53">
        <v>44032</v>
      </c>
      <c r="H191" s="54">
        <v>5.6509999999999998E-2</v>
      </c>
      <c r="I191" s="75">
        <v>117.261702</v>
      </c>
      <c r="J191" s="102"/>
    </row>
    <row r="192" spans="1:10" s="8" customFormat="1" x14ac:dyDescent="0.2">
      <c r="A192" s="119" t="s">
        <v>230</v>
      </c>
      <c r="B192" s="67">
        <v>8100000</v>
      </c>
      <c r="C192" s="57">
        <v>0.08</v>
      </c>
      <c r="D192" s="89">
        <v>40212</v>
      </c>
      <c r="E192" s="55">
        <v>47517</v>
      </c>
      <c r="F192" s="52">
        <v>43864</v>
      </c>
      <c r="G192" s="53">
        <v>44046</v>
      </c>
      <c r="H192" s="54">
        <v>5.6618000000000002E-2</v>
      </c>
      <c r="I192" s="75">
        <v>117.224013</v>
      </c>
      <c r="J192" s="102"/>
    </row>
    <row r="193" spans="1:10" s="8" customFormat="1" x14ac:dyDescent="0.2">
      <c r="A193" s="119" t="s">
        <v>231</v>
      </c>
      <c r="B193" s="67">
        <v>8300000</v>
      </c>
      <c r="C193" s="57">
        <v>0.08</v>
      </c>
      <c r="D193" s="89">
        <v>40226</v>
      </c>
      <c r="E193" s="55">
        <v>47531</v>
      </c>
      <c r="F193" s="52">
        <v>43878</v>
      </c>
      <c r="G193" s="53">
        <v>44060</v>
      </c>
      <c r="H193" s="54">
        <v>5.6724999999999998E-2</v>
      </c>
      <c r="I193" s="75">
        <v>117.18718800000001</v>
      </c>
      <c r="J193" s="102"/>
    </row>
    <row r="194" spans="1:10" s="8" customFormat="1" x14ac:dyDescent="0.2">
      <c r="A194" s="119" t="s">
        <v>232</v>
      </c>
      <c r="B194" s="67">
        <v>6930000</v>
      </c>
      <c r="C194" s="57">
        <v>0.08</v>
      </c>
      <c r="D194" s="89">
        <v>40240</v>
      </c>
      <c r="E194" s="55">
        <v>47545</v>
      </c>
      <c r="F194" s="52">
        <v>43893</v>
      </c>
      <c r="G194" s="53">
        <v>44077</v>
      </c>
      <c r="H194" s="54">
        <v>5.6833000000000002E-2</v>
      </c>
      <c r="I194" s="75">
        <v>117.156761</v>
      </c>
      <c r="J194" s="102"/>
    </row>
    <row r="195" spans="1:10" s="8" customFormat="1" x14ac:dyDescent="0.2">
      <c r="A195" s="119" t="s">
        <v>233</v>
      </c>
      <c r="B195" s="67">
        <v>16100000</v>
      </c>
      <c r="C195" s="57">
        <v>0.08</v>
      </c>
      <c r="D195" s="89">
        <v>40247</v>
      </c>
      <c r="E195" s="55">
        <v>47552</v>
      </c>
      <c r="F195" s="52">
        <v>43900</v>
      </c>
      <c r="G195" s="53">
        <v>44084</v>
      </c>
      <c r="H195" s="54">
        <v>5.6885999999999999E-2</v>
      </c>
      <c r="I195" s="75">
        <v>117.138549</v>
      </c>
      <c r="J195" s="102"/>
    </row>
    <row r="196" spans="1:10" s="8" customFormat="1" x14ac:dyDescent="0.2">
      <c r="A196" s="119" t="s">
        <v>234</v>
      </c>
      <c r="B196" s="67">
        <v>13015000</v>
      </c>
      <c r="C196" s="57">
        <v>0.08</v>
      </c>
      <c r="D196" s="89">
        <v>40261</v>
      </c>
      <c r="E196" s="55">
        <v>47566</v>
      </c>
      <c r="F196" s="52">
        <v>43914</v>
      </c>
      <c r="G196" s="53">
        <v>44098</v>
      </c>
      <c r="H196" s="54">
        <v>5.6994000000000003E-2</v>
      </c>
      <c r="I196" s="75">
        <v>117.100528</v>
      </c>
      <c r="J196" s="102"/>
    </row>
    <row r="197" spans="1:10" s="8" customFormat="1" x14ac:dyDescent="0.2">
      <c r="A197" s="119" t="s">
        <v>235</v>
      </c>
      <c r="B197" s="67">
        <v>17000000</v>
      </c>
      <c r="C197" s="57">
        <v>0.08</v>
      </c>
      <c r="D197" s="89">
        <v>40282</v>
      </c>
      <c r="E197" s="55">
        <v>47587</v>
      </c>
      <c r="F197" s="52">
        <v>43935</v>
      </c>
      <c r="G197" s="53">
        <v>44118</v>
      </c>
      <c r="H197" s="54">
        <v>5.7154999999999997E-2</v>
      </c>
      <c r="I197" s="75">
        <v>117.04349499999999</v>
      </c>
      <c r="J197" s="102"/>
    </row>
    <row r="198" spans="1:10" s="8" customFormat="1" x14ac:dyDescent="0.2">
      <c r="A198" s="119" t="s">
        <v>236</v>
      </c>
      <c r="B198" s="67">
        <v>2000000</v>
      </c>
      <c r="C198" s="57">
        <v>0.08</v>
      </c>
      <c r="D198" s="89">
        <v>40289</v>
      </c>
      <c r="E198" s="55">
        <v>47594</v>
      </c>
      <c r="F198" s="52">
        <v>43942</v>
      </c>
      <c r="G198" s="53">
        <v>44125</v>
      </c>
      <c r="H198" s="54">
        <v>5.7208000000000002E-2</v>
      </c>
      <c r="I198" s="75">
        <v>117.02552</v>
      </c>
      <c r="J198" s="102"/>
    </row>
    <row r="199" spans="1:10" s="8" customFormat="1" x14ac:dyDescent="0.2">
      <c r="A199" s="119" t="s">
        <v>237</v>
      </c>
      <c r="B199" s="67">
        <v>5100000</v>
      </c>
      <c r="C199" s="57">
        <v>0.08</v>
      </c>
      <c r="D199" s="89">
        <v>40296</v>
      </c>
      <c r="E199" s="55">
        <v>47601</v>
      </c>
      <c r="F199" s="52">
        <v>43949</v>
      </c>
      <c r="G199" s="53">
        <v>44132</v>
      </c>
      <c r="H199" s="54">
        <v>5.7262E-2</v>
      </c>
      <c r="I199" s="75">
        <v>117.006739</v>
      </c>
      <c r="J199" s="102"/>
    </row>
    <row r="200" spans="1:10" s="8" customFormat="1" x14ac:dyDescent="0.2">
      <c r="A200" s="119" t="s">
        <v>238</v>
      </c>
      <c r="B200" s="67">
        <v>10100000</v>
      </c>
      <c r="C200" s="57">
        <v>8.2500000000000004E-2</v>
      </c>
      <c r="D200" s="89">
        <v>40317</v>
      </c>
      <c r="E200" s="55">
        <v>47622</v>
      </c>
      <c r="F200" s="52">
        <v>43970</v>
      </c>
      <c r="G200" s="53">
        <v>44154</v>
      </c>
      <c r="H200" s="54">
        <v>5.7423000000000002E-2</v>
      </c>
      <c r="I200" s="75">
        <v>118.828942</v>
      </c>
      <c r="J200" s="102"/>
    </row>
    <row r="201" spans="1:10" s="8" customFormat="1" x14ac:dyDescent="0.2">
      <c r="A201" s="119" t="s">
        <v>239</v>
      </c>
      <c r="B201" s="67">
        <v>11000000</v>
      </c>
      <c r="C201" s="57">
        <v>8.5000000000000006E-2</v>
      </c>
      <c r="D201" s="89">
        <v>40324</v>
      </c>
      <c r="E201" s="55">
        <v>47629</v>
      </c>
      <c r="F201" s="52">
        <v>43977</v>
      </c>
      <c r="G201" s="53">
        <v>44161</v>
      </c>
      <c r="H201" s="54">
        <v>5.7477E-2</v>
      </c>
      <c r="I201" s="75">
        <v>120.69196700000001</v>
      </c>
      <c r="J201" s="102"/>
    </row>
    <row r="202" spans="1:10" s="8" customFormat="1" x14ac:dyDescent="0.2">
      <c r="A202" s="119" t="s">
        <v>240</v>
      </c>
      <c r="B202" s="67">
        <v>300000</v>
      </c>
      <c r="C202" s="57">
        <v>8.7499999999999994E-2</v>
      </c>
      <c r="D202" s="89">
        <v>40331</v>
      </c>
      <c r="E202" s="56">
        <v>47636</v>
      </c>
      <c r="F202" s="52">
        <v>43801</v>
      </c>
      <c r="G202" s="53">
        <v>43984</v>
      </c>
      <c r="H202" s="54">
        <v>5.7511E-2</v>
      </c>
      <c r="I202" s="75">
        <v>122.575374</v>
      </c>
      <c r="J202" s="102"/>
    </row>
    <row r="203" spans="1:10" s="8" customFormat="1" x14ac:dyDescent="0.2">
      <c r="A203" s="119" t="s">
        <v>241</v>
      </c>
      <c r="B203" s="67">
        <v>21000000</v>
      </c>
      <c r="C203" s="57">
        <v>0.09</v>
      </c>
      <c r="D203" s="89">
        <v>40340</v>
      </c>
      <c r="E203" s="56">
        <v>47645</v>
      </c>
      <c r="F203" s="52">
        <v>43810</v>
      </c>
      <c r="G203" s="53">
        <v>43993</v>
      </c>
      <c r="H203" s="54">
        <v>5.7535999999999997E-2</v>
      </c>
      <c r="I203" s="75">
        <v>124.47738</v>
      </c>
      <c r="J203" s="102"/>
    </row>
    <row r="204" spans="1:10" s="8" customFormat="1" x14ac:dyDescent="0.2">
      <c r="A204" s="119" t="s">
        <v>242</v>
      </c>
      <c r="B204" s="67">
        <v>7000000</v>
      </c>
      <c r="C204" s="57">
        <v>9.2499999999999999E-2</v>
      </c>
      <c r="D204" s="89">
        <v>40345</v>
      </c>
      <c r="E204" s="56">
        <v>47650</v>
      </c>
      <c r="F204" s="52">
        <v>43815</v>
      </c>
      <c r="G204" s="53">
        <v>43998</v>
      </c>
      <c r="H204" s="54">
        <v>5.7549000000000003E-2</v>
      </c>
      <c r="I204" s="75">
        <v>126.37622399999999</v>
      </c>
      <c r="J204" s="102"/>
    </row>
    <row r="205" spans="1:10" s="8" customFormat="1" x14ac:dyDescent="0.2">
      <c r="A205" s="119" t="s">
        <v>243</v>
      </c>
      <c r="B205" s="67">
        <v>14200000</v>
      </c>
      <c r="C205" s="57">
        <v>9.5000000000000001E-2</v>
      </c>
      <c r="D205" s="89">
        <v>40352</v>
      </c>
      <c r="E205" s="56">
        <v>47657</v>
      </c>
      <c r="F205" s="52">
        <v>43822</v>
      </c>
      <c r="G205" s="53">
        <v>44005</v>
      </c>
      <c r="H205" s="54">
        <v>5.7568000000000001E-2</v>
      </c>
      <c r="I205" s="75">
        <v>128.28412599999999</v>
      </c>
      <c r="J205" s="102"/>
    </row>
    <row r="206" spans="1:10" s="8" customFormat="1" x14ac:dyDescent="0.2">
      <c r="A206" s="119" t="s">
        <v>244</v>
      </c>
      <c r="B206" s="67">
        <v>20000000</v>
      </c>
      <c r="C206" s="57">
        <v>0.1</v>
      </c>
      <c r="D206" s="89">
        <v>40366</v>
      </c>
      <c r="E206" s="56">
        <v>47671</v>
      </c>
      <c r="F206" s="52">
        <v>43837</v>
      </c>
      <c r="G206" s="53">
        <v>44019</v>
      </c>
      <c r="H206" s="54">
        <v>5.7606999999999998E-2</v>
      </c>
      <c r="I206" s="75">
        <v>132.11525900000001</v>
      </c>
      <c r="J206" s="102"/>
    </row>
    <row r="207" spans="1:10" s="8" customFormat="1" x14ac:dyDescent="0.2">
      <c r="A207" s="119" t="s">
        <v>245</v>
      </c>
      <c r="B207" s="67">
        <v>12100000</v>
      </c>
      <c r="C207" s="57">
        <v>0.1</v>
      </c>
      <c r="D207" s="89">
        <v>40373</v>
      </c>
      <c r="E207" s="56">
        <v>47678</v>
      </c>
      <c r="F207" s="52">
        <v>43844</v>
      </c>
      <c r="G207" s="53">
        <v>44026</v>
      </c>
      <c r="H207" s="54">
        <v>5.7625999999999997E-2</v>
      </c>
      <c r="I207" s="75">
        <v>132.14171300000001</v>
      </c>
      <c r="J207" s="102"/>
    </row>
    <row r="208" spans="1:10" s="8" customFormat="1" x14ac:dyDescent="0.2">
      <c r="A208" s="119" t="s">
        <v>246</v>
      </c>
      <c r="B208" s="67">
        <v>28935000</v>
      </c>
      <c r="C208" s="57">
        <v>0.1</v>
      </c>
      <c r="D208" s="89">
        <v>40387</v>
      </c>
      <c r="E208" s="56">
        <v>47692</v>
      </c>
      <c r="F208" s="52">
        <v>43858</v>
      </c>
      <c r="G208" s="53">
        <v>44040</v>
      </c>
      <c r="H208" s="54">
        <v>5.7664E-2</v>
      </c>
      <c r="I208" s="75">
        <v>132.194941</v>
      </c>
      <c r="J208" s="102"/>
    </row>
    <row r="209" spans="1:10" s="8" customFormat="1" x14ac:dyDescent="0.2">
      <c r="A209" s="119" t="s">
        <v>247</v>
      </c>
      <c r="B209" s="67">
        <v>10000000</v>
      </c>
      <c r="C209" s="57">
        <v>0.1</v>
      </c>
      <c r="D209" s="89">
        <v>40394</v>
      </c>
      <c r="E209" s="55">
        <v>47699</v>
      </c>
      <c r="F209" s="52">
        <v>43865</v>
      </c>
      <c r="G209" s="53">
        <v>44047</v>
      </c>
      <c r="H209" s="54">
        <v>5.7683999999999999E-2</v>
      </c>
      <c r="I209" s="75">
        <v>132.2208</v>
      </c>
      <c r="J209" s="102"/>
    </row>
    <row r="210" spans="1:10" s="8" customFormat="1" x14ac:dyDescent="0.2">
      <c r="A210" s="119" t="s">
        <v>248</v>
      </c>
      <c r="B210" s="67">
        <v>2160000</v>
      </c>
      <c r="C210" s="57">
        <v>0.1</v>
      </c>
      <c r="D210" s="89">
        <v>40401</v>
      </c>
      <c r="E210" s="55">
        <v>47706</v>
      </c>
      <c r="F210" s="52">
        <v>43872</v>
      </c>
      <c r="G210" s="53">
        <v>44054</v>
      </c>
      <c r="H210" s="54">
        <v>5.7702999999999997E-2</v>
      </c>
      <c r="I210" s="75">
        <v>132.24768</v>
      </c>
      <c r="J210" s="102"/>
    </row>
    <row r="211" spans="1:10" s="8" customFormat="1" x14ac:dyDescent="0.2">
      <c r="A211" s="119" t="s">
        <v>249</v>
      </c>
      <c r="B211" s="67">
        <v>20100000</v>
      </c>
      <c r="C211" s="57">
        <v>0.14000000000000001</v>
      </c>
      <c r="D211" s="89">
        <v>40401</v>
      </c>
      <c r="E211" s="55">
        <v>51359</v>
      </c>
      <c r="F211" s="52">
        <v>43872</v>
      </c>
      <c r="G211" s="53">
        <v>44054</v>
      </c>
      <c r="H211" s="54">
        <v>6.7542000000000005E-2</v>
      </c>
      <c r="I211" s="75">
        <v>179.20710299999999</v>
      </c>
      <c r="J211" s="102"/>
    </row>
    <row r="212" spans="1:10" s="8" customFormat="1" x14ac:dyDescent="0.2">
      <c r="A212" s="38"/>
      <c r="B212"/>
      <c r="C212"/>
      <c r="D212"/>
      <c r="E212"/>
      <c r="F212" s="27"/>
      <c r="G212" s="27"/>
      <c r="H212"/>
      <c r="I212" s="18"/>
      <c r="J212" s="101"/>
    </row>
    <row r="213" spans="1:10" x14ac:dyDescent="0.2">
      <c r="A213" s="4" t="s">
        <v>15</v>
      </c>
      <c r="B213" s="1"/>
      <c r="C213" s="1"/>
      <c r="D213" s="1"/>
      <c r="E213" s="1"/>
      <c r="F213" s="1"/>
      <c r="J213" s="103"/>
    </row>
    <row r="214" spans="1:10" s="1" customFormat="1" x14ac:dyDescent="0.2">
      <c r="A214" s="4" t="s">
        <v>20</v>
      </c>
      <c r="J214" s="103"/>
    </row>
    <row r="215" spans="1:10" s="1" customFormat="1" x14ac:dyDescent="0.2">
      <c r="A215" s="147" t="s">
        <v>19</v>
      </c>
      <c r="B215" s="117"/>
      <c r="C215" s="117"/>
      <c r="D215" s="117"/>
      <c r="E215" s="117"/>
      <c r="F215" s="117"/>
      <c r="J215" s="103"/>
    </row>
    <row r="216" spans="1:10" s="1" customFormat="1" x14ac:dyDescent="0.2">
      <c r="A216" s="147" t="s">
        <v>22</v>
      </c>
      <c r="E216" s="8"/>
      <c r="F216" s="8"/>
      <c r="J216" s="104"/>
    </row>
    <row r="217" spans="1:10" x14ac:dyDescent="0.2">
      <c r="A217" s="4" t="s">
        <v>23</v>
      </c>
      <c r="B217" s="1"/>
      <c r="C217" s="1"/>
      <c r="D217" s="1"/>
      <c r="E217" s="1"/>
      <c r="F217" s="1"/>
      <c r="J217" s="103"/>
    </row>
    <row r="218" spans="1:10" s="1" customFormat="1" x14ac:dyDescent="0.2">
      <c r="A218" s="4" t="s">
        <v>21</v>
      </c>
      <c r="E218" s="8"/>
      <c r="F218" s="8"/>
      <c r="J218" s="104"/>
    </row>
    <row r="219" spans="1:10" x14ac:dyDescent="0.2">
      <c r="A219" s="4" t="s">
        <v>13</v>
      </c>
      <c r="B219" s="1"/>
      <c r="C219" s="1"/>
      <c r="D219" s="1"/>
      <c r="E219" s="1"/>
      <c r="F219" s="8"/>
      <c r="J219" s="104"/>
    </row>
    <row r="220" spans="1:10" x14ac:dyDescent="0.2">
      <c r="A220" s="148" t="s">
        <v>42</v>
      </c>
      <c r="B220" s="1"/>
      <c r="C220" s="1"/>
      <c r="D220" s="1"/>
      <c r="E220" s="1"/>
      <c r="F220" s="8"/>
      <c r="J220" s="104"/>
    </row>
    <row r="221" spans="1:10" x14ac:dyDescent="0.2">
      <c r="B221" s="1"/>
      <c r="C221" s="1"/>
      <c r="D221" s="1"/>
      <c r="E221" s="1"/>
      <c r="F221" s="8"/>
      <c r="G221" s="8"/>
      <c r="I221" s="20"/>
      <c r="J221" s="104"/>
    </row>
    <row r="222" spans="1:10" x14ac:dyDescent="0.2">
      <c r="B222" s="9"/>
      <c r="C222" s="9"/>
      <c r="D222" s="9"/>
      <c r="E222" s="9"/>
      <c r="F222" s="8"/>
      <c r="G222" s="8"/>
      <c r="I222" s="13"/>
    </row>
    <row r="223" spans="1:10" x14ac:dyDescent="0.2">
      <c r="B223" s="1"/>
      <c r="C223" s="1"/>
      <c r="D223" s="1"/>
      <c r="E223" s="1"/>
    </row>
    <row r="224" spans="1:10" x14ac:dyDescent="0.2">
      <c r="B224" s="1"/>
      <c r="C224" s="1"/>
      <c r="D224" s="1"/>
      <c r="E224" s="1"/>
      <c r="F224" s="31"/>
      <c r="G224" s="31"/>
      <c r="H224" s="1"/>
      <c r="I224" s="10"/>
      <c r="J224" s="104"/>
    </row>
    <row r="225" spans="1:11" s="1" customFormat="1" x14ac:dyDescent="0.2">
      <c r="A225" s="137"/>
      <c r="B225"/>
      <c r="C225"/>
      <c r="D225"/>
      <c r="E225"/>
      <c r="F225" s="27"/>
      <c r="G225" s="27"/>
      <c r="H225"/>
      <c r="I225" s="18"/>
      <c r="J225" s="101"/>
      <c r="K225" s="10"/>
    </row>
  </sheetData>
  <sheetProtection password="BDE1" sheet="1" objects="1" scenarios="1"/>
  <sortState ref="B9:J232">
    <sortCondition ref="E9:E232"/>
  </sortState>
  <phoneticPr fontId="0" type="noConversion"/>
  <conditionalFormatting sqref="J9:J211">
    <cfRule type="cellIs" dxfId="0" priority="1" operator="lessThan">
      <formula>0</formula>
    </cfRule>
  </conditionalFormatting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050" r:id="rId4">
          <objectPr defaultSize="0" autoPict="0" r:id="rId5">
            <anchor moveWithCells="1" sizeWithCells="1">
              <from>
                <xdr:col>8</xdr:col>
                <xdr:colOff>114300</xdr:colOff>
                <xdr:row>1</xdr:row>
                <xdr:rowOff>0</xdr:rowOff>
              </from>
              <to>
                <xdr:col>8</xdr:col>
                <xdr:colOff>571500</xdr:colOff>
                <xdr:row>4</xdr:row>
                <xdr:rowOff>0</xdr:rowOff>
              </to>
            </anchor>
          </objectPr>
        </oleObject>
      </mc:Choice>
      <mc:Fallback>
        <oleObject progId="PBrush" shapeId="2050" r:id="rId4"/>
      </mc:Fallback>
    </mc:AlternateContent>
  </oleObjects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48"/>
  <sheetViews>
    <sheetView workbookViewId="0">
      <pane ySplit="8" topLeftCell="A9" activePane="bottomLeft" state="frozen"/>
      <selection activeCell="F108" sqref="F108"/>
      <selection pane="bottomLeft" activeCell="K20" sqref="K20"/>
    </sheetView>
  </sheetViews>
  <sheetFormatPr defaultRowHeight="12.75" x14ac:dyDescent="0.2"/>
  <cols>
    <col min="1" max="1" width="14.85546875" bestFit="1" customWidth="1"/>
    <col min="2" max="2" width="15.28515625" bestFit="1" customWidth="1"/>
    <col min="3" max="5" width="15.140625" customWidth="1"/>
    <col min="6" max="6" width="14.7109375" customWidth="1"/>
    <col min="7" max="7" width="14" customWidth="1"/>
    <col min="8" max="8" width="14.42578125" style="27" customWidth="1"/>
    <col min="9" max="9" width="11.28515625" customWidth="1"/>
    <col min="10" max="10" width="10.42578125" style="18" bestFit="1" customWidth="1"/>
  </cols>
  <sheetData>
    <row r="1" spans="1:10" x14ac:dyDescent="0.2">
      <c r="A1" s="134" t="s">
        <v>12</v>
      </c>
      <c r="B1" s="3"/>
      <c r="C1" s="3"/>
      <c r="D1" s="3"/>
      <c r="E1" s="3"/>
      <c r="F1" s="27"/>
      <c r="I1" s="18"/>
    </row>
    <row r="2" spans="1:10" x14ac:dyDescent="0.2">
      <c r="B2" s="3" t="s">
        <v>9</v>
      </c>
      <c r="C2" s="41">
        <f>ValueDateHA</f>
        <v>43982</v>
      </c>
      <c r="D2" s="3"/>
      <c r="E2" s="17"/>
      <c r="F2" s="28"/>
      <c r="H2" s="18"/>
      <c r="I2" s="18"/>
    </row>
    <row r="3" spans="1:10" ht="6" customHeight="1" x14ac:dyDescent="0.2">
      <c r="B3" s="1"/>
      <c r="C3" s="3"/>
      <c r="D3" s="3"/>
      <c r="E3" s="3"/>
      <c r="F3" s="3"/>
      <c r="H3" s="29"/>
      <c r="I3" s="18"/>
    </row>
    <row r="4" spans="1:10" x14ac:dyDescent="0.2">
      <c r="A4" s="136" t="s">
        <v>0</v>
      </c>
      <c r="B4" s="3"/>
      <c r="C4" s="3"/>
      <c r="E4" s="3"/>
      <c r="F4" s="3"/>
      <c r="I4" s="18"/>
    </row>
    <row r="6" spans="1:10" ht="15" x14ac:dyDescent="0.25">
      <c r="A6" s="130" t="s">
        <v>46</v>
      </c>
      <c r="B6" s="46" t="s">
        <v>29</v>
      </c>
      <c r="C6" s="83" t="s">
        <v>36</v>
      </c>
      <c r="D6" s="83" t="s">
        <v>37</v>
      </c>
      <c r="E6" s="46" t="s">
        <v>1</v>
      </c>
      <c r="F6" s="46" t="s">
        <v>2</v>
      </c>
      <c r="G6" s="46" t="s">
        <v>3</v>
      </c>
      <c r="H6" s="46" t="s">
        <v>4</v>
      </c>
      <c r="I6" s="47" t="s">
        <v>11</v>
      </c>
    </row>
    <row r="7" spans="1:10" ht="15" x14ac:dyDescent="0.25">
      <c r="A7" s="129"/>
      <c r="B7" s="49" t="s">
        <v>31</v>
      </c>
      <c r="C7" s="49" t="s">
        <v>28</v>
      </c>
      <c r="D7" s="49" t="s">
        <v>5</v>
      </c>
      <c r="E7" s="49" t="s">
        <v>5</v>
      </c>
      <c r="F7" s="49" t="s">
        <v>5</v>
      </c>
      <c r="G7" s="49" t="s">
        <v>5</v>
      </c>
      <c r="H7" s="49" t="s">
        <v>1</v>
      </c>
      <c r="I7" s="50">
        <v>100</v>
      </c>
    </row>
    <row r="8" spans="1:10" ht="0.75" customHeight="1" x14ac:dyDescent="0.2">
      <c r="A8" s="138"/>
      <c r="B8" s="72"/>
      <c r="C8" s="23"/>
      <c r="D8" s="86"/>
      <c r="E8" s="30"/>
      <c r="F8" s="21"/>
      <c r="G8" s="2"/>
      <c r="H8" s="2"/>
      <c r="I8" s="19"/>
    </row>
    <row r="9" spans="1:10" x14ac:dyDescent="0.2">
      <c r="A9" s="119" t="s">
        <v>327</v>
      </c>
      <c r="B9" s="67">
        <v>7500000</v>
      </c>
      <c r="C9" s="51">
        <v>3.4500000000000003E-2</v>
      </c>
      <c r="D9" s="89">
        <v>41794</v>
      </c>
      <c r="E9" s="60">
        <v>43986</v>
      </c>
      <c r="F9" s="52">
        <v>43803</v>
      </c>
      <c r="G9" s="53">
        <v>43986</v>
      </c>
      <c r="H9" s="54">
        <v>1.3730000000000001E-3</v>
      </c>
      <c r="I9" s="75">
        <v>100.036179</v>
      </c>
      <c r="J9" s="96"/>
    </row>
    <row r="10" spans="1:10" x14ac:dyDescent="0.2">
      <c r="A10" s="119" t="s">
        <v>328</v>
      </c>
      <c r="B10" s="67">
        <v>10000000</v>
      </c>
      <c r="C10" s="51">
        <v>3.4500000000000003E-2</v>
      </c>
      <c r="D10" s="89">
        <v>41801</v>
      </c>
      <c r="E10" s="60">
        <v>43993</v>
      </c>
      <c r="F10" s="52">
        <v>43810</v>
      </c>
      <c r="G10" s="53">
        <v>43993</v>
      </c>
      <c r="H10" s="54">
        <v>3.777E-3</v>
      </c>
      <c r="I10" s="75">
        <v>100.092142</v>
      </c>
      <c r="J10" s="96"/>
    </row>
    <row r="11" spans="1:10" x14ac:dyDescent="0.2">
      <c r="A11" s="119" t="s">
        <v>329</v>
      </c>
      <c r="B11" s="67">
        <v>7500000</v>
      </c>
      <c r="C11" s="51">
        <v>3.4700000000000002E-2</v>
      </c>
      <c r="D11" s="89">
        <v>41829</v>
      </c>
      <c r="E11" s="60">
        <v>44021</v>
      </c>
      <c r="F11" s="52">
        <v>43839</v>
      </c>
      <c r="G11" s="53">
        <v>44021</v>
      </c>
      <c r="H11" s="54">
        <v>1.1950000000000001E-2</v>
      </c>
      <c r="I11" s="75">
        <v>100.24169500000001</v>
      </c>
      <c r="J11" s="96"/>
    </row>
    <row r="12" spans="1:10" x14ac:dyDescent="0.2">
      <c r="A12" s="119" t="s">
        <v>330</v>
      </c>
      <c r="B12" s="67">
        <v>7500000</v>
      </c>
      <c r="C12" s="51">
        <v>3.7999999999999999E-2</v>
      </c>
      <c r="D12" s="89">
        <v>42039</v>
      </c>
      <c r="E12" s="60">
        <v>44231</v>
      </c>
      <c r="F12" s="52">
        <v>43865</v>
      </c>
      <c r="G12" s="53">
        <v>44047</v>
      </c>
      <c r="H12" s="54">
        <v>2.887E-2</v>
      </c>
      <c r="I12" s="75">
        <v>100.60603500000001</v>
      </c>
      <c r="J12" s="96"/>
    </row>
    <row r="13" spans="1:10" x14ac:dyDescent="0.2">
      <c r="A13" s="119" t="s">
        <v>331</v>
      </c>
      <c r="B13" s="67">
        <v>100000</v>
      </c>
      <c r="C13" s="51">
        <v>5.4399999999999997E-2</v>
      </c>
      <c r="D13" s="89">
        <v>41346</v>
      </c>
      <c r="E13" s="60">
        <v>44268</v>
      </c>
      <c r="F13" s="52">
        <v>43903</v>
      </c>
      <c r="G13" s="53">
        <v>44087</v>
      </c>
      <c r="H13" s="54">
        <v>3.014E-2</v>
      </c>
      <c r="I13" s="75">
        <v>101.863966</v>
      </c>
      <c r="J13" s="96"/>
    </row>
    <row r="14" spans="1:10" x14ac:dyDescent="0.2">
      <c r="A14" s="119" t="s">
        <v>332</v>
      </c>
      <c r="B14" s="67">
        <v>5000000</v>
      </c>
      <c r="C14" s="51">
        <v>3.7999999999999999E-2</v>
      </c>
      <c r="D14" s="89">
        <v>42158</v>
      </c>
      <c r="E14" s="60">
        <v>44350</v>
      </c>
      <c r="F14" s="52">
        <v>43802</v>
      </c>
      <c r="G14" s="53">
        <v>43985</v>
      </c>
      <c r="H14" s="54">
        <v>3.2223000000000002E-2</v>
      </c>
      <c r="I14" s="75">
        <v>100.568336</v>
      </c>
      <c r="J14" s="96"/>
    </row>
    <row r="15" spans="1:10" x14ac:dyDescent="0.2">
      <c r="A15" s="119" t="s">
        <v>333</v>
      </c>
      <c r="B15" s="67">
        <v>1100000</v>
      </c>
      <c r="C15" s="51">
        <v>5.2499999999999998E-2</v>
      </c>
      <c r="D15" s="89">
        <v>41430</v>
      </c>
      <c r="E15" s="60">
        <v>44352</v>
      </c>
      <c r="F15" s="52">
        <v>43804</v>
      </c>
      <c r="G15" s="53">
        <v>43987</v>
      </c>
      <c r="H15" s="54">
        <v>3.2238000000000003E-2</v>
      </c>
      <c r="I15" s="75">
        <v>102.004272</v>
      </c>
      <c r="J15" s="96"/>
    </row>
    <row r="16" spans="1:10" x14ac:dyDescent="0.2">
      <c r="A16" s="119" t="s">
        <v>334</v>
      </c>
      <c r="B16" s="67">
        <v>1100000</v>
      </c>
      <c r="C16" s="51">
        <v>5.0500000000000003E-2</v>
      </c>
      <c r="D16" s="89">
        <v>41465</v>
      </c>
      <c r="E16" s="60">
        <v>44387</v>
      </c>
      <c r="F16" s="52">
        <v>43840</v>
      </c>
      <c r="G16" s="53">
        <v>44022</v>
      </c>
      <c r="H16" s="54">
        <v>3.2507000000000001E-2</v>
      </c>
      <c r="I16" s="75">
        <v>101.94244500000001</v>
      </c>
      <c r="J16" s="96"/>
    </row>
    <row r="17" spans="1:10" x14ac:dyDescent="0.2">
      <c r="A17" s="119" t="s">
        <v>335</v>
      </c>
      <c r="B17" s="67">
        <v>3200000</v>
      </c>
      <c r="C17" s="51">
        <v>4.99E-2</v>
      </c>
      <c r="D17" s="89">
        <v>41500</v>
      </c>
      <c r="E17" s="60">
        <v>44422</v>
      </c>
      <c r="F17" s="52">
        <v>43875</v>
      </c>
      <c r="G17" s="53">
        <v>44057</v>
      </c>
      <c r="H17" s="54">
        <v>3.2774999999999999E-2</v>
      </c>
      <c r="I17" s="75">
        <v>102.004054</v>
      </c>
      <c r="J17" s="96"/>
    </row>
    <row r="18" spans="1:10" x14ac:dyDescent="0.2">
      <c r="A18" s="119" t="s">
        <v>336</v>
      </c>
      <c r="B18" s="67">
        <v>200000</v>
      </c>
      <c r="C18" s="51">
        <v>4.8899999999999999E-2</v>
      </c>
      <c r="D18" s="89">
        <v>41528</v>
      </c>
      <c r="E18" s="60">
        <v>44450</v>
      </c>
      <c r="F18" s="52">
        <v>43901</v>
      </c>
      <c r="G18" s="53">
        <v>44085</v>
      </c>
      <c r="H18" s="54">
        <v>3.2989999999999998E-2</v>
      </c>
      <c r="I18" s="75">
        <v>101.973061</v>
      </c>
      <c r="J18" s="96"/>
    </row>
    <row r="19" spans="1:10" x14ac:dyDescent="0.2">
      <c r="A19" s="119" t="s">
        <v>337</v>
      </c>
      <c r="B19" s="67">
        <v>200000</v>
      </c>
      <c r="C19" s="51">
        <v>4.82E-2</v>
      </c>
      <c r="D19" s="89">
        <v>41549</v>
      </c>
      <c r="E19" s="60">
        <v>44471</v>
      </c>
      <c r="F19" s="52">
        <v>43923</v>
      </c>
      <c r="G19" s="53">
        <v>44106</v>
      </c>
      <c r="H19" s="54">
        <v>3.3151E-2</v>
      </c>
      <c r="I19" s="75">
        <v>101.950576</v>
      </c>
      <c r="J19" s="96"/>
    </row>
    <row r="20" spans="1:10" x14ac:dyDescent="0.2">
      <c r="A20" s="119" t="s">
        <v>338</v>
      </c>
      <c r="B20" s="67">
        <v>2600000</v>
      </c>
      <c r="C20" s="51">
        <v>4.4999999999999998E-2</v>
      </c>
      <c r="D20" s="89">
        <v>41584</v>
      </c>
      <c r="E20" s="60">
        <v>44506</v>
      </c>
      <c r="F20" s="52">
        <v>43957</v>
      </c>
      <c r="G20" s="53">
        <v>44141</v>
      </c>
      <c r="H20" s="54">
        <v>3.3419999999999998E-2</v>
      </c>
      <c r="I20" s="75">
        <v>101.604024</v>
      </c>
      <c r="J20" s="96"/>
    </row>
    <row r="21" spans="1:10" x14ac:dyDescent="0.2">
      <c r="A21" s="119" t="s">
        <v>339</v>
      </c>
      <c r="B21" s="67">
        <v>1100000</v>
      </c>
      <c r="C21" s="51">
        <v>4.3499999999999997E-2</v>
      </c>
      <c r="D21" s="89">
        <v>41619</v>
      </c>
      <c r="E21" s="60">
        <v>44541</v>
      </c>
      <c r="F21" s="52">
        <v>43810</v>
      </c>
      <c r="G21" s="53">
        <v>43993</v>
      </c>
      <c r="H21" s="54">
        <v>3.3688000000000003E-2</v>
      </c>
      <c r="I21" s="75">
        <v>101.45034800000001</v>
      </c>
      <c r="J21" s="96"/>
    </row>
    <row r="22" spans="1:10" x14ac:dyDescent="0.2">
      <c r="A22" s="119" t="s">
        <v>340</v>
      </c>
      <c r="B22" s="67">
        <v>100000</v>
      </c>
      <c r="C22" s="51">
        <v>4.2999999999999997E-2</v>
      </c>
      <c r="D22" s="89">
        <v>41626</v>
      </c>
      <c r="E22" s="60">
        <v>44548</v>
      </c>
      <c r="F22" s="52">
        <v>43817</v>
      </c>
      <c r="G22" s="53">
        <v>44000</v>
      </c>
      <c r="H22" s="54">
        <v>3.3742000000000001E-2</v>
      </c>
      <c r="I22" s="75">
        <v>101.384435</v>
      </c>
      <c r="J22" s="96"/>
    </row>
    <row r="23" spans="1:10" x14ac:dyDescent="0.2">
      <c r="A23" s="119" t="s">
        <v>341</v>
      </c>
      <c r="B23" s="67">
        <v>10000000</v>
      </c>
      <c r="C23" s="51">
        <v>4.2999999999999997E-2</v>
      </c>
      <c r="D23" s="89">
        <v>41639</v>
      </c>
      <c r="E23" s="60">
        <v>44561</v>
      </c>
      <c r="F23" s="52">
        <v>43830</v>
      </c>
      <c r="G23" s="53">
        <v>44012</v>
      </c>
      <c r="H23" s="54">
        <v>3.3841999999999997E-2</v>
      </c>
      <c r="I23" s="75">
        <v>101.397076</v>
      </c>
      <c r="J23" s="96"/>
    </row>
    <row r="24" spans="1:10" x14ac:dyDescent="0.2">
      <c r="A24" s="119" t="s">
        <v>342</v>
      </c>
      <c r="B24" s="67">
        <v>4700000</v>
      </c>
      <c r="C24" s="51">
        <v>4.2000000000000003E-2</v>
      </c>
      <c r="D24" s="89">
        <v>41647</v>
      </c>
      <c r="E24" s="60">
        <v>44569</v>
      </c>
      <c r="F24" s="52">
        <v>43838</v>
      </c>
      <c r="G24" s="53">
        <v>44020</v>
      </c>
      <c r="H24" s="54">
        <v>3.3903000000000003E-2</v>
      </c>
      <c r="I24" s="75">
        <v>101.25114600000001</v>
      </c>
      <c r="J24" s="96"/>
    </row>
    <row r="25" spans="1:10" x14ac:dyDescent="0.2">
      <c r="A25" s="119" t="s">
        <v>343</v>
      </c>
      <c r="B25" s="67">
        <v>1100000</v>
      </c>
      <c r="C25" s="51">
        <v>4.1500000000000002E-2</v>
      </c>
      <c r="D25" s="89">
        <v>41675</v>
      </c>
      <c r="E25" s="60">
        <v>44597</v>
      </c>
      <c r="F25" s="52">
        <v>43866</v>
      </c>
      <c r="G25" s="53">
        <v>44048</v>
      </c>
      <c r="H25" s="54">
        <v>3.4118000000000002E-2</v>
      </c>
      <c r="I25" s="75">
        <v>101.192277</v>
      </c>
      <c r="J25" s="96"/>
    </row>
    <row r="26" spans="1:10" x14ac:dyDescent="0.2">
      <c r="A26" s="119" t="s">
        <v>344</v>
      </c>
      <c r="B26" s="67">
        <v>3000000</v>
      </c>
      <c r="C26" s="51">
        <v>4.0800000000000003E-2</v>
      </c>
      <c r="D26" s="89">
        <v>41682</v>
      </c>
      <c r="E26" s="60">
        <v>44604</v>
      </c>
      <c r="F26" s="52">
        <v>43873</v>
      </c>
      <c r="G26" s="53">
        <v>44055</v>
      </c>
      <c r="H26" s="54">
        <v>3.4172000000000001E-2</v>
      </c>
      <c r="I26" s="75">
        <v>101.081861</v>
      </c>
      <c r="J26" s="96"/>
    </row>
    <row r="27" spans="1:10" x14ac:dyDescent="0.2">
      <c r="A27" s="119" t="s">
        <v>345</v>
      </c>
      <c r="B27" s="67">
        <v>2000000</v>
      </c>
      <c r="C27" s="51">
        <v>6.7500000000000004E-2</v>
      </c>
      <c r="D27" s="89">
        <v>40954</v>
      </c>
      <c r="E27" s="60">
        <v>44607</v>
      </c>
      <c r="F27" s="52">
        <v>43876</v>
      </c>
      <c r="G27" s="53">
        <v>44058</v>
      </c>
      <c r="H27" s="54">
        <v>3.4195000000000003E-2</v>
      </c>
      <c r="I27" s="75">
        <v>105.475702</v>
      </c>
      <c r="J27" s="96"/>
    </row>
    <row r="28" spans="1:10" x14ac:dyDescent="0.2">
      <c r="A28" s="119" t="s">
        <v>346</v>
      </c>
      <c r="B28" s="67">
        <v>1895000</v>
      </c>
      <c r="C28" s="51">
        <v>6.6000000000000003E-2</v>
      </c>
      <c r="D28" s="89">
        <v>40982</v>
      </c>
      <c r="E28" s="60">
        <v>44634</v>
      </c>
      <c r="F28" s="52">
        <v>43904</v>
      </c>
      <c r="G28" s="53">
        <v>44088</v>
      </c>
      <c r="H28" s="54">
        <v>3.4402000000000002E-2</v>
      </c>
      <c r="I28" s="75">
        <v>105.427544</v>
      </c>
      <c r="J28" s="96"/>
    </row>
    <row r="29" spans="1:10" x14ac:dyDescent="0.2">
      <c r="A29" s="119" t="s">
        <v>347</v>
      </c>
      <c r="B29" s="67">
        <v>300000</v>
      </c>
      <c r="C29" s="51">
        <v>3.8199999999999998E-2</v>
      </c>
      <c r="D29" s="89">
        <v>42445</v>
      </c>
      <c r="E29" s="60">
        <v>44636</v>
      </c>
      <c r="F29" s="52">
        <v>43906</v>
      </c>
      <c r="G29" s="53">
        <v>44090</v>
      </c>
      <c r="H29" s="54">
        <v>3.4417000000000003E-2</v>
      </c>
      <c r="I29" s="75">
        <v>100.64858099999999</v>
      </c>
      <c r="J29" s="96"/>
    </row>
    <row r="30" spans="1:10" x14ac:dyDescent="0.2">
      <c r="A30" s="119" t="s">
        <v>348</v>
      </c>
      <c r="B30" s="67">
        <v>3000000</v>
      </c>
      <c r="C30" s="51">
        <v>4.0800000000000003E-2</v>
      </c>
      <c r="D30" s="89">
        <v>41717</v>
      </c>
      <c r="E30" s="60">
        <v>44639</v>
      </c>
      <c r="F30" s="52">
        <v>43909</v>
      </c>
      <c r="G30" s="53">
        <v>44093</v>
      </c>
      <c r="H30" s="54">
        <v>3.4439999999999998E-2</v>
      </c>
      <c r="I30" s="75">
        <v>101.097677</v>
      </c>
      <c r="J30" s="96"/>
    </row>
    <row r="31" spans="1:10" x14ac:dyDescent="0.2">
      <c r="A31" s="119" t="s">
        <v>349</v>
      </c>
      <c r="B31" s="67">
        <v>20000000</v>
      </c>
      <c r="C31" s="51">
        <v>4.1000000000000002E-2</v>
      </c>
      <c r="D31" s="89">
        <v>41724</v>
      </c>
      <c r="E31" s="60">
        <v>44646</v>
      </c>
      <c r="F31" s="52">
        <v>43916</v>
      </c>
      <c r="G31" s="53">
        <v>44100</v>
      </c>
      <c r="H31" s="54">
        <v>3.4493999999999997E-2</v>
      </c>
      <c r="I31" s="75">
        <v>101.134573</v>
      </c>
      <c r="J31" s="96"/>
    </row>
    <row r="32" spans="1:10" x14ac:dyDescent="0.2">
      <c r="A32" s="119" t="s">
        <v>350</v>
      </c>
      <c r="B32" s="67">
        <v>500000</v>
      </c>
      <c r="C32" s="51">
        <v>6.6000000000000003E-2</v>
      </c>
      <c r="D32" s="89">
        <v>41031</v>
      </c>
      <c r="E32" s="60">
        <v>44683</v>
      </c>
      <c r="F32" s="52">
        <v>43953</v>
      </c>
      <c r="G32" s="53">
        <v>44137</v>
      </c>
      <c r="H32" s="54">
        <v>3.4778000000000003E-2</v>
      </c>
      <c r="I32" s="75">
        <v>105.750349</v>
      </c>
      <c r="J32" s="96"/>
    </row>
    <row r="33" spans="1:10" x14ac:dyDescent="0.2">
      <c r="A33" s="119" t="s">
        <v>351</v>
      </c>
      <c r="B33" s="67">
        <v>9000000</v>
      </c>
      <c r="C33" s="51">
        <v>4.1500000000000002E-2</v>
      </c>
      <c r="D33" s="89">
        <v>41766</v>
      </c>
      <c r="E33" s="60">
        <v>44688</v>
      </c>
      <c r="F33" s="52">
        <v>43958</v>
      </c>
      <c r="G33" s="53">
        <v>44142</v>
      </c>
      <c r="H33" s="54">
        <v>3.4816E-2</v>
      </c>
      <c r="I33" s="75">
        <v>101.23818199999999</v>
      </c>
      <c r="J33" s="96"/>
    </row>
    <row r="34" spans="1:10" x14ac:dyDescent="0.2">
      <c r="A34" s="119" t="s">
        <v>352</v>
      </c>
      <c r="B34" s="67">
        <v>10000000</v>
      </c>
      <c r="C34" s="51">
        <v>6.5500000000000003E-2</v>
      </c>
      <c r="D34" s="89">
        <v>41059</v>
      </c>
      <c r="E34" s="60">
        <v>44711</v>
      </c>
      <c r="F34" s="52">
        <v>43981</v>
      </c>
      <c r="G34" s="53">
        <v>44165</v>
      </c>
      <c r="H34" s="54">
        <v>3.4992000000000002E-2</v>
      </c>
      <c r="I34" s="75">
        <v>105.835956</v>
      </c>
      <c r="J34" s="96"/>
    </row>
    <row r="35" spans="1:10" x14ac:dyDescent="0.2">
      <c r="A35" s="119" t="s">
        <v>353</v>
      </c>
      <c r="B35" s="67">
        <v>9700000</v>
      </c>
      <c r="C35" s="51">
        <v>6.5000000000000002E-2</v>
      </c>
      <c r="D35" s="89">
        <v>41066</v>
      </c>
      <c r="E35" s="60">
        <v>44718</v>
      </c>
      <c r="F35" s="52">
        <v>43805</v>
      </c>
      <c r="G35" s="53">
        <v>43988</v>
      </c>
      <c r="H35" s="54">
        <v>3.5046000000000001E-2</v>
      </c>
      <c r="I35" s="75">
        <v>105.781783</v>
      </c>
      <c r="J35" s="96"/>
    </row>
    <row r="36" spans="1:10" x14ac:dyDescent="0.2">
      <c r="A36" s="119" t="s">
        <v>354</v>
      </c>
      <c r="B36" s="67">
        <v>16700000</v>
      </c>
      <c r="C36" s="51">
        <v>6.4000000000000001E-2</v>
      </c>
      <c r="D36" s="89">
        <v>41080</v>
      </c>
      <c r="E36" s="60">
        <v>44732</v>
      </c>
      <c r="F36" s="52">
        <v>43819</v>
      </c>
      <c r="G36" s="53">
        <v>44002</v>
      </c>
      <c r="H36" s="54">
        <v>3.5152999999999997E-2</v>
      </c>
      <c r="I36" s="75">
        <v>105.667416</v>
      </c>
      <c r="J36" s="96"/>
    </row>
    <row r="37" spans="1:10" x14ac:dyDescent="0.2">
      <c r="A37" s="119" t="s">
        <v>355</v>
      </c>
      <c r="B37" s="67">
        <v>14800000</v>
      </c>
      <c r="C37" s="51">
        <v>6.2600000000000003E-2</v>
      </c>
      <c r="D37" s="89">
        <v>41094</v>
      </c>
      <c r="E37" s="60">
        <v>44746</v>
      </c>
      <c r="F37" s="52">
        <v>43834</v>
      </c>
      <c r="G37" s="53">
        <v>44016</v>
      </c>
      <c r="H37" s="54">
        <v>3.5261000000000001E-2</v>
      </c>
      <c r="I37" s="75">
        <v>105.466543</v>
      </c>
      <c r="J37" s="96"/>
    </row>
    <row r="38" spans="1:10" x14ac:dyDescent="0.2">
      <c r="A38" s="119" t="s">
        <v>356</v>
      </c>
      <c r="B38" s="67">
        <v>7500000</v>
      </c>
      <c r="C38" s="51">
        <v>4.1799999999999997E-2</v>
      </c>
      <c r="D38" s="89">
        <v>41829</v>
      </c>
      <c r="E38" s="60">
        <v>44751</v>
      </c>
      <c r="F38" s="52">
        <v>43839</v>
      </c>
      <c r="G38" s="53">
        <v>44021</v>
      </c>
      <c r="H38" s="54">
        <v>3.5298999999999997E-2</v>
      </c>
      <c r="I38" s="75">
        <v>101.30597</v>
      </c>
      <c r="J38" s="96"/>
    </row>
    <row r="39" spans="1:10" x14ac:dyDescent="0.2">
      <c r="A39" s="119" t="s">
        <v>357</v>
      </c>
      <c r="B39" s="67">
        <v>5000000</v>
      </c>
      <c r="C39" s="51">
        <v>6.2E-2</v>
      </c>
      <c r="D39" s="89">
        <v>41108</v>
      </c>
      <c r="E39" s="60">
        <v>44760</v>
      </c>
      <c r="F39" s="52">
        <v>43848</v>
      </c>
      <c r="G39" s="53">
        <v>44030</v>
      </c>
      <c r="H39" s="54">
        <v>3.5367999999999997E-2</v>
      </c>
      <c r="I39" s="75">
        <v>105.417514</v>
      </c>
      <c r="J39" s="96"/>
    </row>
    <row r="40" spans="1:10" x14ac:dyDescent="0.2">
      <c r="A40" s="119" t="s">
        <v>358</v>
      </c>
      <c r="B40" s="67">
        <v>6000000</v>
      </c>
      <c r="C40" s="51">
        <v>6.1499999999999999E-2</v>
      </c>
      <c r="D40" s="89">
        <v>41122</v>
      </c>
      <c r="E40" s="60">
        <v>44774</v>
      </c>
      <c r="F40" s="52">
        <v>43862</v>
      </c>
      <c r="G40" s="53">
        <v>44044</v>
      </c>
      <c r="H40" s="54">
        <v>3.5476000000000001E-2</v>
      </c>
      <c r="I40" s="75">
        <v>105.384173</v>
      </c>
      <c r="J40" s="96"/>
    </row>
    <row r="41" spans="1:10" x14ac:dyDescent="0.2">
      <c r="A41" s="119" t="s">
        <v>359</v>
      </c>
      <c r="B41" s="67">
        <v>150000</v>
      </c>
      <c r="C41" s="51">
        <v>4.2500000000000003E-2</v>
      </c>
      <c r="D41" s="89">
        <v>41852</v>
      </c>
      <c r="E41" s="60">
        <v>44774</v>
      </c>
      <c r="F41" s="52">
        <v>43862</v>
      </c>
      <c r="G41" s="53">
        <v>44044</v>
      </c>
      <c r="H41" s="54">
        <v>3.5476000000000001E-2</v>
      </c>
      <c r="I41" s="75">
        <v>101.450654</v>
      </c>
      <c r="J41" s="96"/>
    </row>
    <row r="42" spans="1:10" x14ac:dyDescent="0.2">
      <c r="A42" s="119" t="s">
        <v>360</v>
      </c>
      <c r="B42" s="67">
        <v>11500000</v>
      </c>
      <c r="C42" s="51">
        <v>6.0999999999999999E-2</v>
      </c>
      <c r="D42" s="89">
        <v>41129</v>
      </c>
      <c r="E42" s="60">
        <v>44781</v>
      </c>
      <c r="F42" s="52">
        <v>43869</v>
      </c>
      <c r="G42" s="53">
        <v>44051</v>
      </c>
      <c r="H42" s="54">
        <v>3.5528999999999998E-2</v>
      </c>
      <c r="I42" s="75">
        <v>105.313986</v>
      </c>
      <c r="J42" s="96"/>
    </row>
    <row r="43" spans="1:10" x14ac:dyDescent="0.2">
      <c r="A43" s="119" t="s">
        <v>361</v>
      </c>
      <c r="B43" s="67">
        <v>9400000</v>
      </c>
      <c r="C43" s="51">
        <v>6.0299999999999999E-2</v>
      </c>
      <c r="D43" s="89">
        <v>41157</v>
      </c>
      <c r="E43" s="60">
        <v>44809</v>
      </c>
      <c r="F43" s="52">
        <v>43895</v>
      </c>
      <c r="G43" s="53">
        <v>44079</v>
      </c>
      <c r="H43" s="54">
        <v>3.5743999999999998E-2</v>
      </c>
      <c r="I43" s="75">
        <v>105.287599</v>
      </c>
      <c r="J43" s="96"/>
    </row>
    <row r="44" spans="1:10" x14ac:dyDescent="0.2">
      <c r="A44" s="119" t="s">
        <v>362</v>
      </c>
      <c r="B44" s="67">
        <v>4800000</v>
      </c>
      <c r="C44" s="51">
        <v>5.9499999999999997E-2</v>
      </c>
      <c r="D44" s="89">
        <v>41178</v>
      </c>
      <c r="E44" s="60">
        <v>44830</v>
      </c>
      <c r="F44" s="52">
        <v>43916</v>
      </c>
      <c r="G44" s="53">
        <v>44100</v>
      </c>
      <c r="H44" s="54">
        <v>3.5904999999999999E-2</v>
      </c>
      <c r="I44" s="75">
        <v>105.202877</v>
      </c>
      <c r="J44" s="96"/>
    </row>
    <row r="45" spans="1:10" x14ac:dyDescent="0.2">
      <c r="A45" s="119" t="s">
        <v>363</v>
      </c>
      <c r="B45" s="67">
        <v>3800000</v>
      </c>
      <c r="C45" s="51">
        <v>5.8900000000000001E-2</v>
      </c>
      <c r="D45" s="89">
        <v>41199</v>
      </c>
      <c r="E45" s="60">
        <v>44851</v>
      </c>
      <c r="F45" s="52">
        <v>43938</v>
      </c>
      <c r="G45" s="53">
        <v>44121</v>
      </c>
      <c r="H45" s="54">
        <v>3.6066000000000001E-2</v>
      </c>
      <c r="I45" s="75">
        <v>105.158078</v>
      </c>
      <c r="J45" s="96"/>
    </row>
    <row r="46" spans="1:10" x14ac:dyDescent="0.2">
      <c r="A46" s="119" t="s">
        <v>364</v>
      </c>
      <c r="B46" s="67">
        <v>2800000</v>
      </c>
      <c r="C46" s="51">
        <v>5.8400000000000001E-2</v>
      </c>
      <c r="D46" s="89">
        <v>41206</v>
      </c>
      <c r="E46" s="60">
        <v>44858</v>
      </c>
      <c r="F46" s="52">
        <v>43945</v>
      </c>
      <c r="G46" s="53">
        <v>44128</v>
      </c>
      <c r="H46" s="54">
        <v>3.6119999999999999E-2</v>
      </c>
      <c r="I46" s="75">
        <v>105.07179600000001</v>
      </c>
      <c r="J46" s="96"/>
    </row>
    <row r="47" spans="1:10" x14ac:dyDescent="0.2">
      <c r="A47" s="119" t="s">
        <v>365</v>
      </c>
      <c r="B47" s="67">
        <v>2000000</v>
      </c>
      <c r="C47" s="51">
        <v>5.7700000000000001E-2</v>
      </c>
      <c r="D47" s="89">
        <v>41220</v>
      </c>
      <c r="E47" s="60">
        <v>44872</v>
      </c>
      <c r="F47" s="52">
        <v>43958</v>
      </c>
      <c r="G47" s="53">
        <v>44142</v>
      </c>
      <c r="H47" s="54">
        <v>3.6227000000000002E-2</v>
      </c>
      <c r="I47" s="75">
        <v>104.95848100000001</v>
      </c>
      <c r="J47" s="96"/>
    </row>
    <row r="48" spans="1:10" x14ac:dyDescent="0.2">
      <c r="A48" s="119" t="s">
        <v>366</v>
      </c>
      <c r="B48" s="67">
        <v>8000000</v>
      </c>
      <c r="C48" s="51">
        <v>5.7500000000000002E-2</v>
      </c>
      <c r="D48" s="89">
        <v>41248</v>
      </c>
      <c r="E48" s="60">
        <v>44900</v>
      </c>
      <c r="F48" s="52">
        <v>43804</v>
      </c>
      <c r="G48" s="53">
        <v>43987</v>
      </c>
      <c r="H48" s="54">
        <v>3.6442000000000002E-2</v>
      </c>
      <c r="I48" s="75">
        <v>105.013879</v>
      </c>
      <c r="J48" s="96"/>
    </row>
    <row r="49" spans="1:10" x14ac:dyDescent="0.2">
      <c r="A49" s="119" t="s">
        <v>367</v>
      </c>
      <c r="B49" s="67">
        <v>6100000</v>
      </c>
      <c r="C49" s="51">
        <v>5.7500000000000002E-2</v>
      </c>
      <c r="D49" s="89">
        <v>41255</v>
      </c>
      <c r="E49" s="60">
        <v>44907</v>
      </c>
      <c r="F49" s="52">
        <v>43811</v>
      </c>
      <c r="G49" s="53">
        <v>43994</v>
      </c>
      <c r="H49" s="54">
        <v>3.6496000000000001E-2</v>
      </c>
      <c r="I49" s="75">
        <v>105.036058</v>
      </c>
      <c r="J49" s="96"/>
    </row>
    <row r="50" spans="1:10" x14ac:dyDescent="0.2">
      <c r="A50" s="119" t="s">
        <v>368</v>
      </c>
      <c r="B50" s="67">
        <v>10000000</v>
      </c>
      <c r="C50" s="51">
        <v>4.4999999999999998E-2</v>
      </c>
      <c r="D50" s="89">
        <v>42039</v>
      </c>
      <c r="E50" s="60">
        <v>44961</v>
      </c>
      <c r="F50" s="52">
        <v>43865</v>
      </c>
      <c r="G50" s="53">
        <v>44047</v>
      </c>
      <c r="H50" s="54">
        <v>3.6909999999999998E-2</v>
      </c>
      <c r="I50" s="75">
        <v>102.04066</v>
      </c>
      <c r="J50" s="96"/>
    </row>
    <row r="51" spans="1:10" x14ac:dyDescent="0.2">
      <c r="A51" s="119" t="s">
        <v>369</v>
      </c>
      <c r="B51" s="67">
        <v>1000000</v>
      </c>
      <c r="C51" s="51">
        <v>5.6500000000000002E-2</v>
      </c>
      <c r="D51" s="89">
        <v>41318</v>
      </c>
      <c r="E51" s="60">
        <v>44970</v>
      </c>
      <c r="F51" s="52">
        <v>43874</v>
      </c>
      <c r="G51" s="53">
        <v>44056</v>
      </c>
      <c r="H51" s="54">
        <v>3.6978999999999998E-2</v>
      </c>
      <c r="I51" s="75">
        <v>104.972041</v>
      </c>
      <c r="J51" s="96"/>
    </row>
    <row r="52" spans="1:10" x14ac:dyDescent="0.2">
      <c r="A52" s="119" t="s">
        <v>370</v>
      </c>
      <c r="B52" s="67">
        <v>15000000</v>
      </c>
      <c r="C52" s="51">
        <v>4.6699999999999998E-2</v>
      </c>
      <c r="D52" s="89">
        <v>42074</v>
      </c>
      <c r="E52" s="60">
        <v>44996</v>
      </c>
      <c r="F52" s="52">
        <v>43901</v>
      </c>
      <c r="G52" s="53">
        <v>44085</v>
      </c>
      <c r="H52" s="54">
        <v>3.7178999999999997E-2</v>
      </c>
      <c r="I52" s="75">
        <v>102.487331</v>
      </c>
      <c r="J52" s="96"/>
    </row>
    <row r="53" spans="1:10" x14ac:dyDescent="0.2">
      <c r="A53" s="119" t="s">
        <v>371</v>
      </c>
      <c r="B53" s="67">
        <v>1250000</v>
      </c>
      <c r="C53" s="51">
        <v>5.62E-2</v>
      </c>
      <c r="D53" s="89">
        <v>41374</v>
      </c>
      <c r="E53" s="60">
        <v>45026</v>
      </c>
      <c r="F53" s="52">
        <v>43931</v>
      </c>
      <c r="G53" s="53">
        <v>44114</v>
      </c>
      <c r="H53" s="54">
        <v>3.7408999999999998E-2</v>
      </c>
      <c r="I53" s="75">
        <v>105.04796</v>
      </c>
      <c r="J53" s="96"/>
    </row>
    <row r="54" spans="1:10" x14ac:dyDescent="0.2">
      <c r="A54" s="119" t="s">
        <v>372</v>
      </c>
      <c r="B54" s="67">
        <v>4000000</v>
      </c>
      <c r="C54" s="51">
        <v>5.5500000000000001E-2</v>
      </c>
      <c r="D54" s="89">
        <v>41402</v>
      </c>
      <c r="E54" s="60">
        <v>45054</v>
      </c>
      <c r="F54" s="52">
        <v>43959</v>
      </c>
      <c r="G54" s="53">
        <v>44143</v>
      </c>
      <c r="H54" s="54">
        <v>3.7623999999999998E-2</v>
      </c>
      <c r="I54" s="75">
        <v>104.92478</v>
      </c>
      <c r="J54" s="96"/>
    </row>
    <row r="55" spans="1:10" x14ac:dyDescent="0.2">
      <c r="A55" s="119" t="s">
        <v>373</v>
      </c>
      <c r="B55" s="67">
        <v>2000000</v>
      </c>
      <c r="C55" s="51">
        <v>4.6699999999999998E-2</v>
      </c>
      <c r="D55" s="89">
        <v>42158</v>
      </c>
      <c r="E55" s="60">
        <v>45080</v>
      </c>
      <c r="F55" s="52">
        <v>43802</v>
      </c>
      <c r="G55" s="53">
        <v>43985</v>
      </c>
      <c r="H55" s="54">
        <v>3.7823000000000002E-2</v>
      </c>
      <c r="I55" s="75">
        <v>102.501441</v>
      </c>
      <c r="J55" s="96"/>
    </row>
    <row r="56" spans="1:10" x14ac:dyDescent="0.2">
      <c r="A56" s="119" t="s">
        <v>374</v>
      </c>
      <c r="B56" s="67">
        <v>1100000</v>
      </c>
      <c r="C56" s="51">
        <v>5.2999999999999999E-2</v>
      </c>
      <c r="D56" s="89">
        <v>41430</v>
      </c>
      <c r="E56" s="60">
        <v>45082</v>
      </c>
      <c r="F56" s="52">
        <v>43804</v>
      </c>
      <c r="G56" s="53">
        <v>43987</v>
      </c>
      <c r="H56" s="54">
        <v>3.7837999999999997E-2</v>
      </c>
      <c r="I56" s="75">
        <v>104.27965</v>
      </c>
      <c r="J56" s="96"/>
    </row>
    <row r="57" spans="1:10" x14ac:dyDescent="0.2">
      <c r="A57" s="119" t="s">
        <v>375</v>
      </c>
      <c r="B57" s="67">
        <v>5100000</v>
      </c>
      <c r="C57" s="51">
        <v>5.1900000000000002E-2</v>
      </c>
      <c r="D57" s="89">
        <v>41465</v>
      </c>
      <c r="E57" s="60">
        <v>45117</v>
      </c>
      <c r="F57" s="52">
        <v>43840</v>
      </c>
      <c r="G57" s="53">
        <v>44022</v>
      </c>
      <c r="H57" s="54">
        <v>3.8107000000000002E-2</v>
      </c>
      <c r="I57" s="75">
        <v>104.004982</v>
      </c>
      <c r="J57" s="96"/>
    </row>
    <row r="58" spans="1:10" x14ac:dyDescent="0.2">
      <c r="A58" s="119" t="s">
        <v>376</v>
      </c>
      <c r="B58" s="67">
        <v>4000000</v>
      </c>
      <c r="C58" s="51">
        <v>5.0500000000000003E-2</v>
      </c>
      <c r="D58" s="89">
        <v>41500</v>
      </c>
      <c r="E58" s="60">
        <v>45152</v>
      </c>
      <c r="F58" s="52">
        <v>43875</v>
      </c>
      <c r="G58" s="53">
        <v>44057</v>
      </c>
      <c r="H58" s="54">
        <v>3.8374999999999999E-2</v>
      </c>
      <c r="I58" s="75">
        <v>103.61931199999999</v>
      </c>
      <c r="J58" s="96"/>
    </row>
    <row r="59" spans="1:10" x14ac:dyDescent="0.2">
      <c r="A59" s="119" t="s">
        <v>377</v>
      </c>
      <c r="B59" s="67">
        <v>10000000</v>
      </c>
      <c r="C59" s="51">
        <v>4.6699999999999998E-2</v>
      </c>
      <c r="D59" s="89">
        <v>42249</v>
      </c>
      <c r="E59" s="60">
        <v>45171</v>
      </c>
      <c r="F59" s="52">
        <v>43892</v>
      </c>
      <c r="G59" s="53">
        <v>44076</v>
      </c>
      <c r="H59" s="54">
        <v>3.8521E-2</v>
      </c>
      <c r="I59" s="75">
        <v>102.474524</v>
      </c>
      <c r="J59" s="96"/>
    </row>
    <row r="60" spans="1:10" x14ac:dyDescent="0.2">
      <c r="A60" s="119" t="s">
        <v>378</v>
      </c>
      <c r="B60" s="67">
        <v>6000000</v>
      </c>
      <c r="C60" s="51">
        <v>4.9399999999999999E-2</v>
      </c>
      <c r="D60" s="89">
        <v>41528</v>
      </c>
      <c r="E60" s="60">
        <v>45180</v>
      </c>
      <c r="F60" s="52">
        <v>43901</v>
      </c>
      <c r="G60" s="53">
        <v>44085</v>
      </c>
      <c r="H60" s="54">
        <v>3.8589999999999999E-2</v>
      </c>
      <c r="I60" s="75">
        <v>103.294766</v>
      </c>
      <c r="J60" s="96"/>
    </row>
    <row r="61" spans="1:10" x14ac:dyDescent="0.2">
      <c r="A61" s="119" t="s">
        <v>379</v>
      </c>
      <c r="B61" s="67">
        <v>4600000</v>
      </c>
      <c r="C61" s="51">
        <v>4.65E-2</v>
      </c>
      <c r="D61" s="89">
        <v>41549</v>
      </c>
      <c r="E61" s="60">
        <v>45201</v>
      </c>
      <c r="F61" s="52">
        <v>43923</v>
      </c>
      <c r="G61" s="53">
        <v>44106</v>
      </c>
      <c r="H61" s="54">
        <v>3.8751000000000001E-2</v>
      </c>
      <c r="I61" s="75">
        <v>102.40023100000001</v>
      </c>
      <c r="J61" s="96"/>
    </row>
    <row r="62" spans="1:10" x14ac:dyDescent="0.2">
      <c r="A62" s="119" t="s">
        <v>380</v>
      </c>
      <c r="B62" s="67">
        <v>7500000</v>
      </c>
      <c r="C62" s="51">
        <v>4.9500000000000002E-2</v>
      </c>
      <c r="D62" s="89">
        <v>42312</v>
      </c>
      <c r="E62" s="60">
        <v>45234</v>
      </c>
      <c r="F62" s="52">
        <v>43955</v>
      </c>
      <c r="G62" s="53">
        <v>44139</v>
      </c>
      <c r="H62" s="54">
        <v>3.9003999999999997E-2</v>
      </c>
      <c r="I62" s="75">
        <v>103.333309</v>
      </c>
      <c r="J62" s="96"/>
    </row>
    <row r="63" spans="1:10" x14ac:dyDescent="0.2">
      <c r="A63" s="119" t="s">
        <v>381</v>
      </c>
      <c r="B63" s="67">
        <v>3000000</v>
      </c>
      <c r="C63" s="51">
        <v>4.5999999999999999E-2</v>
      </c>
      <c r="D63" s="89">
        <v>41584</v>
      </c>
      <c r="E63" s="60">
        <v>45236</v>
      </c>
      <c r="F63" s="52">
        <v>43957</v>
      </c>
      <c r="G63" s="53">
        <v>44141</v>
      </c>
      <c r="H63" s="54">
        <v>3.9019999999999999E-2</v>
      </c>
      <c r="I63" s="75">
        <v>102.219308</v>
      </c>
      <c r="J63" s="96"/>
    </row>
    <row r="64" spans="1:10" x14ac:dyDescent="0.2">
      <c r="A64" s="119" t="s">
        <v>382</v>
      </c>
      <c r="B64" s="67">
        <v>3600000</v>
      </c>
      <c r="C64" s="51">
        <v>4.4999999999999998E-2</v>
      </c>
      <c r="D64" s="89">
        <v>41619</v>
      </c>
      <c r="E64" s="60">
        <v>45271</v>
      </c>
      <c r="F64" s="52">
        <v>43810</v>
      </c>
      <c r="G64" s="53">
        <v>43993</v>
      </c>
      <c r="H64" s="54">
        <v>3.9287999999999997E-2</v>
      </c>
      <c r="I64" s="75">
        <v>101.86452</v>
      </c>
      <c r="J64" s="96"/>
    </row>
    <row r="65" spans="1:10" x14ac:dyDescent="0.2">
      <c r="A65" s="119" t="s">
        <v>383</v>
      </c>
      <c r="B65" s="67">
        <v>3000000</v>
      </c>
      <c r="C65" s="51">
        <v>5.0500000000000003E-2</v>
      </c>
      <c r="D65" s="89">
        <v>42354</v>
      </c>
      <c r="E65" s="60">
        <v>45276</v>
      </c>
      <c r="F65" s="52">
        <v>43815</v>
      </c>
      <c r="G65" s="53">
        <v>43998</v>
      </c>
      <c r="H65" s="54">
        <v>3.9327000000000001E-2</v>
      </c>
      <c r="I65" s="75">
        <v>103.66046299999999</v>
      </c>
      <c r="J65" s="96"/>
    </row>
    <row r="66" spans="1:10" x14ac:dyDescent="0.2">
      <c r="A66" s="119" t="s">
        <v>384</v>
      </c>
      <c r="B66" s="67">
        <v>4500000</v>
      </c>
      <c r="C66" s="51">
        <v>4.4499999999999998E-2</v>
      </c>
      <c r="D66" s="89">
        <v>41626</v>
      </c>
      <c r="E66" s="60">
        <v>45278</v>
      </c>
      <c r="F66" s="52">
        <v>43817</v>
      </c>
      <c r="G66" s="53">
        <v>44000</v>
      </c>
      <c r="H66" s="54">
        <v>3.9342000000000002E-2</v>
      </c>
      <c r="I66" s="75">
        <v>101.69121</v>
      </c>
      <c r="J66" s="96"/>
    </row>
    <row r="67" spans="1:10" x14ac:dyDescent="0.2">
      <c r="A67" s="119" t="s">
        <v>385</v>
      </c>
      <c r="B67" s="67">
        <v>4000000</v>
      </c>
      <c r="C67" s="51">
        <v>4.4299999999999999E-2</v>
      </c>
      <c r="D67" s="89">
        <v>41639</v>
      </c>
      <c r="E67" s="60">
        <v>45291</v>
      </c>
      <c r="F67" s="52">
        <v>43830</v>
      </c>
      <c r="G67" s="53">
        <v>44012</v>
      </c>
      <c r="H67" s="54">
        <v>3.9441999999999998E-2</v>
      </c>
      <c r="I67" s="75">
        <v>101.605277</v>
      </c>
      <c r="J67" s="96"/>
    </row>
    <row r="68" spans="1:10" x14ac:dyDescent="0.2">
      <c r="A68" s="119" t="s">
        <v>386</v>
      </c>
      <c r="B68" s="67">
        <v>7100000</v>
      </c>
      <c r="C68" s="51">
        <v>4.3299999999999998E-2</v>
      </c>
      <c r="D68" s="89">
        <v>41647</v>
      </c>
      <c r="E68" s="60">
        <v>45299</v>
      </c>
      <c r="F68" s="52">
        <v>43838</v>
      </c>
      <c r="G68" s="53">
        <v>44020</v>
      </c>
      <c r="H68" s="54">
        <v>3.9503000000000003E-2</v>
      </c>
      <c r="I68" s="75">
        <v>101.260538</v>
      </c>
      <c r="J68" s="96"/>
    </row>
    <row r="69" spans="1:10" x14ac:dyDescent="0.2">
      <c r="A69" s="119" t="s">
        <v>387</v>
      </c>
      <c r="B69" s="67">
        <v>3000000</v>
      </c>
      <c r="C69" s="51">
        <v>5.0799999999999998E-2</v>
      </c>
      <c r="D69" s="89">
        <v>42389</v>
      </c>
      <c r="E69" s="60">
        <v>45311</v>
      </c>
      <c r="F69" s="52">
        <v>43850</v>
      </c>
      <c r="G69" s="53">
        <v>44032</v>
      </c>
      <c r="H69" s="54">
        <v>3.9594999999999998E-2</v>
      </c>
      <c r="I69" s="75">
        <v>103.756299</v>
      </c>
      <c r="J69" s="96"/>
    </row>
    <row r="70" spans="1:10" x14ac:dyDescent="0.2">
      <c r="A70" s="119" t="s">
        <v>388</v>
      </c>
      <c r="B70" s="67">
        <v>3000000</v>
      </c>
      <c r="C70" s="51">
        <v>4.2900000000000001E-2</v>
      </c>
      <c r="D70" s="89">
        <v>41661</v>
      </c>
      <c r="E70" s="60">
        <v>45313</v>
      </c>
      <c r="F70" s="52">
        <v>43852</v>
      </c>
      <c r="G70" s="53">
        <v>44034</v>
      </c>
      <c r="H70" s="54">
        <v>3.9609999999999999E-2</v>
      </c>
      <c r="I70" s="75">
        <v>101.1016</v>
      </c>
      <c r="J70" s="96"/>
    </row>
    <row r="71" spans="1:10" x14ac:dyDescent="0.2">
      <c r="A71" s="119" t="s">
        <v>389</v>
      </c>
      <c r="B71" s="67">
        <v>6000000</v>
      </c>
      <c r="C71" s="51">
        <v>5.0999999999999997E-2</v>
      </c>
      <c r="D71" s="89">
        <v>42396</v>
      </c>
      <c r="E71" s="60">
        <v>45318</v>
      </c>
      <c r="F71" s="52">
        <v>43857</v>
      </c>
      <c r="G71" s="53">
        <v>44039</v>
      </c>
      <c r="H71" s="54">
        <v>3.9648999999999997E-2</v>
      </c>
      <c r="I71" s="75">
        <v>103.82320900000001</v>
      </c>
      <c r="J71" s="96"/>
    </row>
    <row r="72" spans="1:10" x14ac:dyDescent="0.2">
      <c r="A72" s="119" t="s">
        <v>390</v>
      </c>
      <c r="B72" s="67">
        <v>5000000</v>
      </c>
      <c r="C72" s="51">
        <v>5.0999999999999997E-2</v>
      </c>
      <c r="D72" s="89">
        <v>42410</v>
      </c>
      <c r="E72" s="60">
        <v>45332</v>
      </c>
      <c r="F72" s="52">
        <v>43871</v>
      </c>
      <c r="G72" s="53">
        <v>44053</v>
      </c>
      <c r="H72" s="54">
        <v>3.9756E-2</v>
      </c>
      <c r="I72" s="75">
        <v>103.822777</v>
      </c>
      <c r="J72" s="96"/>
    </row>
    <row r="73" spans="1:10" x14ac:dyDescent="0.2">
      <c r="A73" s="119" t="s">
        <v>391</v>
      </c>
      <c r="B73" s="67">
        <v>3000000</v>
      </c>
      <c r="C73" s="51">
        <v>4.2299999999999997E-2</v>
      </c>
      <c r="D73" s="89">
        <v>41682</v>
      </c>
      <c r="E73" s="60">
        <v>45334</v>
      </c>
      <c r="F73" s="52">
        <v>43873</v>
      </c>
      <c r="G73" s="53">
        <v>44055</v>
      </c>
      <c r="H73" s="54">
        <v>3.9772000000000002E-2</v>
      </c>
      <c r="I73" s="75">
        <v>100.856978</v>
      </c>
      <c r="J73" s="96"/>
    </row>
    <row r="74" spans="1:10" x14ac:dyDescent="0.2">
      <c r="A74" s="119" t="s">
        <v>392</v>
      </c>
      <c r="B74" s="67">
        <v>600000</v>
      </c>
      <c r="C74" s="51">
        <v>4.2000000000000003E-2</v>
      </c>
      <c r="D74" s="89">
        <v>41703</v>
      </c>
      <c r="E74" s="60">
        <v>45356</v>
      </c>
      <c r="F74" s="52">
        <v>43895</v>
      </c>
      <c r="G74" s="53">
        <v>44079</v>
      </c>
      <c r="H74" s="54">
        <v>3.9940000000000003E-2</v>
      </c>
      <c r="I74" s="75">
        <v>100.708089</v>
      </c>
      <c r="J74" s="96"/>
    </row>
    <row r="75" spans="1:10" x14ac:dyDescent="0.2">
      <c r="A75" s="119" t="s">
        <v>393</v>
      </c>
      <c r="B75" s="67">
        <v>7000000</v>
      </c>
      <c r="C75" s="51">
        <v>5.0999999999999997E-2</v>
      </c>
      <c r="D75" s="89">
        <v>42445</v>
      </c>
      <c r="E75" s="60">
        <v>45367</v>
      </c>
      <c r="F75" s="52">
        <v>43906</v>
      </c>
      <c r="G75" s="53">
        <v>44090</v>
      </c>
      <c r="H75" s="54">
        <v>4.0024999999999998E-2</v>
      </c>
      <c r="I75" s="75">
        <v>103.821213</v>
      </c>
      <c r="J75" s="96"/>
    </row>
    <row r="76" spans="1:10" s="27" customFormat="1" x14ac:dyDescent="0.2">
      <c r="A76" s="119" t="s">
        <v>394</v>
      </c>
      <c r="B76" s="67">
        <v>3000000</v>
      </c>
      <c r="C76" s="51">
        <v>4.2299999999999997E-2</v>
      </c>
      <c r="D76" s="89">
        <v>41717</v>
      </c>
      <c r="E76" s="60">
        <v>45370</v>
      </c>
      <c r="F76" s="52">
        <v>43909</v>
      </c>
      <c r="G76" s="53">
        <v>44093</v>
      </c>
      <c r="H76" s="54">
        <v>4.0048E-2</v>
      </c>
      <c r="I76" s="75">
        <v>100.781857</v>
      </c>
      <c r="J76" s="96"/>
    </row>
    <row r="77" spans="1:10" s="27" customFormat="1" x14ac:dyDescent="0.2">
      <c r="A77" s="119" t="s">
        <v>395</v>
      </c>
      <c r="B77" s="67">
        <v>5000000</v>
      </c>
      <c r="C77" s="51">
        <v>4.2500000000000003E-2</v>
      </c>
      <c r="D77" s="89">
        <v>41724</v>
      </c>
      <c r="E77" s="60">
        <v>45377</v>
      </c>
      <c r="F77" s="52">
        <v>43916</v>
      </c>
      <c r="G77" s="53">
        <v>44100</v>
      </c>
      <c r="H77" s="54">
        <v>4.0100999999999998E-2</v>
      </c>
      <c r="I77" s="75">
        <v>100.83717900000001</v>
      </c>
      <c r="J77" s="96"/>
    </row>
    <row r="78" spans="1:10" s="27" customFormat="1" x14ac:dyDescent="0.2">
      <c r="A78" s="119" t="s">
        <v>396</v>
      </c>
      <c r="B78" s="67">
        <v>5000000</v>
      </c>
      <c r="C78" s="51">
        <v>5.2999999999999999E-2</v>
      </c>
      <c r="D78" s="89">
        <v>42461</v>
      </c>
      <c r="E78" s="60">
        <v>45383</v>
      </c>
      <c r="F78" s="52">
        <v>43922</v>
      </c>
      <c r="G78" s="53">
        <v>44105</v>
      </c>
      <c r="H78" s="54">
        <v>4.0147000000000002E-2</v>
      </c>
      <c r="I78" s="75">
        <v>104.521901</v>
      </c>
      <c r="J78" s="96"/>
    </row>
    <row r="79" spans="1:10" s="27" customFormat="1" x14ac:dyDescent="0.2">
      <c r="A79" s="119" t="s">
        <v>397</v>
      </c>
      <c r="B79" s="67">
        <v>15000000</v>
      </c>
      <c r="C79" s="51">
        <v>4.3999999999999997E-2</v>
      </c>
      <c r="D79" s="89">
        <v>43201</v>
      </c>
      <c r="E79" s="60">
        <v>45393</v>
      </c>
      <c r="F79" s="52">
        <v>43932</v>
      </c>
      <c r="G79" s="53">
        <v>44115</v>
      </c>
      <c r="H79" s="54">
        <v>4.0224000000000003E-2</v>
      </c>
      <c r="I79" s="75">
        <v>101.33437000000001</v>
      </c>
      <c r="J79" s="96"/>
    </row>
    <row r="80" spans="1:10" s="27" customFormat="1" x14ac:dyDescent="0.2">
      <c r="A80" s="119" t="s">
        <v>398</v>
      </c>
      <c r="B80" s="67">
        <v>3000000</v>
      </c>
      <c r="C80" s="51">
        <v>4.2500000000000003E-2</v>
      </c>
      <c r="D80" s="89">
        <v>41766</v>
      </c>
      <c r="E80" s="60">
        <v>45419</v>
      </c>
      <c r="F80" s="52">
        <v>43958</v>
      </c>
      <c r="G80" s="53">
        <v>44142</v>
      </c>
      <c r="H80" s="54">
        <v>4.0424000000000002E-2</v>
      </c>
      <c r="I80" s="75">
        <v>100.74584900000001</v>
      </c>
      <c r="J80" s="96"/>
    </row>
    <row r="81" spans="1:10" s="27" customFormat="1" x14ac:dyDescent="0.2">
      <c r="A81" s="119" t="s">
        <v>399</v>
      </c>
      <c r="B81" s="67">
        <v>11000000</v>
      </c>
      <c r="C81" s="51">
        <v>5.3499999999999999E-2</v>
      </c>
      <c r="D81" s="89">
        <v>42501</v>
      </c>
      <c r="E81" s="60">
        <v>45423</v>
      </c>
      <c r="F81" s="52">
        <v>43962</v>
      </c>
      <c r="G81" s="53">
        <v>44146</v>
      </c>
      <c r="H81" s="54">
        <v>4.0453999999999997E-2</v>
      </c>
      <c r="I81" s="75">
        <v>104.71128299999999</v>
      </c>
      <c r="J81" s="96"/>
    </row>
    <row r="82" spans="1:10" s="27" customFormat="1" x14ac:dyDescent="0.2">
      <c r="A82" s="119" t="s">
        <v>400</v>
      </c>
      <c r="B82" s="67">
        <v>7000000</v>
      </c>
      <c r="C82" s="51">
        <v>4.2799999999999998E-2</v>
      </c>
      <c r="D82" s="89">
        <v>41773</v>
      </c>
      <c r="E82" s="60">
        <v>45426</v>
      </c>
      <c r="F82" s="52">
        <v>43965</v>
      </c>
      <c r="G82" s="53">
        <v>44149</v>
      </c>
      <c r="H82" s="54">
        <v>4.0476999999999999E-2</v>
      </c>
      <c r="I82" s="75">
        <v>100.839129</v>
      </c>
      <c r="J82" s="96"/>
    </row>
    <row r="83" spans="1:10" s="27" customFormat="1" x14ac:dyDescent="0.2">
      <c r="A83" s="119" t="s">
        <v>401</v>
      </c>
      <c r="B83" s="67">
        <v>6500000</v>
      </c>
      <c r="C83" s="51">
        <v>5.4800000000000001E-2</v>
      </c>
      <c r="D83" s="89">
        <v>42515</v>
      </c>
      <c r="E83" s="60">
        <v>45437</v>
      </c>
      <c r="F83" s="52">
        <v>43976</v>
      </c>
      <c r="G83" s="53">
        <v>44160</v>
      </c>
      <c r="H83" s="54">
        <v>4.0562000000000001E-2</v>
      </c>
      <c r="I83" s="75">
        <v>105.18825699999999</v>
      </c>
      <c r="J83" s="96"/>
    </row>
    <row r="84" spans="1:10" s="27" customFormat="1" x14ac:dyDescent="0.2">
      <c r="A84" s="119" t="s">
        <v>402</v>
      </c>
      <c r="B84" s="67">
        <v>3000000</v>
      </c>
      <c r="C84" s="51">
        <v>4.2799999999999998E-2</v>
      </c>
      <c r="D84" s="89">
        <v>41801</v>
      </c>
      <c r="E84" s="60">
        <v>45454</v>
      </c>
      <c r="F84" s="52">
        <v>43810</v>
      </c>
      <c r="G84" s="53">
        <v>43993</v>
      </c>
      <c r="H84" s="54">
        <v>4.0691999999999999E-2</v>
      </c>
      <c r="I84" s="75">
        <v>100.77507</v>
      </c>
      <c r="J84" s="96"/>
    </row>
    <row r="85" spans="1:10" s="27" customFormat="1" x14ac:dyDescent="0.2">
      <c r="A85" s="119" t="s">
        <v>403</v>
      </c>
      <c r="B85" s="67">
        <v>7000000</v>
      </c>
      <c r="C85" s="51">
        <v>5.5800000000000002E-2</v>
      </c>
      <c r="D85" s="89">
        <v>42543</v>
      </c>
      <c r="E85" s="60">
        <v>45465</v>
      </c>
      <c r="F85" s="52">
        <v>43821</v>
      </c>
      <c r="G85" s="53">
        <v>44004</v>
      </c>
      <c r="H85" s="54">
        <v>4.0776E-2</v>
      </c>
      <c r="I85" s="75">
        <v>105.566704</v>
      </c>
      <c r="J85" s="96"/>
    </row>
    <row r="86" spans="1:10" s="27" customFormat="1" x14ac:dyDescent="0.2">
      <c r="A86" s="119" t="s">
        <v>404</v>
      </c>
      <c r="B86" s="67">
        <v>5000000</v>
      </c>
      <c r="C86" s="51">
        <v>5.7000000000000002E-2</v>
      </c>
      <c r="D86" s="89">
        <v>42557</v>
      </c>
      <c r="E86" s="60">
        <v>45479</v>
      </c>
      <c r="F86" s="52">
        <v>43836</v>
      </c>
      <c r="G86" s="53">
        <v>44018</v>
      </c>
      <c r="H86" s="54">
        <v>4.0883999999999997E-2</v>
      </c>
      <c r="I86" s="75">
        <v>106.02099</v>
      </c>
      <c r="J86" s="96"/>
    </row>
    <row r="87" spans="1:10" s="27" customFormat="1" x14ac:dyDescent="0.2">
      <c r="A87" s="119" t="s">
        <v>405</v>
      </c>
      <c r="B87" s="67">
        <v>5000000</v>
      </c>
      <c r="C87" s="51">
        <v>5.8000000000000003E-2</v>
      </c>
      <c r="D87" s="89">
        <v>42571</v>
      </c>
      <c r="E87" s="60">
        <v>45493</v>
      </c>
      <c r="F87" s="52">
        <v>43850</v>
      </c>
      <c r="G87" s="53">
        <v>44032</v>
      </c>
      <c r="H87" s="54">
        <v>4.0991E-2</v>
      </c>
      <c r="I87" s="75">
        <v>106.40688299999999</v>
      </c>
      <c r="J87" s="96"/>
    </row>
    <row r="88" spans="1:10" s="27" customFormat="1" x14ac:dyDescent="0.2">
      <c r="A88" s="119" t="s">
        <v>406</v>
      </c>
      <c r="B88" s="67">
        <v>2000000</v>
      </c>
      <c r="C88" s="51">
        <v>4.2799999999999998E-2</v>
      </c>
      <c r="D88" s="89">
        <v>41843</v>
      </c>
      <c r="E88" s="60">
        <v>45496</v>
      </c>
      <c r="F88" s="52">
        <v>43853</v>
      </c>
      <c r="G88" s="53">
        <v>44035</v>
      </c>
      <c r="H88" s="54">
        <v>4.1014000000000002E-2</v>
      </c>
      <c r="I88" s="75">
        <v>100.670068</v>
      </c>
      <c r="J88" s="96"/>
    </row>
    <row r="89" spans="1:10" s="27" customFormat="1" x14ac:dyDescent="0.2">
      <c r="A89" s="119" t="s">
        <v>407</v>
      </c>
      <c r="B89" s="67">
        <v>7000000</v>
      </c>
      <c r="C89" s="51">
        <v>4.5999999999999999E-2</v>
      </c>
      <c r="D89" s="89">
        <v>41845</v>
      </c>
      <c r="E89" s="60">
        <v>45498</v>
      </c>
      <c r="F89" s="52">
        <v>43855</v>
      </c>
      <c r="G89" s="53">
        <v>44037</v>
      </c>
      <c r="H89" s="54">
        <v>4.1029999999999997E-2</v>
      </c>
      <c r="I89" s="75">
        <v>101.874413</v>
      </c>
      <c r="J89" s="96"/>
    </row>
    <row r="90" spans="1:10" s="27" customFormat="1" x14ac:dyDescent="0.2">
      <c r="A90" s="119" t="s">
        <v>408</v>
      </c>
      <c r="B90" s="67">
        <v>7650000</v>
      </c>
      <c r="C90" s="51">
        <v>4.9500000000000002E-2</v>
      </c>
      <c r="D90" s="89">
        <v>41852</v>
      </c>
      <c r="E90" s="60">
        <v>45505</v>
      </c>
      <c r="F90" s="52">
        <v>43862</v>
      </c>
      <c r="G90" s="53">
        <v>44044</v>
      </c>
      <c r="H90" s="54">
        <v>4.1083000000000001E-2</v>
      </c>
      <c r="I90" s="75">
        <v>103.190281</v>
      </c>
      <c r="J90" s="96"/>
    </row>
    <row r="91" spans="1:10" s="27" customFormat="1" x14ac:dyDescent="0.2">
      <c r="A91" s="119" t="s">
        <v>409</v>
      </c>
      <c r="B91" s="67">
        <v>10000000</v>
      </c>
      <c r="C91" s="51">
        <v>5.8999999999999997E-2</v>
      </c>
      <c r="D91" s="89">
        <v>42599</v>
      </c>
      <c r="E91" s="60">
        <v>45521</v>
      </c>
      <c r="F91" s="52">
        <v>43878</v>
      </c>
      <c r="G91" s="53">
        <v>44060</v>
      </c>
      <c r="H91" s="54">
        <v>4.1206E-2</v>
      </c>
      <c r="I91" s="75">
        <v>106.81241799999999</v>
      </c>
      <c r="J91" s="96"/>
    </row>
    <row r="92" spans="1:10" s="27" customFormat="1" x14ac:dyDescent="0.2">
      <c r="A92" s="119" t="s">
        <v>410</v>
      </c>
      <c r="B92" s="67">
        <v>10000000</v>
      </c>
      <c r="C92" s="51">
        <v>0.06</v>
      </c>
      <c r="D92" s="89">
        <v>42627</v>
      </c>
      <c r="E92" s="60">
        <v>45549</v>
      </c>
      <c r="F92" s="52">
        <v>43904</v>
      </c>
      <c r="G92" s="53">
        <v>44088</v>
      </c>
      <c r="H92" s="54">
        <v>4.1420999999999999E-2</v>
      </c>
      <c r="I92" s="75">
        <v>107.22364</v>
      </c>
      <c r="J92" s="96"/>
    </row>
    <row r="93" spans="1:10" s="27" customFormat="1" x14ac:dyDescent="0.2">
      <c r="A93" s="119" t="s">
        <v>411</v>
      </c>
      <c r="B93" s="67">
        <v>5000000</v>
      </c>
      <c r="C93" s="51">
        <v>4.9399999999999999E-2</v>
      </c>
      <c r="D93" s="89">
        <v>41906</v>
      </c>
      <c r="E93" s="60">
        <v>45559</v>
      </c>
      <c r="F93" s="52">
        <v>43914</v>
      </c>
      <c r="G93" s="53">
        <v>44098</v>
      </c>
      <c r="H93" s="54">
        <v>4.1498E-2</v>
      </c>
      <c r="I93" s="75">
        <v>103.08690900000001</v>
      </c>
      <c r="J93" s="96"/>
    </row>
    <row r="94" spans="1:10" s="27" customFormat="1" x14ac:dyDescent="0.2">
      <c r="A94" s="119" t="s">
        <v>412</v>
      </c>
      <c r="B94" s="67">
        <v>10000000</v>
      </c>
      <c r="C94" s="51">
        <v>6.0999999999999999E-2</v>
      </c>
      <c r="D94" s="89">
        <v>42641</v>
      </c>
      <c r="E94" s="60">
        <v>45563</v>
      </c>
      <c r="F94" s="52">
        <v>43918</v>
      </c>
      <c r="G94" s="53">
        <v>44102</v>
      </c>
      <c r="H94" s="54">
        <v>4.1528000000000002E-2</v>
      </c>
      <c r="I94" s="75">
        <v>107.63118</v>
      </c>
      <c r="J94" s="96"/>
    </row>
    <row r="95" spans="1:10" s="27" customFormat="1" x14ac:dyDescent="0.2">
      <c r="A95" s="119" t="s">
        <v>413</v>
      </c>
      <c r="B95" s="67">
        <v>500000</v>
      </c>
      <c r="C95" s="51">
        <v>6.0999999999999999E-2</v>
      </c>
      <c r="D95" s="89">
        <v>42683</v>
      </c>
      <c r="E95" s="60">
        <v>45605</v>
      </c>
      <c r="F95" s="52">
        <v>43960</v>
      </c>
      <c r="G95" s="53">
        <v>44144</v>
      </c>
      <c r="H95" s="54">
        <v>4.1849999999999998E-2</v>
      </c>
      <c r="I95" s="75">
        <v>107.68348400000001</v>
      </c>
      <c r="J95" s="96"/>
    </row>
    <row r="96" spans="1:10" s="27" customFormat="1" x14ac:dyDescent="0.2">
      <c r="A96" s="119" t="s">
        <v>414</v>
      </c>
      <c r="B96" s="67">
        <v>3500000</v>
      </c>
      <c r="C96" s="51">
        <v>4.9399999999999999E-2</v>
      </c>
      <c r="D96" s="89">
        <v>41992</v>
      </c>
      <c r="E96" s="60">
        <v>45645</v>
      </c>
      <c r="F96" s="52">
        <v>43818</v>
      </c>
      <c r="G96" s="53">
        <v>44001</v>
      </c>
      <c r="H96" s="54">
        <v>4.2157E-2</v>
      </c>
      <c r="I96" s="75">
        <v>102.969201</v>
      </c>
      <c r="J96" s="96"/>
    </row>
    <row r="97" spans="1:10" s="27" customFormat="1" x14ac:dyDescent="0.2">
      <c r="A97" s="119" t="s">
        <v>415</v>
      </c>
      <c r="B97" s="67">
        <v>12500000</v>
      </c>
      <c r="C97" s="51">
        <v>5.1999999999999998E-2</v>
      </c>
      <c r="D97" s="89">
        <v>42039</v>
      </c>
      <c r="E97" s="60">
        <v>45692</v>
      </c>
      <c r="F97" s="52">
        <v>43865</v>
      </c>
      <c r="G97" s="53">
        <v>44047</v>
      </c>
      <c r="H97" s="54">
        <v>4.2518E-2</v>
      </c>
      <c r="I97" s="75">
        <v>103.97841099999999</v>
      </c>
      <c r="J97" s="96"/>
    </row>
    <row r="98" spans="1:10" s="27" customFormat="1" x14ac:dyDescent="0.2">
      <c r="A98" s="119" t="s">
        <v>416</v>
      </c>
      <c r="B98" s="67">
        <v>8000000</v>
      </c>
      <c r="C98" s="51">
        <v>5.1900000000000002E-2</v>
      </c>
      <c r="D98" s="89">
        <v>42053</v>
      </c>
      <c r="E98" s="60">
        <v>45706</v>
      </c>
      <c r="F98" s="52">
        <v>43879</v>
      </c>
      <c r="G98" s="53">
        <v>44061</v>
      </c>
      <c r="H98" s="54">
        <v>4.2625000000000003E-2</v>
      </c>
      <c r="I98" s="75">
        <v>103.91891</v>
      </c>
      <c r="J98" s="96"/>
    </row>
    <row r="99" spans="1:10" s="27" customFormat="1" x14ac:dyDescent="0.2">
      <c r="A99" s="119" t="s">
        <v>417</v>
      </c>
      <c r="B99" s="67">
        <v>6000000</v>
      </c>
      <c r="C99" s="51">
        <v>5.1900000000000002E-2</v>
      </c>
      <c r="D99" s="89">
        <v>42130</v>
      </c>
      <c r="E99" s="60">
        <v>45783</v>
      </c>
      <c r="F99" s="52">
        <v>43957</v>
      </c>
      <c r="G99" s="53">
        <v>44141</v>
      </c>
      <c r="H99" s="54">
        <v>4.3215999999999997E-2</v>
      </c>
      <c r="I99" s="75">
        <v>103.817179</v>
      </c>
      <c r="J99" s="96"/>
    </row>
    <row r="100" spans="1:10" s="27" customFormat="1" x14ac:dyDescent="0.2">
      <c r="A100" s="119" t="s">
        <v>418</v>
      </c>
      <c r="B100" s="67">
        <v>5000000</v>
      </c>
      <c r="C100" s="51">
        <v>5.1900000000000002E-2</v>
      </c>
      <c r="D100" s="89">
        <v>42172</v>
      </c>
      <c r="E100" s="60">
        <v>45825</v>
      </c>
      <c r="F100" s="52">
        <v>43816</v>
      </c>
      <c r="G100" s="53">
        <v>43999</v>
      </c>
      <c r="H100" s="54">
        <v>4.3542999999999998E-2</v>
      </c>
      <c r="I100" s="75">
        <v>103.747388</v>
      </c>
      <c r="J100" s="96"/>
    </row>
    <row r="101" spans="1:10" s="27" customFormat="1" x14ac:dyDescent="0.2">
      <c r="A101" s="119" t="s">
        <v>419</v>
      </c>
      <c r="B101" s="67">
        <v>15000000</v>
      </c>
      <c r="C101" s="51">
        <v>5.1900000000000002E-2</v>
      </c>
      <c r="D101" s="89">
        <v>42179</v>
      </c>
      <c r="E101" s="60">
        <v>45832</v>
      </c>
      <c r="F101" s="52">
        <v>43823</v>
      </c>
      <c r="G101" s="53">
        <v>44006</v>
      </c>
      <c r="H101" s="54">
        <v>4.3598999999999999E-2</v>
      </c>
      <c r="I101" s="75">
        <v>103.733507</v>
      </c>
      <c r="J101" s="96"/>
    </row>
    <row r="102" spans="1:10" s="27" customFormat="1" x14ac:dyDescent="0.2">
      <c r="A102" s="119" t="s">
        <v>420</v>
      </c>
      <c r="B102" s="67">
        <v>15260000</v>
      </c>
      <c r="C102" s="51">
        <v>5.1900000000000002E-2</v>
      </c>
      <c r="D102" s="89">
        <v>42186</v>
      </c>
      <c r="E102" s="60">
        <v>45839</v>
      </c>
      <c r="F102" s="52">
        <v>43831</v>
      </c>
      <c r="G102" s="53">
        <v>44013</v>
      </c>
      <c r="H102" s="54">
        <v>4.3653999999999998E-2</v>
      </c>
      <c r="I102" s="75">
        <v>103.720275</v>
      </c>
      <c r="J102" s="96"/>
    </row>
    <row r="103" spans="1:10" s="27" customFormat="1" x14ac:dyDescent="0.2">
      <c r="A103" s="119" t="s">
        <v>421</v>
      </c>
      <c r="B103" s="67">
        <v>5000000</v>
      </c>
      <c r="C103" s="51">
        <v>5.1900000000000002E-2</v>
      </c>
      <c r="D103" s="89">
        <v>42228</v>
      </c>
      <c r="E103" s="60">
        <v>45881</v>
      </c>
      <c r="F103" s="52">
        <v>43873</v>
      </c>
      <c r="G103" s="53">
        <v>44055</v>
      </c>
      <c r="H103" s="54">
        <v>4.3987999999999999E-2</v>
      </c>
      <c r="I103" s="75">
        <v>103.635654</v>
      </c>
      <c r="J103" s="96"/>
    </row>
    <row r="104" spans="1:10" s="27" customFormat="1" x14ac:dyDescent="0.2">
      <c r="A104" s="119" t="s">
        <v>422</v>
      </c>
      <c r="B104" s="67">
        <v>6500000</v>
      </c>
      <c r="C104" s="51">
        <v>5.1799999999999999E-2</v>
      </c>
      <c r="D104" s="89">
        <v>42249</v>
      </c>
      <c r="E104" s="60">
        <v>45902</v>
      </c>
      <c r="F104" s="52">
        <v>43892</v>
      </c>
      <c r="G104" s="53">
        <v>44076</v>
      </c>
      <c r="H104" s="54">
        <v>4.4155E-2</v>
      </c>
      <c r="I104" s="75">
        <v>103.543903</v>
      </c>
      <c r="J104" s="96"/>
    </row>
    <row r="105" spans="1:10" s="27" customFormat="1" x14ac:dyDescent="0.2">
      <c r="A105" s="119" t="s">
        <v>423</v>
      </c>
      <c r="B105" s="67">
        <v>2000000</v>
      </c>
      <c r="C105" s="51">
        <v>5.1700000000000003E-2</v>
      </c>
      <c r="D105" s="89">
        <v>42298</v>
      </c>
      <c r="E105" s="60">
        <v>45951</v>
      </c>
      <c r="F105" s="52">
        <v>43942</v>
      </c>
      <c r="G105" s="53">
        <v>44125</v>
      </c>
      <c r="H105" s="54">
        <v>4.4544E-2</v>
      </c>
      <c r="I105" s="75">
        <v>103.3912</v>
      </c>
      <c r="J105" s="96"/>
    </row>
    <row r="106" spans="1:10" s="27" customFormat="1" x14ac:dyDescent="0.2">
      <c r="A106" s="119" t="s">
        <v>424</v>
      </c>
      <c r="B106" s="67">
        <v>1000000</v>
      </c>
      <c r="C106" s="51">
        <v>5.1999999999999998E-2</v>
      </c>
      <c r="D106" s="89">
        <v>42312</v>
      </c>
      <c r="E106" s="60">
        <v>45965</v>
      </c>
      <c r="F106" s="52">
        <v>43955</v>
      </c>
      <c r="G106" s="53">
        <v>44139</v>
      </c>
      <c r="H106" s="54">
        <v>4.4655E-2</v>
      </c>
      <c r="I106" s="75">
        <v>103.501636</v>
      </c>
      <c r="J106" s="96"/>
    </row>
    <row r="107" spans="1:10" s="27" customFormat="1" x14ac:dyDescent="0.2">
      <c r="A107" s="119" t="s">
        <v>425</v>
      </c>
      <c r="B107" s="67">
        <v>3000000</v>
      </c>
      <c r="C107" s="51">
        <v>5.1999999999999998E-2</v>
      </c>
      <c r="D107" s="89">
        <v>42354</v>
      </c>
      <c r="E107" s="60">
        <v>46007</v>
      </c>
      <c r="F107" s="52">
        <v>43815</v>
      </c>
      <c r="G107" s="53">
        <v>43998</v>
      </c>
      <c r="H107" s="54">
        <v>4.4989000000000001E-2</v>
      </c>
      <c r="I107" s="75">
        <v>103.403994</v>
      </c>
      <c r="J107" s="96"/>
    </row>
    <row r="108" spans="1:10" s="27" customFormat="1" x14ac:dyDescent="0.2">
      <c r="A108" s="119" t="s">
        <v>426</v>
      </c>
      <c r="B108" s="67">
        <v>1300000</v>
      </c>
      <c r="C108" s="51">
        <v>5.2299999999999999E-2</v>
      </c>
      <c r="D108" s="89">
        <v>42403</v>
      </c>
      <c r="E108" s="60">
        <v>46056</v>
      </c>
      <c r="F108" s="52">
        <v>43864</v>
      </c>
      <c r="G108" s="53">
        <v>44046</v>
      </c>
      <c r="H108" s="54">
        <v>4.5378000000000002E-2</v>
      </c>
      <c r="I108" s="75">
        <v>103.422955</v>
      </c>
      <c r="J108" s="96"/>
    </row>
    <row r="109" spans="1:10" s="27" customFormat="1" x14ac:dyDescent="0.2">
      <c r="A109" s="119" t="s">
        <v>427</v>
      </c>
      <c r="B109" s="67">
        <v>2000000</v>
      </c>
      <c r="C109" s="51">
        <v>5.2400000000000002E-2</v>
      </c>
      <c r="D109" s="89">
        <v>42445</v>
      </c>
      <c r="E109" s="60">
        <v>46097</v>
      </c>
      <c r="F109" s="52">
        <v>43906</v>
      </c>
      <c r="G109" s="53">
        <v>44090</v>
      </c>
      <c r="H109" s="54">
        <v>4.5704000000000002E-2</v>
      </c>
      <c r="I109" s="75">
        <v>103.36747699999999</v>
      </c>
      <c r="J109" s="96"/>
    </row>
    <row r="110" spans="1:10" s="27" customFormat="1" x14ac:dyDescent="0.2">
      <c r="A110" s="119" t="s">
        <v>428</v>
      </c>
      <c r="B110" s="67">
        <v>8000000</v>
      </c>
      <c r="C110" s="51">
        <v>5.2999999999999999E-2</v>
      </c>
      <c r="D110" s="89">
        <v>42452</v>
      </c>
      <c r="E110" s="60">
        <v>46104</v>
      </c>
      <c r="F110" s="52">
        <v>43913</v>
      </c>
      <c r="G110" s="53">
        <v>44097</v>
      </c>
      <c r="H110" s="54">
        <v>4.5760000000000002E-2</v>
      </c>
      <c r="I110" s="75">
        <v>103.651664</v>
      </c>
      <c r="J110" s="96"/>
    </row>
    <row r="111" spans="1:10" s="27" customFormat="1" x14ac:dyDescent="0.2">
      <c r="A111" s="119" t="s">
        <v>429</v>
      </c>
      <c r="B111" s="67">
        <v>2000000</v>
      </c>
      <c r="C111" s="51">
        <v>5.33E-2</v>
      </c>
      <c r="D111" s="89">
        <v>42461</v>
      </c>
      <c r="E111" s="60">
        <v>46113</v>
      </c>
      <c r="F111" s="52">
        <v>43922</v>
      </c>
      <c r="G111" s="53">
        <v>44105</v>
      </c>
      <c r="H111" s="54">
        <v>4.5830999999999997E-2</v>
      </c>
      <c r="I111" s="75">
        <v>103.780334</v>
      </c>
      <c r="J111" s="96"/>
    </row>
    <row r="112" spans="1:10" s="27" customFormat="1" x14ac:dyDescent="0.2">
      <c r="A112" s="119" t="s">
        <v>430</v>
      </c>
      <c r="B112" s="67">
        <v>1000000</v>
      </c>
      <c r="C112" s="51">
        <v>5.3499999999999999E-2</v>
      </c>
      <c r="D112" s="89">
        <v>42494</v>
      </c>
      <c r="E112" s="60">
        <v>46146</v>
      </c>
      <c r="F112" s="52">
        <v>43955</v>
      </c>
      <c r="G112" s="53">
        <v>44139</v>
      </c>
      <c r="H112" s="54">
        <v>4.6093000000000002E-2</v>
      </c>
      <c r="I112" s="75">
        <v>103.799542</v>
      </c>
      <c r="J112" s="96"/>
    </row>
    <row r="113" spans="1:10" s="27" customFormat="1" x14ac:dyDescent="0.2">
      <c r="A113" s="119" t="s">
        <v>431</v>
      </c>
      <c r="B113" s="67">
        <v>5000000</v>
      </c>
      <c r="C113" s="51">
        <v>5.3999999999999999E-2</v>
      </c>
      <c r="D113" s="89">
        <v>42501</v>
      </c>
      <c r="E113" s="60">
        <v>46153</v>
      </c>
      <c r="F113" s="52">
        <v>43962</v>
      </c>
      <c r="G113" s="53">
        <v>44146</v>
      </c>
      <c r="H113" s="54">
        <v>4.6149000000000003E-2</v>
      </c>
      <c r="I113" s="75">
        <v>104.038939</v>
      </c>
      <c r="J113" s="96"/>
    </row>
    <row r="114" spans="1:10" s="27" customFormat="1" x14ac:dyDescent="0.2">
      <c r="A114" s="119" t="s">
        <v>432</v>
      </c>
      <c r="B114" s="67">
        <v>5000000</v>
      </c>
      <c r="C114" s="51">
        <v>5.45E-2</v>
      </c>
      <c r="D114" s="89">
        <v>42503</v>
      </c>
      <c r="E114" s="60">
        <v>46155</v>
      </c>
      <c r="F114" s="52">
        <v>43964</v>
      </c>
      <c r="G114" s="53">
        <v>44148</v>
      </c>
      <c r="H114" s="54">
        <v>4.6164999999999998E-2</v>
      </c>
      <c r="I114" s="75">
        <v>104.291561</v>
      </c>
      <c r="J114" s="96"/>
    </row>
    <row r="115" spans="1:10" s="27" customFormat="1" x14ac:dyDescent="0.2">
      <c r="A115" s="119" t="s">
        <v>433</v>
      </c>
      <c r="B115" s="67">
        <v>1000000</v>
      </c>
      <c r="C115" s="51">
        <v>5.5E-2</v>
      </c>
      <c r="D115" s="89">
        <v>42522</v>
      </c>
      <c r="E115" s="60">
        <v>46174</v>
      </c>
      <c r="F115" s="52">
        <v>43800</v>
      </c>
      <c r="G115" s="53">
        <v>43983</v>
      </c>
      <c r="H115" s="54">
        <v>4.6315000000000002E-2</v>
      </c>
      <c r="I115" s="75">
        <v>104.506148</v>
      </c>
      <c r="J115" s="96"/>
    </row>
    <row r="116" spans="1:10" s="27" customFormat="1" x14ac:dyDescent="0.2">
      <c r="A116" s="119" t="s">
        <v>434</v>
      </c>
      <c r="B116" s="67">
        <v>10000000</v>
      </c>
      <c r="C116" s="51">
        <v>5.6000000000000001E-2</v>
      </c>
      <c r="D116" s="89">
        <v>42529</v>
      </c>
      <c r="E116" s="60">
        <v>46181</v>
      </c>
      <c r="F116" s="52">
        <v>43807</v>
      </c>
      <c r="G116" s="53">
        <v>43990</v>
      </c>
      <c r="H116" s="54">
        <v>4.6369E-2</v>
      </c>
      <c r="I116" s="75">
        <v>105.00882</v>
      </c>
      <c r="J116" s="96"/>
    </row>
    <row r="117" spans="1:10" s="27" customFormat="1" x14ac:dyDescent="0.2">
      <c r="A117" s="119" t="s">
        <v>435</v>
      </c>
      <c r="B117" s="67">
        <v>10000000</v>
      </c>
      <c r="C117" s="51">
        <v>5.6800000000000003E-2</v>
      </c>
      <c r="D117" s="89" t="s">
        <v>40</v>
      </c>
      <c r="E117" s="60">
        <v>46188</v>
      </c>
      <c r="F117" s="52">
        <v>43814</v>
      </c>
      <c r="G117" s="53">
        <v>43997</v>
      </c>
      <c r="H117" s="54">
        <v>4.6422999999999999E-2</v>
      </c>
      <c r="I117" s="75">
        <v>105.40977100000001</v>
      </c>
      <c r="J117" s="96"/>
    </row>
    <row r="118" spans="1:10" s="27" customFormat="1" x14ac:dyDescent="0.2">
      <c r="A118" s="119" t="s">
        <v>436</v>
      </c>
      <c r="B118" s="67">
        <v>11000000</v>
      </c>
      <c r="C118" s="51">
        <v>5.7500000000000002E-2</v>
      </c>
      <c r="D118" s="89">
        <v>42543</v>
      </c>
      <c r="E118" s="60">
        <v>46195</v>
      </c>
      <c r="F118" s="52">
        <v>43821</v>
      </c>
      <c r="G118" s="53">
        <v>44004</v>
      </c>
      <c r="H118" s="54">
        <v>4.6476000000000003E-2</v>
      </c>
      <c r="I118" s="75">
        <v>105.76102899999999</v>
      </c>
      <c r="J118" s="96"/>
    </row>
    <row r="119" spans="1:10" s="27" customFormat="1" x14ac:dyDescent="0.2">
      <c r="A119" s="119" t="s">
        <v>437</v>
      </c>
      <c r="B119" s="67">
        <v>10000000</v>
      </c>
      <c r="C119" s="51">
        <v>5.8999999999999997E-2</v>
      </c>
      <c r="D119" s="89">
        <v>42557</v>
      </c>
      <c r="E119" s="60">
        <v>46209</v>
      </c>
      <c r="F119" s="52">
        <v>43836</v>
      </c>
      <c r="G119" s="53">
        <v>44018</v>
      </c>
      <c r="H119" s="54">
        <v>4.6584E-2</v>
      </c>
      <c r="I119" s="75">
        <v>106.52085099999999</v>
      </c>
      <c r="J119" s="96"/>
    </row>
    <row r="120" spans="1:10" s="27" customFormat="1" x14ac:dyDescent="0.2">
      <c r="A120" s="119" t="s">
        <v>438</v>
      </c>
      <c r="B120" s="67">
        <v>6000000</v>
      </c>
      <c r="C120" s="51">
        <v>0.06</v>
      </c>
      <c r="D120" s="89">
        <v>42571</v>
      </c>
      <c r="E120" s="60">
        <v>46223</v>
      </c>
      <c r="F120" s="52">
        <v>43850</v>
      </c>
      <c r="G120" s="53">
        <v>44032</v>
      </c>
      <c r="H120" s="54">
        <v>4.6691000000000003E-2</v>
      </c>
      <c r="I120" s="75">
        <v>107.024576</v>
      </c>
      <c r="J120" s="96"/>
    </row>
    <row r="121" spans="1:10" s="27" customFormat="1" x14ac:dyDescent="0.2">
      <c r="A121" s="119" t="s">
        <v>439</v>
      </c>
      <c r="B121" s="67">
        <v>11000000</v>
      </c>
      <c r="C121" s="51">
        <v>6.1499999999999999E-2</v>
      </c>
      <c r="D121" s="89">
        <v>42578</v>
      </c>
      <c r="E121" s="60">
        <v>46230</v>
      </c>
      <c r="F121" s="52">
        <v>43857</v>
      </c>
      <c r="G121" s="53">
        <v>44039</v>
      </c>
      <c r="H121" s="54">
        <v>4.6745000000000002E-2</v>
      </c>
      <c r="I121" s="75">
        <v>107.807599</v>
      </c>
      <c r="J121" s="96"/>
    </row>
    <row r="122" spans="1:10" s="27" customFormat="1" x14ac:dyDescent="0.2">
      <c r="A122" s="119" t="s">
        <v>440</v>
      </c>
      <c r="B122" s="67">
        <v>10000000</v>
      </c>
      <c r="C122" s="51">
        <v>6.2399999999999997E-2</v>
      </c>
      <c r="D122" s="89">
        <v>42599</v>
      </c>
      <c r="E122" s="60">
        <v>46251</v>
      </c>
      <c r="F122" s="52">
        <v>43878</v>
      </c>
      <c r="G122" s="53">
        <v>44060</v>
      </c>
      <c r="H122" s="54">
        <v>4.6906000000000003E-2</v>
      </c>
      <c r="I122" s="75">
        <v>108.26003300000001</v>
      </c>
      <c r="J122" s="96"/>
    </row>
    <row r="123" spans="1:10" s="27" customFormat="1" x14ac:dyDescent="0.2">
      <c r="A123" s="119" t="s">
        <v>441</v>
      </c>
      <c r="B123" s="67">
        <v>1000000</v>
      </c>
      <c r="C123" s="51">
        <v>6.2399999999999997E-2</v>
      </c>
      <c r="D123" s="89">
        <v>42619</v>
      </c>
      <c r="E123" s="60">
        <v>46271</v>
      </c>
      <c r="F123" s="52">
        <v>43896</v>
      </c>
      <c r="G123" s="53">
        <v>44080</v>
      </c>
      <c r="H123" s="54">
        <v>4.7058999999999997E-2</v>
      </c>
      <c r="I123" s="75">
        <v>108.23329</v>
      </c>
      <c r="J123" s="96"/>
    </row>
    <row r="124" spans="1:10" s="27" customFormat="1" x14ac:dyDescent="0.2">
      <c r="A124" s="119" t="s">
        <v>442</v>
      </c>
      <c r="B124" s="67">
        <v>500000</v>
      </c>
      <c r="C124" s="51">
        <v>6.3E-2</v>
      </c>
      <c r="D124" s="89">
        <v>42627</v>
      </c>
      <c r="E124" s="60">
        <v>46279</v>
      </c>
      <c r="F124" s="52">
        <v>43904</v>
      </c>
      <c r="G124" s="53">
        <v>44088</v>
      </c>
      <c r="H124" s="54">
        <v>4.7121000000000003E-2</v>
      </c>
      <c r="I124" s="75">
        <v>108.546221</v>
      </c>
      <c r="J124" s="96"/>
    </row>
    <row r="125" spans="1:10" s="27" customFormat="1" x14ac:dyDescent="0.2">
      <c r="A125" s="119" t="s">
        <v>443</v>
      </c>
      <c r="B125" s="67">
        <v>500000</v>
      </c>
      <c r="C125" s="51">
        <v>6.3E-2</v>
      </c>
      <c r="D125" s="89">
        <v>42641</v>
      </c>
      <c r="E125" s="60">
        <v>46293</v>
      </c>
      <c r="F125" s="52">
        <v>43918</v>
      </c>
      <c r="G125" s="53">
        <v>44102</v>
      </c>
      <c r="H125" s="54">
        <v>4.7227999999999999E-2</v>
      </c>
      <c r="I125" s="75">
        <v>108.530497</v>
      </c>
      <c r="J125" s="96"/>
    </row>
    <row r="126" spans="1:10" s="27" customFormat="1" x14ac:dyDescent="0.2">
      <c r="A126" s="119" t="s">
        <v>444</v>
      </c>
      <c r="B126" s="67">
        <v>500000</v>
      </c>
      <c r="C126" s="51">
        <v>6.3E-2</v>
      </c>
      <c r="D126" s="89">
        <v>42648</v>
      </c>
      <c r="E126" s="60">
        <v>46300</v>
      </c>
      <c r="F126" s="52">
        <v>43926</v>
      </c>
      <c r="G126" s="53">
        <v>44109</v>
      </c>
      <c r="H126" s="54">
        <v>4.7281999999999998E-2</v>
      </c>
      <c r="I126" s="75">
        <v>108.52448</v>
      </c>
      <c r="J126" s="96"/>
    </row>
    <row r="127" spans="1:10" s="27" customFormat="1" x14ac:dyDescent="0.2">
      <c r="A127" s="119" t="s">
        <v>445</v>
      </c>
      <c r="B127" s="67">
        <v>500000</v>
      </c>
      <c r="C127" s="51">
        <v>6.3E-2</v>
      </c>
      <c r="D127" s="89">
        <v>42662</v>
      </c>
      <c r="E127" s="60">
        <v>46314</v>
      </c>
      <c r="F127" s="52">
        <v>43940</v>
      </c>
      <c r="G127" s="53">
        <v>44123</v>
      </c>
      <c r="H127" s="54">
        <v>4.7389000000000001E-2</v>
      </c>
      <c r="I127" s="75">
        <v>108.508599</v>
      </c>
      <c r="J127" s="96"/>
    </row>
    <row r="128" spans="1:10" s="27" customFormat="1" x14ac:dyDescent="0.2">
      <c r="A128" s="119" t="s">
        <v>446</v>
      </c>
      <c r="B128" s="67">
        <v>8500000</v>
      </c>
      <c r="C128" s="51">
        <v>6.3899999999999998E-2</v>
      </c>
      <c r="D128" s="89">
        <v>42683</v>
      </c>
      <c r="E128" s="60">
        <v>46335</v>
      </c>
      <c r="F128" s="52">
        <v>43960</v>
      </c>
      <c r="G128" s="53">
        <v>44144</v>
      </c>
      <c r="H128" s="54">
        <v>4.7550000000000002E-2</v>
      </c>
      <c r="I128" s="75">
        <v>108.97537</v>
      </c>
      <c r="J128" s="96"/>
    </row>
    <row r="129" spans="1:10" s="27" customFormat="1" x14ac:dyDescent="0.2">
      <c r="A129" s="119" t="s">
        <v>447</v>
      </c>
      <c r="B129" s="67">
        <v>3000000</v>
      </c>
      <c r="C129" s="51">
        <v>6.4500000000000002E-2</v>
      </c>
      <c r="D129" s="89">
        <v>42711</v>
      </c>
      <c r="E129" s="60">
        <v>46363</v>
      </c>
      <c r="F129" s="52">
        <v>43806</v>
      </c>
      <c r="G129" s="53">
        <v>43989</v>
      </c>
      <c r="H129" s="54">
        <v>4.7765000000000002E-2</v>
      </c>
      <c r="I129" s="75">
        <v>109.279072</v>
      </c>
      <c r="J129" s="96"/>
    </row>
    <row r="130" spans="1:10" s="27" customFormat="1" x14ac:dyDescent="0.2">
      <c r="A130" s="119" t="s">
        <v>448</v>
      </c>
      <c r="B130" s="67">
        <v>10000000</v>
      </c>
      <c r="C130" s="51">
        <v>6.5500000000000003E-2</v>
      </c>
      <c r="D130" s="89">
        <v>42746</v>
      </c>
      <c r="E130" s="60">
        <v>46398</v>
      </c>
      <c r="F130" s="52">
        <v>43841</v>
      </c>
      <c r="G130" s="53">
        <v>44023</v>
      </c>
      <c r="H130" s="54">
        <v>4.8034E-2</v>
      </c>
      <c r="I130" s="75">
        <v>109.788737</v>
      </c>
      <c r="J130" s="96"/>
    </row>
    <row r="131" spans="1:10" s="27" customFormat="1" x14ac:dyDescent="0.2">
      <c r="A131" s="119" t="s">
        <v>449</v>
      </c>
      <c r="B131" s="67">
        <v>1000000</v>
      </c>
      <c r="C131" s="51">
        <v>6.6000000000000003E-2</v>
      </c>
      <c r="D131" s="89">
        <v>42774</v>
      </c>
      <c r="E131" s="60">
        <v>46426</v>
      </c>
      <c r="F131" s="52">
        <v>43869</v>
      </c>
      <c r="G131" s="53">
        <v>44051</v>
      </c>
      <c r="H131" s="54">
        <v>4.8247999999999999E-2</v>
      </c>
      <c r="I131" s="75">
        <v>110.03789399999999</v>
      </c>
      <c r="J131" s="96"/>
    </row>
    <row r="132" spans="1:10" s="27" customFormat="1" x14ac:dyDescent="0.2">
      <c r="A132" s="119" t="s">
        <v>450</v>
      </c>
      <c r="B132" s="67">
        <v>8200000</v>
      </c>
      <c r="C132" s="51">
        <v>7.0000000000000007E-2</v>
      </c>
      <c r="D132" s="89">
        <v>40954</v>
      </c>
      <c r="E132" s="60">
        <v>46433</v>
      </c>
      <c r="F132" s="52">
        <v>43876</v>
      </c>
      <c r="G132" s="53">
        <v>44058</v>
      </c>
      <c r="H132" s="54">
        <v>4.8301999999999998E-2</v>
      </c>
      <c r="I132" s="75">
        <v>112.298064</v>
      </c>
      <c r="J132" s="96"/>
    </row>
    <row r="133" spans="1:10" s="27" customFormat="1" x14ac:dyDescent="0.2">
      <c r="A133" s="119" t="s">
        <v>451</v>
      </c>
      <c r="B133" s="67">
        <v>1000000</v>
      </c>
      <c r="C133" s="51">
        <v>6.6000000000000003E-2</v>
      </c>
      <c r="D133" s="89">
        <v>42802</v>
      </c>
      <c r="E133" s="60">
        <v>46454</v>
      </c>
      <c r="F133" s="52">
        <v>43898</v>
      </c>
      <c r="G133" s="53">
        <v>44082</v>
      </c>
      <c r="H133" s="54">
        <v>4.8462999999999999E-2</v>
      </c>
      <c r="I133" s="75">
        <v>110.011725</v>
      </c>
      <c r="J133" s="96"/>
    </row>
    <row r="134" spans="1:10" s="27" customFormat="1" x14ac:dyDescent="0.2">
      <c r="A134" s="119" t="s">
        <v>452</v>
      </c>
      <c r="B134" s="67">
        <v>8105000</v>
      </c>
      <c r="C134" s="51">
        <v>7.0000000000000007E-2</v>
      </c>
      <c r="D134" s="89">
        <v>40982</v>
      </c>
      <c r="E134" s="60">
        <v>46460</v>
      </c>
      <c r="F134" s="52">
        <v>43904</v>
      </c>
      <c r="G134" s="53">
        <v>44088</v>
      </c>
      <c r="H134" s="54">
        <v>4.8508999999999997E-2</v>
      </c>
      <c r="I134" s="75">
        <v>112.293913</v>
      </c>
      <c r="J134" s="96"/>
    </row>
    <row r="135" spans="1:10" s="27" customFormat="1" x14ac:dyDescent="0.2">
      <c r="A135" s="119" t="s">
        <v>453</v>
      </c>
      <c r="B135" s="67">
        <v>9500000</v>
      </c>
      <c r="C135" s="51">
        <v>7.0000000000000007E-2</v>
      </c>
      <c r="D135" s="89">
        <v>41031</v>
      </c>
      <c r="E135" s="60">
        <v>46509</v>
      </c>
      <c r="F135" s="52">
        <v>43953</v>
      </c>
      <c r="G135" s="53">
        <v>44137</v>
      </c>
      <c r="H135" s="54">
        <v>4.8884999999999998E-2</v>
      </c>
      <c r="I135" s="75">
        <v>112.267421</v>
      </c>
      <c r="J135" s="96"/>
    </row>
    <row r="136" spans="1:10" s="27" customFormat="1" x14ac:dyDescent="0.2">
      <c r="A136" s="119" t="s">
        <v>454</v>
      </c>
      <c r="B136" s="67">
        <v>27500000</v>
      </c>
      <c r="C136" s="51">
        <v>0.06</v>
      </c>
      <c r="D136" s="89">
        <v>42872</v>
      </c>
      <c r="E136" s="60">
        <v>46524</v>
      </c>
      <c r="F136" s="52">
        <v>43968</v>
      </c>
      <c r="G136" s="53">
        <v>44152</v>
      </c>
      <c r="H136" s="54">
        <v>4.9000000000000002E-2</v>
      </c>
      <c r="I136" s="75">
        <v>106.420295</v>
      </c>
      <c r="J136" s="96"/>
    </row>
    <row r="137" spans="1:10" s="27" customFormat="1" x14ac:dyDescent="0.2">
      <c r="A137" s="119" t="s">
        <v>455</v>
      </c>
      <c r="B137" s="67">
        <v>300000</v>
      </c>
      <c r="C137" s="51">
        <v>6.9800000000000001E-2</v>
      </c>
      <c r="D137" s="89">
        <v>41066</v>
      </c>
      <c r="E137" s="60">
        <v>46544</v>
      </c>
      <c r="F137" s="52">
        <v>43805</v>
      </c>
      <c r="G137" s="53">
        <v>43988</v>
      </c>
      <c r="H137" s="54">
        <v>4.9154000000000003E-2</v>
      </c>
      <c r="I137" s="75">
        <v>112.126407</v>
      </c>
      <c r="J137" s="96"/>
    </row>
    <row r="138" spans="1:10" s="27" customFormat="1" x14ac:dyDescent="0.2">
      <c r="A138" s="119" t="s">
        <v>456</v>
      </c>
      <c r="B138" s="67">
        <v>300000</v>
      </c>
      <c r="C138" s="51">
        <v>6.9500000000000006E-2</v>
      </c>
      <c r="D138" s="89">
        <v>41080</v>
      </c>
      <c r="E138" s="60">
        <v>46558</v>
      </c>
      <c r="F138" s="52">
        <v>43819</v>
      </c>
      <c r="G138" s="53">
        <v>44002</v>
      </c>
      <c r="H138" s="54">
        <v>4.9260999999999999E-2</v>
      </c>
      <c r="I138" s="75">
        <v>111.93443600000001</v>
      </c>
      <c r="J138" s="96"/>
    </row>
    <row r="139" spans="1:10" s="27" customFormat="1" x14ac:dyDescent="0.2">
      <c r="A139" s="119" t="s">
        <v>457</v>
      </c>
      <c r="B139" s="67">
        <v>200000</v>
      </c>
      <c r="C139" s="51">
        <v>6.8000000000000005E-2</v>
      </c>
      <c r="D139" s="89">
        <v>41094</v>
      </c>
      <c r="E139" s="60">
        <v>46572</v>
      </c>
      <c r="F139" s="52">
        <v>43834</v>
      </c>
      <c r="G139" s="53">
        <v>44016</v>
      </c>
      <c r="H139" s="54">
        <v>4.9368000000000002E-2</v>
      </c>
      <c r="I139" s="75">
        <v>111.030739</v>
      </c>
      <c r="J139" s="96"/>
    </row>
    <row r="140" spans="1:10" s="27" customFormat="1" x14ac:dyDescent="0.2">
      <c r="A140" s="119" t="s">
        <v>458</v>
      </c>
      <c r="B140" s="67">
        <v>3000000</v>
      </c>
      <c r="C140" s="51">
        <v>6.7500000000000004E-2</v>
      </c>
      <c r="D140" s="89">
        <v>41108</v>
      </c>
      <c r="E140" s="60">
        <v>46586</v>
      </c>
      <c r="F140" s="52">
        <v>43848</v>
      </c>
      <c r="G140" s="53">
        <v>44030</v>
      </c>
      <c r="H140" s="54">
        <v>4.9475999999999999E-2</v>
      </c>
      <c r="I140" s="75">
        <v>110.71319699999999</v>
      </c>
      <c r="J140" s="96"/>
    </row>
    <row r="141" spans="1:10" s="27" customFormat="1" x14ac:dyDescent="0.2">
      <c r="A141" s="119" t="s">
        <v>459</v>
      </c>
      <c r="B141" s="67">
        <v>1000000</v>
      </c>
      <c r="C141" s="51">
        <v>6.7000000000000004E-2</v>
      </c>
      <c r="D141" s="89">
        <v>41122</v>
      </c>
      <c r="E141" s="60">
        <v>46600</v>
      </c>
      <c r="F141" s="52">
        <v>43862</v>
      </c>
      <c r="G141" s="53">
        <v>44044</v>
      </c>
      <c r="H141" s="54">
        <v>4.9583000000000002E-2</v>
      </c>
      <c r="I141" s="75">
        <v>110.393647</v>
      </c>
      <c r="J141" s="96"/>
    </row>
    <row r="142" spans="1:10" s="27" customFormat="1" x14ac:dyDescent="0.2">
      <c r="A142" s="119" t="s">
        <v>460</v>
      </c>
      <c r="B142" s="67">
        <v>500000</v>
      </c>
      <c r="C142" s="51">
        <v>6.6500000000000004E-2</v>
      </c>
      <c r="D142" s="89">
        <v>41129</v>
      </c>
      <c r="E142" s="60">
        <v>46607</v>
      </c>
      <c r="F142" s="52">
        <v>43869</v>
      </c>
      <c r="G142" s="53">
        <v>44051</v>
      </c>
      <c r="H142" s="54">
        <v>4.9637000000000001E-2</v>
      </c>
      <c r="I142" s="75">
        <v>110.082977</v>
      </c>
      <c r="J142" s="96"/>
    </row>
    <row r="143" spans="1:10" s="27" customFormat="1" x14ac:dyDescent="0.2">
      <c r="A143" s="119" t="s">
        <v>461</v>
      </c>
      <c r="B143" s="67">
        <v>500000</v>
      </c>
      <c r="C143" s="51">
        <v>6.6000000000000003E-2</v>
      </c>
      <c r="D143" s="89">
        <v>41157</v>
      </c>
      <c r="E143" s="60">
        <v>46635</v>
      </c>
      <c r="F143" s="52">
        <v>43895</v>
      </c>
      <c r="G143" s="53">
        <v>44079</v>
      </c>
      <c r="H143" s="54">
        <v>4.9852E-2</v>
      </c>
      <c r="I143" s="75">
        <v>109.729879</v>
      </c>
      <c r="J143" s="96"/>
    </row>
    <row r="144" spans="1:10" s="27" customFormat="1" x14ac:dyDescent="0.2">
      <c r="A144" s="119" t="s">
        <v>462</v>
      </c>
      <c r="B144" s="67">
        <v>3100000</v>
      </c>
      <c r="C144" s="51">
        <v>6.54E-2</v>
      </c>
      <c r="D144" s="89">
        <v>41178</v>
      </c>
      <c r="E144" s="60">
        <v>46656</v>
      </c>
      <c r="F144" s="52">
        <v>43916</v>
      </c>
      <c r="G144" s="53">
        <v>44100</v>
      </c>
      <c r="H144" s="54">
        <v>5.0013000000000002E-2</v>
      </c>
      <c r="I144" s="75">
        <v>109.32686200000001</v>
      </c>
      <c r="J144" s="96"/>
    </row>
    <row r="145" spans="1:10" s="27" customFormat="1" x14ac:dyDescent="0.2">
      <c r="A145" s="119" t="s">
        <v>463</v>
      </c>
      <c r="B145" s="67">
        <v>1100000</v>
      </c>
      <c r="C145" s="51">
        <v>6.4299999999999996E-2</v>
      </c>
      <c r="D145" s="89">
        <v>41199</v>
      </c>
      <c r="E145" s="60">
        <v>46677</v>
      </c>
      <c r="F145" s="52">
        <v>43938</v>
      </c>
      <c r="G145" s="53">
        <v>44121</v>
      </c>
      <c r="H145" s="54">
        <v>5.0174000000000003E-2</v>
      </c>
      <c r="I145" s="75">
        <v>108.616108</v>
      </c>
      <c r="J145" s="96"/>
    </row>
    <row r="146" spans="1:10" s="27" customFormat="1" x14ac:dyDescent="0.2">
      <c r="A146" s="119" t="s">
        <v>464</v>
      </c>
      <c r="B146" s="67">
        <v>1000000</v>
      </c>
      <c r="C146" s="51">
        <v>6.3700000000000007E-2</v>
      </c>
      <c r="D146" s="89">
        <v>41206</v>
      </c>
      <c r="E146" s="60">
        <v>46684</v>
      </c>
      <c r="F146" s="52">
        <v>43945</v>
      </c>
      <c r="G146" s="53">
        <v>44128</v>
      </c>
      <c r="H146" s="54">
        <v>5.0228000000000002E-2</v>
      </c>
      <c r="I146" s="75">
        <v>108.23379799999999</v>
      </c>
      <c r="J146" s="96"/>
    </row>
    <row r="147" spans="1:10" s="27" customFormat="1" x14ac:dyDescent="0.2">
      <c r="A147" s="119" t="s">
        <v>465</v>
      </c>
      <c r="B147" s="67">
        <v>6000000</v>
      </c>
      <c r="C147" s="51">
        <v>6.3700000000000007E-2</v>
      </c>
      <c r="D147" s="89">
        <v>41220</v>
      </c>
      <c r="E147" s="60">
        <v>46698</v>
      </c>
      <c r="F147" s="52">
        <v>43958</v>
      </c>
      <c r="G147" s="53">
        <v>44142</v>
      </c>
      <c r="H147" s="54">
        <v>5.0334999999999998E-2</v>
      </c>
      <c r="I147" s="75">
        <v>108.199805</v>
      </c>
      <c r="J147" s="96"/>
    </row>
    <row r="148" spans="1:10" s="27" customFormat="1" x14ac:dyDescent="0.2">
      <c r="A148" s="119" t="s">
        <v>466</v>
      </c>
      <c r="B148" s="67">
        <v>2000000</v>
      </c>
      <c r="C148" s="51">
        <v>6.3500000000000001E-2</v>
      </c>
      <c r="D148" s="89">
        <v>41248</v>
      </c>
      <c r="E148" s="60">
        <v>46726</v>
      </c>
      <c r="F148" s="52">
        <v>43804</v>
      </c>
      <c r="G148" s="53">
        <v>43987</v>
      </c>
      <c r="H148" s="54">
        <v>5.0549999999999998E-2</v>
      </c>
      <c r="I148" s="75">
        <v>108.011702</v>
      </c>
      <c r="J148" s="96"/>
    </row>
    <row r="149" spans="1:10" s="27" customFormat="1" x14ac:dyDescent="0.2">
      <c r="A149" s="119" t="s">
        <v>467</v>
      </c>
      <c r="B149" s="67">
        <v>5900000</v>
      </c>
      <c r="C149" s="51">
        <v>6.2899999999999998E-2</v>
      </c>
      <c r="D149" s="89">
        <v>41255</v>
      </c>
      <c r="E149" s="60">
        <v>46733</v>
      </c>
      <c r="F149" s="52">
        <v>43811</v>
      </c>
      <c r="G149" s="53">
        <v>43994</v>
      </c>
      <c r="H149" s="54">
        <v>5.0604000000000003E-2</v>
      </c>
      <c r="I149" s="75">
        <v>107.62011699999999</v>
      </c>
      <c r="J149" s="96"/>
    </row>
    <row r="150" spans="1:10" s="27" customFormat="1" x14ac:dyDescent="0.2">
      <c r="A150" s="119" t="s">
        <v>468</v>
      </c>
      <c r="B150" s="67">
        <v>100000000</v>
      </c>
      <c r="C150" s="51">
        <v>0.06</v>
      </c>
      <c r="D150" s="89">
        <v>43082</v>
      </c>
      <c r="E150" s="60">
        <v>46734</v>
      </c>
      <c r="F150" s="52">
        <v>43812</v>
      </c>
      <c r="G150" s="53">
        <v>43995</v>
      </c>
      <c r="H150" s="54">
        <v>5.0611000000000003E-2</v>
      </c>
      <c r="I150" s="75">
        <v>105.819532</v>
      </c>
      <c r="J150" s="96"/>
    </row>
    <row r="151" spans="1:10" s="27" customFormat="1" x14ac:dyDescent="0.2">
      <c r="A151" s="119" t="s">
        <v>469</v>
      </c>
      <c r="B151" s="67">
        <v>4000000</v>
      </c>
      <c r="C151" s="51">
        <v>6.25E-2</v>
      </c>
      <c r="D151" s="89">
        <v>41318</v>
      </c>
      <c r="E151" s="60">
        <v>46796</v>
      </c>
      <c r="F151" s="52">
        <v>43874</v>
      </c>
      <c r="G151" s="53">
        <v>44056</v>
      </c>
      <c r="H151" s="54">
        <v>5.1087E-2</v>
      </c>
      <c r="I151" s="75">
        <v>107.183888</v>
      </c>
      <c r="J151" s="96"/>
    </row>
    <row r="152" spans="1:10" s="27" customFormat="1" x14ac:dyDescent="0.2">
      <c r="A152" s="119" t="s">
        <v>470</v>
      </c>
      <c r="B152" s="67">
        <v>9900000</v>
      </c>
      <c r="C152" s="51">
        <v>6.1800000000000001E-2</v>
      </c>
      <c r="D152" s="89">
        <v>41346</v>
      </c>
      <c r="E152" s="60">
        <v>46825</v>
      </c>
      <c r="F152" s="52">
        <v>43903</v>
      </c>
      <c r="G152" s="53">
        <v>44087</v>
      </c>
      <c r="H152" s="54">
        <v>5.1309E-2</v>
      </c>
      <c r="I152" s="75">
        <v>106.654585</v>
      </c>
      <c r="J152" s="96"/>
    </row>
    <row r="153" spans="1:10" s="27" customFormat="1" x14ac:dyDescent="0.2">
      <c r="A153" s="119" t="s">
        <v>471</v>
      </c>
      <c r="B153" s="67">
        <v>2650000</v>
      </c>
      <c r="C153" s="51">
        <v>6.0999999999999999E-2</v>
      </c>
      <c r="D153" s="89">
        <v>41374</v>
      </c>
      <c r="E153" s="60">
        <v>46853</v>
      </c>
      <c r="F153" s="52">
        <v>43931</v>
      </c>
      <c r="G153" s="53">
        <v>44114</v>
      </c>
      <c r="H153" s="54">
        <v>5.1524E-2</v>
      </c>
      <c r="I153" s="75">
        <v>106.05406499999999</v>
      </c>
      <c r="J153" s="96"/>
    </row>
    <row r="154" spans="1:10" s="27" customFormat="1" x14ac:dyDescent="0.2">
      <c r="A154" s="119" t="s">
        <v>472</v>
      </c>
      <c r="B154" s="67">
        <v>4000000</v>
      </c>
      <c r="C154" s="51">
        <v>0.06</v>
      </c>
      <c r="D154" s="89">
        <v>41402</v>
      </c>
      <c r="E154" s="60">
        <v>46881</v>
      </c>
      <c r="F154" s="52">
        <v>43959</v>
      </c>
      <c r="G154" s="53">
        <v>44143</v>
      </c>
      <c r="H154" s="54">
        <v>5.1739E-2</v>
      </c>
      <c r="I154" s="75">
        <v>105.317954</v>
      </c>
      <c r="J154" s="96"/>
    </row>
    <row r="155" spans="1:10" s="27" customFormat="1" x14ac:dyDescent="0.2">
      <c r="A155" s="119" t="s">
        <v>473</v>
      </c>
      <c r="B155" s="67">
        <v>7800000</v>
      </c>
      <c r="C155" s="51">
        <v>5.8400000000000001E-2</v>
      </c>
      <c r="D155" s="89">
        <v>41430</v>
      </c>
      <c r="E155" s="60">
        <v>46909</v>
      </c>
      <c r="F155" s="52">
        <v>43804</v>
      </c>
      <c r="G155" s="53">
        <v>43987</v>
      </c>
      <c r="H155" s="54">
        <v>5.1954E-2</v>
      </c>
      <c r="I155" s="75">
        <v>104.18057899999999</v>
      </c>
      <c r="J155" s="96"/>
    </row>
    <row r="156" spans="1:10" s="27" customFormat="1" x14ac:dyDescent="0.2">
      <c r="A156" s="119" t="s">
        <v>474</v>
      </c>
      <c r="B156" s="67">
        <v>33000000</v>
      </c>
      <c r="C156" s="51">
        <v>0.06</v>
      </c>
      <c r="D156" s="89">
        <v>43285</v>
      </c>
      <c r="E156" s="60">
        <v>46938</v>
      </c>
      <c r="F156" s="52">
        <v>43834</v>
      </c>
      <c r="G156" s="53">
        <v>44016</v>
      </c>
      <c r="H156" s="54">
        <v>5.2176E-2</v>
      </c>
      <c r="I156" s="75">
        <v>105.10592200000001</v>
      </c>
      <c r="J156" s="96"/>
    </row>
    <row r="157" spans="1:10" s="27" customFormat="1" x14ac:dyDescent="0.2">
      <c r="A157" s="119" t="s">
        <v>475</v>
      </c>
      <c r="B157" s="67">
        <v>5600000</v>
      </c>
      <c r="C157" s="51">
        <v>5.6899999999999999E-2</v>
      </c>
      <c r="D157" s="89">
        <v>41465</v>
      </c>
      <c r="E157" s="60">
        <v>46944</v>
      </c>
      <c r="F157" s="52">
        <v>43840</v>
      </c>
      <c r="G157" s="53">
        <v>44022</v>
      </c>
      <c r="H157" s="54">
        <v>5.2221999999999998E-2</v>
      </c>
      <c r="I157" s="75">
        <v>103.054529</v>
      </c>
      <c r="J157" s="96"/>
    </row>
    <row r="158" spans="1:10" s="27" customFormat="1" x14ac:dyDescent="0.2">
      <c r="A158" s="119" t="s">
        <v>476</v>
      </c>
      <c r="B158" s="67">
        <v>4400000</v>
      </c>
      <c r="C158" s="51">
        <v>5.5E-2</v>
      </c>
      <c r="D158" s="89">
        <v>41500</v>
      </c>
      <c r="E158" s="60">
        <v>46979</v>
      </c>
      <c r="F158" s="52">
        <v>43875</v>
      </c>
      <c r="G158" s="53">
        <v>44057</v>
      </c>
      <c r="H158" s="54">
        <v>5.2491000000000003E-2</v>
      </c>
      <c r="I158" s="75">
        <v>101.646885</v>
      </c>
      <c r="J158" s="96"/>
    </row>
    <row r="159" spans="1:10" s="27" customFormat="1" x14ac:dyDescent="0.2">
      <c r="A159" s="119" t="s">
        <v>477</v>
      </c>
      <c r="B159" s="67">
        <v>6600000</v>
      </c>
      <c r="C159" s="51">
        <v>5.33E-2</v>
      </c>
      <c r="D159" s="89">
        <v>41528</v>
      </c>
      <c r="E159" s="60">
        <v>47007</v>
      </c>
      <c r="F159" s="52">
        <v>43901</v>
      </c>
      <c r="G159" s="53">
        <v>44085</v>
      </c>
      <c r="H159" s="54">
        <v>5.2705000000000002E-2</v>
      </c>
      <c r="I159" s="75">
        <v>100.386556</v>
      </c>
      <c r="J159" s="96"/>
    </row>
    <row r="160" spans="1:10" s="27" customFormat="1" x14ac:dyDescent="0.2">
      <c r="A160" s="119" t="s">
        <v>478</v>
      </c>
      <c r="B160" s="67">
        <v>8800000</v>
      </c>
      <c r="C160" s="51">
        <v>5.0500000000000003E-2</v>
      </c>
      <c r="D160" s="89">
        <v>41549</v>
      </c>
      <c r="E160" s="60">
        <v>47028</v>
      </c>
      <c r="F160" s="52">
        <v>43923</v>
      </c>
      <c r="G160" s="53">
        <v>44106</v>
      </c>
      <c r="H160" s="54">
        <v>5.2866999999999997E-2</v>
      </c>
      <c r="I160" s="75">
        <v>98.413171000000006</v>
      </c>
      <c r="J160" s="96"/>
    </row>
    <row r="161" spans="1:10" s="27" customFormat="1" x14ac:dyDescent="0.2">
      <c r="A161" s="119" t="s">
        <v>479</v>
      </c>
      <c r="B161" s="67">
        <v>12400000</v>
      </c>
      <c r="C161" s="51">
        <v>4.8500000000000001E-2</v>
      </c>
      <c r="D161" s="89">
        <v>41584</v>
      </c>
      <c r="E161" s="60">
        <v>47063</v>
      </c>
      <c r="F161" s="52">
        <v>43957</v>
      </c>
      <c r="G161" s="53">
        <v>44141</v>
      </c>
      <c r="H161" s="54">
        <v>5.3135000000000002E-2</v>
      </c>
      <c r="I161" s="75">
        <v>96.878899000000004</v>
      </c>
      <c r="J161" s="96"/>
    </row>
    <row r="162" spans="1:10" s="27" customFormat="1" x14ac:dyDescent="0.2">
      <c r="A162" s="119" t="s">
        <v>480</v>
      </c>
      <c r="B162" s="67">
        <v>5100000</v>
      </c>
      <c r="C162" s="51">
        <v>4.7500000000000001E-2</v>
      </c>
      <c r="D162" s="89">
        <v>41619</v>
      </c>
      <c r="E162" s="60">
        <v>47098</v>
      </c>
      <c r="F162" s="52">
        <v>43810</v>
      </c>
      <c r="G162" s="53">
        <v>43993</v>
      </c>
      <c r="H162" s="54">
        <v>5.3404E-2</v>
      </c>
      <c r="I162" s="75">
        <v>95.995155999999994</v>
      </c>
      <c r="J162" s="96"/>
    </row>
    <row r="163" spans="1:10" s="27" customFormat="1" x14ac:dyDescent="0.2">
      <c r="A163" s="119" t="s">
        <v>481</v>
      </c>
      <c r="B163" s="67">
        <v>6200000</v>
      </c>
      <c r="C163" s="51">
        <v>4.7E-2</v>
      </c>
      <c r="D163" s="89">
        <v>41626</v>
      </c>
      <c r="E163" s="60">
        <v>47105</v>
      </c>
      <c r="F163" s="52">
        <v>43817</v>
      </c>
      <c r="G163" s="53">
        <v>44000</v>
      </c>
      <c r="H163" s="54">
        <v>5.3456999999999998E-2</v>
      </c>
      <c r="I163" s="75">
        <v>95.612404999999995</v>
      </c>
      <c r="J163" s="96"/>
    </row>
    <row r="164" spans="1:10" s="27" customFormat="1" x14ac:dyDescent="0.2">
      <c r="A164" s="119" t="s">
        <v>482</v>
      </c>
      <c r="B164" s="67">
        <v>5000000</v>
      </c>
      <c r="C164" s="51">
        <v>4.6699999999999998E-2</v>
      </c>
      <c r="D164" s="89">
        <v>41639</v>
      </c>
      <c r="E164" s="60">
        <v>47118</v>
      </c>
      <c r="F164" s="52">
        <v>43830</v>
      </c>
      <c r="G164" s="53">
        <v>44012</v>
      </c>
      <c r="H164" s="54">
        <v>5.3557E-2</v>
      </c>
      <c r="I164" s="75">
        <v>95.326875999999999</v>
      </c>
      <c r="J164" s="96"/>
    </row>
    <row r="165" spans="1:10" s="27" customFormat="1" x14ac:dyDescent="0.2">
      <c r="A165" s="119" t="s">
        <v>483</v>
      </c>
      <c r="B165" s="67">
        <v>8100000</v>
      </c>
      <c r="C165" s="51">
        <v>4.5199999999999997E-2</v>
      </c>
      <c r="D165" s="89">
        <v>41647</v>
      </c>
      <c r="E165" s="60">
        <v>47126</v>
      </c>
      <c r="F165" s="52">
        <v>43838</v>
      </c>
      <c r="G165" s="53">
        <v>44020</v>
      </c>
      <c r="H165" s="54">
        <v>5.3617999999999999E-2</v>
      </c>
      <c r="I165" s="75">
        <v>94.253163999999998</v>
      </c>
      <c r="J165" s="96"/>
    </row>
    <row r="166" spans="1:10" s="27" customFormat="1" x14ac:dyDescent="0.2">
      <c r="A166" s="119" t="s">
        <v>484</v>
      </c>
      <c r="B166" s="67">
        <v>136000000</v>
      </c>
      <c r="C166" s="111">
        <v>0.06</v>
      </c>
      <c r="D166" s="89">
        <v>43473</v>
      </c>
      <c r="E166" s="60">
        <v>47126</v>
      </c>
      <c r="F166" s="52">
        <v>43838</v>
      </c>
      <c r="G166" s="53">
        <v>44020</v>
      </c>
      <c r="H166" s="54">
        <v>5.3617999999999999E-2</v>
      </c>
      <c r="I166" s="75">
        <v>104.346565</v>
      </c>
      <c r="J166" s="96"/>
    </row>
    <row r="167" spans="1:10" s="27" customFormat="1" x14ac:dyDescent="0.2">
      <c r="A167" s="119" t="s">
        <v>485</v>
      </c>
      <c r="B167" s="67">
        <v>3000000</v>
      </c>
      <c r="C167" s="51">
        <v>4.4400000000000002E-2</v>
      </c>
      <c r="D167" s="89">
        <v>41661</v>
      </c>
      <c r="E167" s="60">
        <v>47140</v>
      </c>
      <c r="F167" s="52">
        <v>43852</v>
      </c>
      <c r="G167" s="53">
        <v>44034</v>
      </c>
      <c r="H167" s="54">
        <v>5.3726000000000003E-2</v>
      </c>
      <c r="I167" s="75">
        <v>93.613175999999996</v>
      </c>
      <c r="J167" s="96"/>
    </row>
    <row r="168" spans="1:10" s="27" customFormat="1" x14ac:dyDescent="0.2">
      <c r="A168" s="119" t="s">
        <v>486</v>
      </c>
      <c r="B168" s="67">
        <v>4000000</v>
      </c>
      <c r="C168" s="51">
        <v>4.3499999999999997E-2</v>
      </c>
      <c r="D168" s="89">
        <v>41682</v>
      </c>
      <c r="E168" s="60">
        <v>47161</v>
      </c>
      <c r="F168" s="52">
        <v>43873</v>
      </c>
      <c r="G168" s="53">
        <v>44055</v>
      </c>
      <c r="H168" s="54">
        <v>5.3886999999999997E-2</v>
      </c>
      <c r="I168" s="75">
        <v>92.853747999999996</v>
      </c>
      <c r="J168" s="96"/>
    </row>
    <row r="169" spans="1:10" s="27" customFormat="1" x14ac:dyDescent="0.2">
      <c r="A169" s="119" t="s">
        <v>487</v>
      </c>
      <c r="B169" s="67">
        <v>4000000</v>
      </c>
      <c r="C169" s="51">
        <v>4.3499999999999997E-2</v>
      </c>
      <c r="D169" s="89">
        <v>41717</v>
      </c>
      <c r="E169" s="60">
        <v>47196</v>
      </c>
      <c r="F169" s="52">
        <v>43909</v>
      </c>
      <c r="G169" s="53">
        <v>44093</v>
      </c>
      <c r="H169" s="54">
        <v>5.4155000000000002E-2</v>
      </c>
      <c r="I169" s="75">
        <v>92.611119000000002</v>
      </c>
      <c r="J169" s="96"/>
    </row>
    <row r="170" spans="1:10" s="27" customFormat="1" x14ac:dyDescent="0.2">
      <c r="A170" s="119" t="s">
        <v>488</v>
      </c>
      <c r="B170" s="67">
        <v>3000000</v>
      </c>
      <c r="C170" s="51">
        <v>4.3499999999999997E-2</v>
      </c>
      <c r="D170" s="89">
        <v>41766</v>
      </c>
      <c r="E170" s="60">
        <v>47245</v>
      </c>
      <c r="F170" s="52">
        <v>43958</v>
      </c>
      <c r="G170" s="53">
        <v>44142</v>
      </c>
      <c r="H170" s="54">
        <v>5.4531000000000003E-2</v>
      </c>
      <c r="I170" s="75">
        <v>92.276371999999995</v>
      </c>
      <c r="J170" s="96"/>
    </row>
    <row r="171" spans="1:10" s="27" customFormat="1" x14ac:dyDescent="0.2">
      <c r="A171" s="119" t="s">
        <v>489</v>
      </c>
      <c r="B171" s="67">
        <v>3000000</v>
      </c>
      <c r="C171" s="51">
        <v>4.3499999999999997E-2</v>
      </c>
      <c r="D171" s="89">
        <v>41773</v>
      </c>
      <c r="E171" s="60">
        <v>47252</v>
      </c>
      <c r="F171" s="52">
        <v>43965</v>
      </c>
      <c r="G171" s="53">
        <v>44149</v>
      </c>
      <c r="H171" s="54">
        <v>5.4585000000000002E-2</v>
      </c>
      <c r="I171" s="75">
        <v>92.228367000000006</v>
      </c>
      <c r="J171" s="96"/>
    </row>
    <row r="172" spans="1:10" s="27" customFormat="1" x14ac:dyDescent="0.2">
      <c r="A172" s="119" t="s">
        <v>490</v>
      </c>
      <c r="B172" s="67">
        <v>2000000</v>
      </c>
      <c r="C172" s="51">
        <v>4.3499999999999997E-2</v>
      </c>
      <c r="D172" s="89">
        <v>41801</v>
      </c>
      <c r="E172" s="60">
        <v>47280</v>
      </c>
      <c r="F172" s="52">
        <v>43810</v>
      </c>
      <c r="G172" s="53">
        <v>43993</v>
      </c>
      <c r="H172" s="54">
        <v>5.4800000000000001E-2</v>
      </c>
      <c r="I172" s="75">
        <v>92.033417999999998</v>
      </c>
      <c r="J172" s="96"/>
    </row>
    <row r="173" spans="1:10" s="27" customFormat="1" x14ac:dyDescent="0.2">
      <c r="A173" s="119" t="s">
        <v>491</v>
      </c>
      <c r="B173" s="67">
        <v>2000000</v>
      </c>
      <c r="C173" s="51">
        <v>4.3499999999999997E-2</v>
      </c>
      <c r="D173" s="89">
        <v>41843</v>
      </c>
      <c r="E173" s="60">
        <v>47322</v>
      </c>
      <c r="F173" s="52">
        <v>43853</v>
      </c>
      <c r="G173" s="53">
        <v>44035</v>
      </c>
      <c r="H173" s="54">
        <v>5.5121999999999997E-2</v>
      </c>
      <c r="I173" s="75">
        <v>91.732472000000001</v>
      </c>
      <c r="J173" s="96"/>
    </row>
    <row r="174" spans="1:10" s="27" customFormat="1" x14ac:dyDescent="0.2">
      <c r="A174" s="119" t="s">
        <v>492</v>
      </c>
      <c r="B174" s="67">
        <v>8000000</v>
      </c>
      <c r="C174" s="51">
        <v>4.8000000000000001E-2</v>
      </c>
      <c r="D174" s="89">
        <v>41845</v>
      </c>
      <c r="E174" s="60">
        <v>47324</v>
      </c>
      <c r="F174" s="52">
        <v>43855</v>
      </c>
      <c r="G174" s="53">
        <v>44037</v>
      </c>
      <c r="H174" s="54">
        <v>5.5136999999999999E-2</v>
      </c>
      <c r="I174" s="75">
        <v>94.917799000000002</v>
      </c>
      <c r="J174" s="96"/>
    </row>
    <row r="175" spans="1:10" s="27" customFormat="1" x14ac:dyDescent="0.2">
      <c r="A175" s="119" t="s">
        <v>493</v>
      </c>
      <c r="B175" s="67">
        <v>7600000</v>
      </c>
      <c r="C175" s="51">
        <v>5.1499999999999997E-2</v>
      </c>
      <c r="D175" s="89">
        <v>41852</v>
      </c>
      <c r="E175" s="60">
        <v>47331</v>
      </c>
      <c r="F175" s="52">
        <v>43862</v>
      </c>
      <c r="G175" s="53">
        <v>44044</v>
      </c>
      <c r="H175" s="54">
        <v>5.5190999999999997E-2</v>
      </c>
      <c r="I175" s="75">
        <v>97.363712000000007</v>
      </c>
      <c r="J175" s="96"/>
    </row>
    <row r="176" spans="1:10" s="27" customFormat="1" x14ac:dyDescent="0.2">
      <c r="A176" s="85" t="s">
        <v>494</v>
      </c>
      <c r="B176" s="67">
        <v>28000000</v>
      </c>
      <c r="C176" s="111">
        <v>0.06</v>
      </c>
      <c r="D176" s="89">
        <v>43719</v>
      </c>
      <c r="E176" s="60">
        <v>47372</v>
      </c>
      <c r="F176" s="52">
        <v>43901</v>
      </c>
      <c r="G176" s="53">
        <v>44085</v>
      </c>
      <c r="H176" s="54">
        <v>5.5504999999999999E-2</v>
      </c>
      <c r="I176" s="75">
        <v>103.21579</v>
      </c>
      <c r="J176" s="96"/>
    </row>
    <row r="177" spans="1:10" s="27" customFormat="1" x14ac:dyDescent="0.2">
      <c r="A177" s="119" t="s">
        <v>495</v>
      </c>
      <c r="B177" s="67">
        <v>5000000</v>
      </c>
      <c r="C177" s="51">
        <v>5.1400000000000001E-2</v>
      </c>
      <c r="D177" s="89">
        <v>41906</v>
      </c>
      <c r="E177" s="60">
        <v>47385</v>
      </c>
      <c r="F177" s="52">
        <v>43914</v>
      </c>
      <c r="G177" s="53">
        <v>44098</v>
      </c>
      <c r="H177" s="54">
        <v>5.5605000000000002E-2</v>
      </c>
      <c r="I177" s="75">
        <v>96.966541000000007</v>
      </c>
      <c r="J177" s="96"/>
    </row>
    <row r="178" spans="1:10" s="27" customFormat="1" x14ac:dyDescent="0.2">
      <c r="A178" s="119" t="s">
        <v>496</v>
      </c>
      <c r="B178" s="67">
        <v>3500000</v>
      </c>
      <c r="C178" s="51">
        <v>5.1400000000000001E-2</v>
      </c>
      <c r="D178" s="89">
        <v>41992</v>
      </c>
      <c r="E178" s="60">
        <v>47471</v>
      </c>
      <c r="F178" s="52">
        <v>43818</v>
      </c>
      <c r="G178" s="53">
        <v>44001</v>
      </c>
      <c r="H178" s="54">
        <v>5.6265000000000003E-2</v>
      </c>
      <c r="I178" s="75">
        <v>96.439419999999998</v>
      </c>
      <c r="J178" s="96"/>
    </row>
    <row r="179" spans="1:10" s="27" customFormat="1" x14ac:dyDescent="0.2">
      <c r="A179" s="119" t="s">
        <v>497</v>
      </c>
      <c r="B179" s="67">
        <v>7000000</v>
      </c>
      <c r="C179" s="51">
        <v>5.4899999999999997E-2</v>
      </c>
      <c r="D179" s="89">
        <v>42053</v>
      </c>
      <c r="E179" s="60">
        <v>47532</v>
      </c>
      <c r="F179" s="52">
        <v>43879</v>
      </c>
      <c r="G179" s="53">
        <v>44061</v>
      </c>
      <c r="H179" s="54">
        <v>5.6732999999999999E-2</v>
      </c>
      <c r="I179" s="75">
        <v>98.635684999999995</v>
      </c>
      <c r="J179" s="96"/>
    </row>
    <row r="180" spans="1:10" s="27" customFormat="1" x14ac:dyDescent="0.2">
      <c r="A180" s="121" t="s">
        <v>498</v>
      </c>
      <c r="B180" s="67">
        <v>20000000</v>
      </c>
      <c r="C180" s="111">
        <v>0.06</v>
      </c>
      <c r="D180" s="89">
        <v>43894</v>
      </c>
      <c r="E180" s="60">
        <v>47546</v>
      </c>
      <c r="F180" s="52">
        <v>43894</v>
      </c>
      <c r="G180" s="53">
        <v>44078</v>
      </c>
      <c r="H180" s="54">
        <v>5.6840000000000002E-2</v>
      </c>
      <c r="I180" s="75">
        <v>102.332035</v>
      </c>
      <c r="J180" s="96"/>
    </row>
    <row r="181" spans="1:10" s="27" customFormat="1" x14ac:dyDescent="0.2">
      <c r="A181" s="119" t="s">
        <v>499</v>
      </c>
      <c r="B181" s="67">
        <v>7000000</v>
      </c>
      <c r="C181" s="51">
        <v>5.4899999999999997E-2</v>
      </c>
      <c r="D181" s="89">
        <v>42130</v>
      </c>
      <c r="E181" s="60">
        <v>47609</v>
      </c>
      <c r="F181" s="52">
        <v>43957</v>
      </c>
      <c r="G181" s="53">
        <v>44141</v>
      </c>
      <c r="H181" s="54">
        <v>5.7324E-2</v>
      </c>
      <c r="I181" s="75">
        <v>98.179046</v>
      </c>
      <c r="J181" s="96"/>
    </row>
    <row r="182" spans="1:10" s="27" customFormat="1" x14ac:dyDescent="0.2">
      <c r="A182" s="119" t="s">
        <v>500</v>
      </c>
      <c r="B182" s="67">
        <v>2000000</v>
      </c>
      <c r="C182" s="51">
        <v>5.4899999999999997E-2</v>
      </c>
      <c r="D182" s="89">
        <v>42158</v>
      </c>
      <c r="E182" s="60">
        <v>47637</v>
      </c>
      <c r="F182" s="52">
        <v>43802</v>
      </c>
      <c r="G182" s="53">
        <v>43985</v>
      </c>
      <c r="H182" s="54">
        <v>5.7514000000000003E-2</v>
      </c>
      <c r="I182" s="75">
        <v>98.031149999999997</v>
      </c>
      <c r="J182" s="96"/>
    </row>
    <row r="183" spans="1:10" s="27" customFormat="1" x14ac:dyDescent="0.2">
      <c r="A183" s="119" t="s">
        <v>501</v>
      </c>
      <c r="B183" s="67">
        <v>2900000</v>
      </c>
      <c r="C183" s="51">
        <v>5.4899999999999997E-2</v>
      </c>
      <c r="D183" s="89">
        <v>42172</v>
      </c>
      <c r="E183" s="60">
        <v>47651</v>
      </c>
      <c r="F183" s="52">
        <v>43816</v>
      </c>
      <c r="G183" s="53">
        <v>43999</v>
      </c>
      <c r="H183" s="54">
        <v>5.7551999999999999E-2</v>
      </c>
      <c r="I183" s="75">
        <v>97.994564999999994</v>
      </c>
      <c r="J183" s="96"/>
    </row>
    <row r="184" spans="1:10" s="27" customFormat="1" x14ac:dyDescent="0.2">
      <c r="A184" s="119" t="s">
        <v>502</v>
      </c>
      <c r="B184" s="67">
        <v>5000000</v>
      </c>
      <c r="C184" s="51">
        <v>5.4800000000000001E-2</v>
      </c>
      <c r="D184" s="89">
        <v>42179</v>
      </c>
      <c r="E184" s="60">
        <v>47658</v>
      </c>
      <c r="F184" s="52">
        <v>43823</v>
      </c>
      <c r="G184" s="53">
        <v>44006</v>
      </c>
      <c r="H184" s="54">
        <v>5.7570999999999997E-2</v>
      </c>
      <c r="I184" s="75">
        <v>97.900807</v>
      </c>
      <c r="J184" s="96"/>
    </row>
    <row r="185" spans="1:10" s="27" customFormat="1" x14ac:dyDescent="0.2">
      <c r="A185" s="119" t="s">
        <v>503</v>
      </c>
      <c r="B185" s="67">
        <v>2500000</v>
      </c>
      <c r="C185" s="51">
        <v>5.4699999999999999E-2</v>
      </c>
      <c r="D185" s="89">
        <v>42186</v>
      </c>
      <c r="E185" s="60">
        <v>47665</v>
      </c>
      <c r="F185" s="52">
        <v>43831</v>
      </c>
      <c r="G185" s="53">
        <v>44013</v>
      </c>
      <c r="H185" s="54">
        <v>5.7590000000000002E-2</v>
      </c>
      <c r="I185" s="75">
        <v>97.806835000000007</v>
      </c>
      <c r="J185" s="96"/>
    </row>
    <row r="186" spans="1:10" s="27" customFormat="1" x14ac:dyDescent="0.2">
      <c r="A186" s="119" t="s">
        <v>504</v>
      </c>
      <c r="B186" s="67">
        <v>5000000</v>
      </c>
      <c r="C186" s="51">
        <v>5.4699999999999999E-2</v>
      </c>
      <c r="D186" s="89">
        <v>42228</v>
      </c>
      <c r="E186" s="60">
        <v>47707</v>
      </c>
      <c r="F186" s="52">
        <v>43873</v>
      </c>
      <c r="G186" s="53">
        <v>44055</v>
      </c>
      <c r="H186" s="54">
        <v>5.7704999999999999E-2</v>
      </c>
      <c r="I186" s="75">
        <v>97.697961000000006</v>
      </c>
      <c r="J186" s="96"/>
    </row>
    <row r="187" spans="1:10" s="27" customFormat="1" x14ac:dyDescent="0.2">
      <c r="A187" s="119" t="s">
        <v>505</v>
      </c>
      <c r="B187" s="67">
        <v>13500000</v>
      </c>
      <c r="C187" s="51">
        <v>5.4699999999999999E-2</v>
      </c>
      <c r="D187" s="89">
        <v>42249</v>
      </c>
      <c r="E187" s="60">
        <v>47728</v>
      </c>
      <c r="F187" s="52">
        <v>43892</v>
      </c>
      <c r="G187" s="53">
        <v>44076</v>
      </c>
      <c r="H187" s="54">
        <v>5.7763000000000002E-2</v>
      </c>
      <c r="I187" s="75">
        <v>97.644717</v>
      </c>
      <c r="J187" s="96"/>
    </row>
    <row r="188" spans="1:10" s="27" customFormat="1" x14ac:dyDescent="0.2">
      <c r="A188" s="119" t="s">
        <v>506</v>
      </c>
      <c r="B188" s="67">
        <v>1500000</v>
      </c>
      <c r="C188" s="51">
        <v>5.4699999999999999E-2</v>
      </c>
      <c r="D188" s="89">
        <v>42284</v>
      </c>
      <c r="E188" s="60">
        <v>47763</v>
      </c>
      <c r="F188" s="52">
        <v>43928</v>
      </c>
      <c r="G188" s="53">
        <v>44111</v>
      </c>
      <c r="H188" s="54">
        <v>5.7859000000000001E-2</v>
      </c>
      <c r="I188" s="75">
        <v>97.557148999999995</v>
      </c>
      <c r="J188" s="96"/>
    </row>
    <row r="189" spans="1:10" s="27" customFormat="1" x14ac:dyDescent="0.2">
      <c r="A189" s="119" t="s">
        <v>507</v>
      </c>
      <c r="B189" s="67">
        <v>3000000</v>
      </c>
      <c r="C189" s="51">
        <v>5.4600000000000003E-2</v>
      </c>
      <c r="D189" s="89">
        <v>42298</v>
      </c>
      <c r="E189" s="60">
        <v>47777</v>
      </c>
      <c r="F189" s="52">
        <v>43942</v>
      </c>
      <c r="G189" s="53">
        <v>44125</v>
      </c>
      <c r="H189" s="54">
        <v>5.7896999999999997E-2</v>
      </c>
      <c r="I189" s="75">
        <v>97.445831999999996</v>
      </c>
      <c r="J189" s="96"/>
    </row>
    <row r="190" spans="1:10" s="27" customFormat="1" x14ac:dyDescent="0.2">
      <c r="A190" s="119" t="s">
        <v>508</v>
      </c>
      <c r="B190" s="67">
        <v>1500000</v>
      </c>
      <c r="C190" s="51">
        <v>5.4600000000000003E-2</v>
      </c>
      <c r="D190" s="89">
        <v>42312</v>
      </c>
      <c r="E190" s="60">
        <v>47791</v>
      </c>
      <c r="F190" s="52">
        <v>43955</v>
      </c>
      <c r="G190" s="53">
        <v>44139</v>
      </c>
      <c r="H190" s="54">
        <v>5.7936000000000001E-2</v>
      </c>
      <c r="I190" s="75">
        <v>97.411432000000005</v>
      </c>
      <c r="J190" s="96"/>
    </row>
    <row r="191" spans="1:10" s="27" customFormat="1" x14ac:dyDescent="0.2">
      <c r="A191" s="119" t="s">
        <v>509</v>
      </c>
      <c r="B191" s="67">
        <v>5000000</v>
      </c>
      <c r="C191" s="51">
        <v>5.4600000000000003E-2</v>
      </c>
      <c r="D191" s="89">
        <v>42354</v>
      </c>
      <c r="E191" s="60">
        <v>47833</v>
      </c>
      <c r="F191" s="52">
        <v>43815</v>
      </c>
      <c r="G191" s="53">
        <v>43998</v>
      </c>
      <c r="H191" s="54">
        <v>5.8050999999999998E-2</v>
      </c>
      <c r="I191" s="75">
        <v>97.303719999999998</v>
      </c>
      <c r="J191" s="96"/>
    </row>
    <row r="192" spans="1:10" s="27" customFormat="1" x14ac:dyDescent="0.2">
      <c r="A192" s="119" t="s">
        <v>510</v>
      </c>
      <c r="B192" s="67">
        <v>3500000</v>
      </c>
      <c r="C192" s="51">
        <v>5.4800000000000001E-2</v>
      </c>
      <c r="D192" s="89">
        <v>42389</v>
      </c>
      <c r="E192" s="60">
        <v>47868</v>
      </c>
      <c r="F192" s="52">
        <v>43850</v>
      </c>
      <c r="G192" s="53">
        <v>44032</v>
      </c>
      <c r="H192" s="54">
        <v>5.8146999999999997E-2</v>
      </c>
      <c r="I192" s="75">
        <v>97.364548999999997</v>
      </c>
      <c r="J192" s="96"/>
    </row>
    <row r="193" spans="1:10" s="27" customFormat="1" x14ac:dyDescent="0.2">
      <c r="A193" s="119" t="s">
        <v>511</v>
      </c>
      <c r="B193" s="67">
        <v>12000000</v>
      </c>
      <c r="C193" s="51">
        <v>5.5E-2</v>
      </c>
      <c r="D193" s="89">
        <v>42396</v>
      </c>
      <c r="E193" s="60">
        <v>47875</v>
      </c>
      <c r="F193" s="52">
        <v>43857</v>
      </c>
      <c r="G193" s="53">
        <v>44039</v>
      </c>
      <c r="H193" s="54">
        <v>5.8166000000000002E-2</v>
      </c>
      <c r="I193" s="75">
        <v>97.502962999999994</v>
      </c>
      <c r="J193" s="96"/>
    </row>
    <row r="194" spans="1:10" s="27" customFormat="1" x14ac:dyDescent="0.2">
      <c r="A194" s="119" t="s">
        <v>512</v>
      </c>
      <c r="B194" s="67">
        <v>3900000</v>
      </c>
      <c r="C194" s="51">
        <v>5.5300000000000002E-2</v>
      </c>
      <c r="D194" s="89">
        <v>42403</v>
      </c>
      <c r="E194" s="60">
        <v>47882</v>
      </c>
      <c r="F194" s="52">
        <v>43864</v>
      </c>
      <c r="G194" s="53">
        <v>44046</v>
      </c>
      <c r="H194" s="54">
        <v>5.8185000000000001E-2</v>
      </c>
      <c r="I194" s="75">
        <v>97.720522000000003</v>
      </c>
      <c r="J194" s="96"/>
    </row>
    <row r="195" spans="1:10" s="27" customFormat="1" x14ac:dyDescent="0.2">
      <c r="A195" s="119" t="s">
        <v>513</v>
      </c>
      <c r="B195" s="67">
        <v>14000000</v>
      </c>
      <c r="C195" s="51">
        <v>5.5899999999999998E-2</v>
      </c>
      <c r="D195" s="89">
        <v>42445</v>
      </c>
      <c r="E195" s="60">
        <v>47923</v>
      </c>
      <c r="F195" s="52">
        <v>43906</v>
      </c>
      <c r="G195" s="53">
        <v>44090</v>
      </c>
      <c r="H195" s="54">
        <v>5.8297000000000002E-2</v>
      </c>
      <c r="I195" s="75">
        <v>98.089927000000003</v>
      </c>
      <c r="J195" s="96"/>
    </row>
    <row r="196" spans="1:10" s="27" customFormat="1" x14ac:dyDescent="0.2">
      <c r="A196" s="119" t="s">
        <v>514</v>
      </c>
      <c r="B196" s="67">
        <v>2000000</v>
      </c>
      <c r="C196" s="51">
        <v>5.6000000000000001E-2</v>
      </c>
      <c r="D196" s="89">
        <v>42452</v>
      </c>
      <c r="E196" s="60">
        <v>47930</v>
      </c>
      <c r="F196" s="52">
        <v>43913</v>
      </c>
      <c r="G196" s="53">
        <v>44097</v>
      </c>
      <c r="H196" s="54">
        <v>5.8316E-2</v>
      </c>
      <c r="I196" s="75">
        <v>98.152289999999994</v>
      </c>
      <c r="J196" s="96"/>
    </row>
    <row r="197" spans="1:10" s="27" customFormat="1" x14ac:dyDescent="0.2">
      <c r="A197" s="119" t="s">
        <v>515</v>
      </c>
      <c r="B197" s="67">
        <v>2000000</v>
      </c>
      <c r="C197" s="51">
        <v>5.6300000000000003E-2</v>
      </c>
      <c r="D197" s="89">
        <v>42461</v>
      </c>
      <c r="E197" s="60">
        <v>47939</v>
      </c>
      <c r="F197" s="52">
        <v>43922</v>
      </c>
      <c r="G197" s="53">
        <v>44105</v>
      </c>
      <c r="H197" s="54">
        <v>5.8340999999999997E-2</v>
      </c>
      <c r="I197" s="75">
        <v>98.368739000000005</v>
      </c>
      <c r="J197" s="96"/>
    </row>
    <row r="198" spans="1:10" s="27" customFormat="1" x14ac:dyDescent="0.2">
      <c r="A198" s="119" t="s">
        <v>516</v>
      </c>
      <c r="B198" s="67">
        <v>5000000</v>
      </c>
      <c r="C198" s="51">
        <v>5.6500000000000002E-2</v>
      </c>
      <c r="D198" s="89">
        <v>42494</v>
      </c>
      <c r="E198" s="60">
        <v>47972</v>
      </c>
      <c r="F198" s="52">
        <v>43955</v>
      </c>
      <c r="G198" s="53">
        <v>44139</v>
      </c>
      <c r="H198" s="54">
        <v>5.8431999999999998E-2</v>
      </c>
      <c r="I198" s="75">
        <v>98.450687000000002</v>
      </c>
      <c r="J198" s="96"/>
    </row>
    <row r="199" spans="1:10" s="27" customFormat="1" x14ac:dyDescent="0.2">
      <c r="A199" s="119" t="s">
        <v>517</v>
      </c>
      <c r="B199" s="67">
        <v>10000000</v>
      </c>
      <c r="C199" s="51">
        <v>5.7500000000000002E-2</v>
      </c>
      <c r="D199" s="89">
        <v>42503</v>
      </c>
      <c r="E199" s="60">
        <v>47981</v>
      </c>
      <c r="F199" s="52">
        <v>43964</v>
      </c>
      <c r="G199" s="53">
        <v>44148</v>
      </c>
      <c r="H199" s="54">
        <v>5.8456000000000001E-2</v>
      </c>
      <c r="I199" s="75">
        <v>99.231098000000003</v>
      </c>
      <c r="J199" s="96"/>
    </row>
    <row r="200" spans="1:10" s="27" customFormat="1" x14ac:dyDescent="0.2">
      <c r="A200" s="119" t="s">
        <v>518</v>
      </c>
      <c r="B200" s="67">
        <v>10000000</v>
      </c>
      <c r="C200" s="51">
        <v>5.8999999999999997E-2</v>
      </c>
      <c r="D200" s="89">
        <v>42515</v>
      </c>
      <c r="E200" s="60">
        <v>47993</v>
      </c>
      <c r="F200" s="52">
        <v>43976</v>
      </c>
      <c r="G200" s="53">
        <v>44160</v>
      </c>
      <c r="H200" s="54">
        <v>5.8488999999999999E-2</v>
      </c>
      <c r="I200" s="75">
        <v>100.40851600000001</v>
      </c>
      <c r="J200" s="96"/>
    </row>
    <row r="201" spans="1:10" s="27" customFormat="1" x14ac:dyDescent="0.2">
      <c r="A201" s="119" t="s">
        <v>519</v>
      </c>
      <c r="B201" s="67">
        <v>15500000</v>
      </c>
      <c r="C201" s="51">
        <v>6.0100000000000001E-2</v>
      </c>
      <c r="D201" s="89">
        <v>42522</v>
      </c>
      <c r="E201" s="60">
        <v>48000</v>
      </c>
      <c r="F201" s="52">
        <v>43800</v>
      </c>
      <c r="G201" s="53">
        <v>43983</v>
      </c>
      <c r="H201" s="54">
        <v>5.8507999999999998E-2</v>
      </c>
      <c r="I201" s="75">
        <v>101.278102</v>
      </c>
      <c r="J201" s="96"/>
    </row>
    <row r="202" spans="1:10" s="27" customFormat="1" x14ac:dyDescent="0.2">
      <c r="A202" s="119" t="s">
        <v>520</v>
      </c>
      <c r="B202" s="67">
        <v>10000000</v>
      </c>
      <c r="C202" s="51">
        <v>6.0999999999999999E-2</v>
      </c>
      <c r="D202" s="89">
        <v>42529</v>
      </c>
      <c r="E202" s="60">
        <v>48007</v>
      </c>
      <c r="F202" s="52">
        <v>43807</v>
      </c>
      <c r="G202" s="53">
        <v>43990</v>
      </c>
      <c r="H202" s="54">
        <v>5.8527000000000003E-2</v>
      </c>
      <c r="I202" s="75">
        <v>101.986194</v>
      </c>
      <c r="J202" s="96"/>
    </row>
    <row r="203" spans="1:10" s="27" customFormat="1" x14ac:dyDescent="0.2">
      <c r="A203" s="119" t="s">
        <v>521</v>
      </c>
      <c r="B203" s="67">
        <v>11000000</v>
      </c>
      <c r="C203" s="51">
        <v>6.2E-2</v>
      </c>
      <c r="D203" s="89" t="s">
        <v>40</v>
      </c>
      <c r="E203" s="60">
        <v>48014</v>
      </c>
      <c r="F203" s="52">
        <v>43814</v>
      </c>
      <c r="G203" s="53">
        <v>43997</v>
      </c>
      <c r="H203" s="54">
        <v>5.8547000000000002E-2</v>
      </c>
      <c r="I203" s="75">
        <v>102.775648</v>
      </c>
      <c r="J203" s="96"/>
    </row>
    <row r="204" spans="1:10" s="27" customFormat="1" x14ac:dyDescent="0.2">
      <c r="A204" s="119" t="s">
        <v>522</v>
      </c>
      <c r="B204" s="67">
        <v>14000000</v>
      </c>
      <c r="C204" s="51">
        <v>6.3E-2</v>
      </c>
      <c r="D204" s="89">
        <v>42543</v>
      </c>
      <c r="E204" s="60">
        <v>48021</v>
      </c>
      <c r="F204" s="52">
        <v>43821</v>
      </c>
      <c r="G204" s="53">
        <v>44004</v>
      </c>
      <c r="H204" s="54">
        <v>5.8566E-2</v>
      </c>
      <c r="I204" s="75">
        <v>103.56780000000001</v>
      </c>
      <c r="J204" s="96"/>
    </row>
    <row r="205" spans="1:10" s="27" customFormat="1" x14ac:dyDescent="0.2">
      <c r="A205" s="119" t="s">
        <v>523</v>
      </c>
      <c r="B205" s="67">
        <v>10000000</v>
      </c>
      <c r="C205" s="51">
        <v>6.4000000000000001E-2</v>
      </c>
      <c r="D205" s="89">
        <v>42557</v>
      </c>
      <c r="E205" s="60">
        <v>48035</v>
      </c>
      <c r="F205" s="52">
        <v>43836</v>
      </c>
      <c r="G205" s="53">
        <v>44018</v>
      </c>
      <c r="H205" s="54">
        <v>5.8604000000000003E-2</v>
      </c>
      <c r="I205" s="75">
        <v>104.350433</v>
      </c>
      <c r="J205" s="96"/>
    </row>
    <row r="206" spans="1:10" s="27" customFormat="1" x14ac:dyDescent="0.2">
      <c r="A206" s="119" t="s">
        <v>524</v>
      </c>
      <c r="B206" s="67">
        <v>11000000</v>
      </c>
      <c r="C206" s="51">
        <v>6.5000000000000002E-2</v>
      </c>
      <c r="D206" s="89">
        <v>42571</v>
      </c>
      <c r="E206" s="60">
        <v>48049</v>
      </c>
      <c r="F206" s="52">
        <v>43850</v>
      </c>
      <c r="G206" s="53">
        <v>44032</v>
      </c>
      <c r="H206" s="54">
        <v>5.8642E-2</v>
      </c>
      <c r="I206" s="75">
        <v>105.137004</v>
      </c>
      <c r="J206" s="96"/>
    </row>
    <row r="207" spans="1:10" s="27" customFormat="1" x14ac:dyDescent="0.2">
      <c r="A207" s="119" t="s">
        <v>525</v>
      </c>
      <c r="B207" s="67">
        <v>12000000</v>
      </c>
      <c r="C207" s="51">
        <v>6.6400000000000001E-2</v>
      </c>
      <c r="D207" s="89">
        <v>42578</v>
      </c>
      <c r="E207" s="60">
        <v>48056</v>
      </c>
      <c r="F207" s="52">
        <v>43857</v>
      </c>
      <c r="G207" s="53">
        <v>44039</v>
      </c>
      <c r="H207" s="54">
        <v>5.8661999999999999E-2</v>
      </c>
      <c r="I207" s="75">
        <v>106.260122</v>
      </c>
      <c r="J207" s="96"/>
    </row>
    <row r="208" spans="1:10" s="27" customFormat="1" x14ac:dyDescent="0.2">
      <c r="A208" s="119" t="s">
        <v>526</v>
      </c>
      <c r="B208" s="67">
        <v>10000000</v>
      </c>
      <c r="C208" s="51">
        <v>6.7500000000000004E-2</v>
      </c>
      <c r="D208" s="89">
        <v>42599</v>
      </c>
      <c r="E208" s="60">
        <v>48077</v>
      </c>
      <c r="F208" s="52">
        <v>43878</v>
      </c>
      <c r="G208" s="53">
        <v>44060</v>
      </c>
      <c r="H208" s="54">
        <v>5.8719E-2</v>
      </c>
      <c r="I208" s="75">
        <v>107.12776100000001</v>
      </c>
      <c r="J208" s="96"/>
    </row>
    <row r="209" spans="1:10" s="27" customFormat="1" x14ac:dyDescent="0.2">
      <c r="A209" s="119" t="s">
        <v>527</v>
      </c>
      <c r="B209" s="67">
        <v>2000000</v>
      </c>
      <c r="C209" s="51">
        <v>6.7699999999999996E-2</v>
      </c>
      <c r="D209" s="89">
        <v>42619</v>
      </c>
      <c r="E209" s="60">
        <v>48097</v>
      </c>
      <c r="F209" s="52">
        <v>43896</v>
      </c>
      <c r="G209" s="53">
        <v>44080</v>
      </c>
      <c r="H209" s="54">
        <v>5.8774E-2</v>
      </c>
      <c r="I209" s="75">
        <v>107.267252</v>
      </c>
      <c r="J209" s="96"/>
    </row>
    <row r="210" spans="1:10" s="27" customFormat="1" x14ac:dyDescent="0.2">
      <c r="A210" s="119" t="s">
        <v>528</v>
      </c>
      <c r="B210" s="67">
        <v>500000</v>
      </c>
      <c r="C210" s="51">
        <v>6.8000000000000005E-2</v>
      </c>
      <c r="D210" s="89">
        <v>42627</v>
      </c>
      <c r="E210" s="60">
        <v>48105</v>
      </c>
      <c r="F210" s="52">
        <v>43904</v>
      </c>
      <c r="G210" s="53">
        <v>44088</v>
      </c>
      <c r="H210" s="54">
        <v>5.8796000000000001E-2</v>
      </c>
      <c r="I210" s="75">
        <v>107.503563</v>
      </c>
      <c r="J210" s="96"/>
    </row>
    <row r="211" spans="1:10" s="27" customFormat="1" x14ac:dyDescent="0.2">
      <c r="A211" s="119" t="s">
        <v>529</v>
      </c>
      <c r="B211" s="67">
        <v>550000</v>
      </c>
      <c r="C211" s="51">
        <v>6.8000000000000005E-2</v>
      </c>
      <c r="D211" s="89">
        <v>42641</v>
      </c>
      <c r="E211" s="60">
        <v>48119</v>
      </c>
      <c r="F211" s="52">
        <v>43918</v>
      </c>
      <c r="G211" s="53">
        <v>44102</v>
      </c>
      <c r="H211" s="54">
        <v>5.8833999999999997E-2</v>
      </c>
      <c r="I211" s="75">
        <v>107.48976999999999</v>
      </c>
      <c r="J211" s="96"/>
    </row>
    <row r="212" spans="1:10" s="27" customFormat="1" x14ac:dyDescent="0.2">
      <c r="A212" s="119" t="s">
        <v>530</v>
      </c>
      <c r="B212" s="67">
        <v>500000</v>
      </c>
      <c r="C212" s="51">
        <v>6.8000000000000005E-2</v>
      </c>
      <c r="D212" s="89">
        <v>42648</v>
      </c>
      <c r="E212" s="60">
        <v>48126</v>
      </c>
      <c r="F212" s="52">
        <v>43926</v>
      </c>
      <c r="G212" s="53">
        <v>44109</v>
      </c>
      <c r="H212" s="54">
        <v>5.8853000000000003E-2</v>
      </c>
      <c r="I212" s="75">
        <v>107.483968</v>
      </c>
      <c r="J212" s="96"/>
    </row>
    <row r="213" spans="1:10" s="27" customFormat="1" x14ac:dyDescent="0.2">
      <c r="A213" s="119" t="s">
        <v>531</v>
      </c>
      <c r="B213" s="67">
        <v>500000</v>
      </c>
      <c r="C213" s="51">
        <v>6.8000000000000005E-2</v>
      </c>
      <c r="D213" s="89">
        <v>42662</v>
      </c>
      <c r="E213" s="60">
        <v>48140</v>
      </c>
      <c r="F213" s="52">
        <v>43940</v>
      </c>
      <c r="G213" s="53">
        <v>44123</v>
      </c>
      <c r="H213" s="54">
        <v>5.8892E-2</v>
      </c>
      <c r="I213" s="75">
        <v>107.470016</v>
      </c>
      <c r="J213" s="96"/>
    </row>
    <row r="214" spans="1:10" s="27" customFormat="1" x14ac:dyDescent="0.2">
      <c r="A214" s="119" t="s">
        <v>532</v>
      </c>
      <c r="B214" s="67">
        <v>11000000</v>
      </c>
      <c r="C214" s="51">
        <v>6.9000000000000006E-2</v>
      </c>
      <c r="D214" s="89">
        <v>42683</v>
      </c>
      <c r="E214" s="60">
        <v>48161</v>
      </c>
      <c r="F214" s="52">
        <v>43960</v>
      </c>
      <c r="G214" s="53">
        <v>44144</v>
      </c>
      <c r="H214" s="54">
        <v>5.8949000000000001E-2</v>
      </c>
      <c r="I214" s="75">
        <v>108.27340100000001</v>
      </c>
      <c r="J214" s="96"/>
    </row>
    <row r="215" spans="1:10" s="27" customFormat="1" x14ac:dyDescent="0.2">
      <c r="A215" s="119" t="s">
        <v>533</v>
      </c>
      <c r="B215" s="67">
        <v>11000000</v>
      </c>
      <c r="C215" s="51">
        <v>7.0000000000000007E-2</v>
      </c>
      <c r="D215" s="89">
        <v>42711</v>
      </c>
      <c r="E215" s="60">
        <v>48189</v>
      </c>
      <c r="F215" s="52">
        <v>43806</v>
      </c>
      <c r="G215" s="53">
        <v>43989</v>
      </c>
      <c r="H215" s="54">
        <v>5.9026000000000002E-2</v>
      </c>
      <c r="I215" s="75">
        <v>109.077173</v>
      </c>
      <c r="J215" s="96"/>
    </row>
    <row r="216" spans="1:10" s="27" customFormat="1" x14ac:dyDescent="0.2">
      <c r="A216" s="119" t="s">
        <v>534</v>
      </c>
      <c r="B216" s="67">
        <v>20000000</v>
      </c>
      <c r="C216" s="51">
        <v>7.0400000000000004E-2</v>
      </c>
      <c r="D216" s="89">
        <v>42746</v>
      </c>
      <c r="E216" s="60">
        <v>48224</v>
      </c>
      <c r="F216" s="52">
        <v>43841</v>
      </c>
      <c r="G216" s="53">
        <v>44023</v>
      </c>
      <c r="H216" s="54">
        <v>5.9122000000000001E-2</v>
      </c>
      <c r="I216" s="75">
        <v>109.369893</v>
      </c>
      <c r="J216" s="96"/>
    </row>
    <row r="217" spans="1:10" s="27" customFormat="1" x14ac:dyDescent="0.2">
      <c r="A217" s="119" t="s">
        <v>535</v>
      </c>
      <c r="B217" s="67">
        <v>19000000</v>
      </c>
      <c r="C217" s="51">
        <v>7.0900000000000005E-2</v>
      </c>
      <c r="D217" s="89">
        <v>42774</v>
      </c>
      <c r="E217" s="60">
        <v>48252</v>
      </c>
      <c r="F217" s="52">
        <v>43869</v>
      </c>
      <c r="G217" s="53">
        <v>44051</v>
      </c>
      <c r="H217" s="54">
        <v>5.9199000000000002E-2</v>
      </c>
      <c r="I217" s="75">
        <v>109.759467</v>
      </c>
      <c r="J217" s="96"/>
    </row>
    <row r="218" spans="1:10" s="27" customFormat="1" x14ac:dyDescent="0.2">
      <c r="A218" s="119" t="s">
        <v>536</v>
      </c>
      <c r="B218" s="67">
        <v>3000000</v>
      </c>
      <c r="C218" s="51">
        <v>7.0699999999999999E-2</v>
      </c>
      <c r="D218" s="89">
        <v>42802</v>
      </c>
      <c r="E218" s="60">
        <v>48281</v>
      </c>
      <c r="F218" s="52">
        <v>43898</v>
      </c>
      <c r="G218" s="53">
        <v>44082</v>
      </c>
      <c r="H218" s="54">
        <v>5.9277999999999997E-2</v>
      </c>
      <c r="I218" s="75">
        <v>109.56849</v>
      </c>
      <c r="J218" s="96"/>
    </row>
    <row r="219" spans="1:10" s="27" customFormat="1" x14ac:dyDescent="0.2">
      <c r="A219" s="119" t="s">
        <v>537</v>
      </c>
      <c r="B219" s="67">
        <v>4000000</v>
      </c>
      <c r="C219" s="51">
        <v>7.0699999999999999E-2</v>
      </c>
      <c r="D219" s="89">
        <v>42816</v>
      </c>
      <c r="E219" s="60">
        <v>48295</v>
      </c>
      <c r="F219" s="52">
        <v>43912</v>
      </c>
      <c r="G219" s="53">
        <v>44096</v>
      </c>
      <c r="H219" s="54">
        <v>5.9316000000000001E-2</v>
      </c>
      <c r="I219" s="75">
        <v>109.556753</v>
      </c>
      <c r="J219" s="96"/>
    </row>
    <row r="220" spans="1:10" s="27" customFormat="1" x14ac:dyDescent="0.2">
      <c r="A220" s="119" t="s">
        <v>538</v>
      </c>
      <c r="B220" s="67">
        <v>2000000</v>
      </c>
      <c r="C220" s="51">
        <v>7.0699999999999999E-2</v>
      </c>
      <c r="D220" s="89">
        <v>42837</v>
      </c>
      <c r="E220" s="60">
        <v>48316</v>
      </c>
      <c r="F220" s="52">
        <v>43933</v>
      </c>
      <c r="G220" s="53">
        <v>44116</v>
      </c>
      <c r="H220" s="54">
        <v>5.9374000000000003E-2</v>
      </c>
      <c r="I220" s="75">
        <v>109.538563</v>
      </c>
      <c r="J220" s="96"/>
    </row>
    <row r="221" spans="1:10" s="27" customFormat="1" x14ac:dyDescent="0.2">
      <c r="A221" s="119" t="s">
        <v>539</v>
      </c>
      <c r="B221" s="67">
        <v>33090000</v>
      </c>
      <c r="C221" s="51">
        <v>6.5000000000000002E-2</v>
      </c>
      <c r="D221" s="89">
        <v>42900</v>
      </c>
      <c r="E221" s="60">
        <v>48379</v>
      </c>
      <c r="F221" s="52">
        <v>43813</v>
      </c>
      <c r="G221" s="53">
        <v>43996</v>
      </c>
      <c r="H221" s="54">
        <v>5.9547000000000003E-2</v>
      </c>
      <c r="I221" s="75">
        <v>104.635533</v>
      </c>
      <c r="J221" s="96"/>
    </row>
    <row r="222" spans="1:10" s="27" customFormat="1" x14ac:dyDescent="0.2">
      <c r="A222" s="119" t="s">
        <v>540</v>
      </c>
      <c r="B222" s="67">
        <v>89100000</v>
      </c>
      <c r="C222" s="51">
        <v>6.5000000000000002E-2</v>
      </c>
      <c r="D222" s="89">
        <v>42998</v>
      </c>
      <c r="E222" s="60">
        <v>48477</v>
      </c>
      <c r="F222" s="52">
        <v>43910</v>
      </c>
      <c r="G222" s="53">
        <v>44094</v>
      </c>
      <c r="H222" s="54">
        <v>5.9815E-2</v>
      </c>
      <c r="I222" s="75">
        <v>104.459496</v>
      </c>
      <c r="J222" s="112"/>
    </row>
    <row r="223" spans="1:10" s="27" customFormat="1" x14ac:dyDescent="0.2">
      <c r="A223" s="119" t="s">
        <v>541</v>
      </c>
      <c r="B223" s="67">
        <v>89300000</v>
      </c>
      <c r="C223" s="51">
        <v>6.5000000000000002E-2</v>
      </c>
      <c r="D223" s="89">
        <v>43222</v>
      </c>
      <c r="E223" s="60">
        <v>48701</v>
      </c>
      <c r="F223" s="52">
        <v>43953</v>
      </c>
      <c r="G223" s="53">
        <v>44137</v>
      </c>
      <c r="H223" s="54">
        <v>6.0428999999999997E-2</v>
      </c>
      <c r="I223" s="75">
        <v>104.052879</v>
      </c>
      <c r="J223" s="96"/>
    </row>
    <row r="224" spans="1:10" s="27" customFormat="1" x14ac:dyDescent="0.2">
      <c r="A224" s="119" t="s">
        <v>542</v>
      </c>
      <c r="B224" s="67">
        <v>145500000</v>
      </c>
      <c r="C224" s="51">
        <v>6.5000000000000002E-2</v>
      </c>
      <c r="D224" s="89">
        <v>43405</v>
      </c>
      <c r="E224" s="60">
        <v>48884</v>
      </c>
      <c r="F224" s="52">
        <v>43952</v>
      </c>
      <c r="G224" s="53">
        <v>44136</v>
      </c>
      <c r="H224" s="54">
        <v>6.0929999999999998E-2</v>
      </c>
      <c r="I224" s="75">
        <v>103.68784599999999</v>
      </c>
      <c r="J224" s="96"/>
    </row>
    <row r="225" spans="1:10" s="27" customFormat="1" x14ac:dyDescent="0.2">
      <c r="A225" s="119" t="s">
        <v>543</v>
      </c>
      <c r="B225" s="67">
        <v>115000000</v>
      </c>
      <c r="C225" s="111">
        <v>6.5000000000000002E-2</v>
      </c>
      <c r="D225" s="89">
        <v>43530</v>
      </c>
      <c r="E225" s="60">
        <v>49009</v>
      </c>
      <c r="F225" s="52">
        <v>43896</v>
      </c>
      <c r="G225" s="53">
        <v>44080</v>
      </c>
      <c r="H225" s="54">
        <v>6.1273000000000001E-2</v>
      </c>
      <c r="I225" s="75">
        <v>103.42031799999999</v>
      </c>
      <c r="J225" s="112"/>
    </row>
    <row r="226" spans="1:10" s="27" customFormat="1" x14ac:dyDescent="0.2">
      <c r="A226" s="85" t="s">
        <v>544</v>
      </c>
      <c r="B226" s="67">
        <v>63000000</v>
      </c>
      <c r="C226" s="111">
        <v>6.5000000000000002E-2</v>
      </c>
      <c r="D226" s="89">
        <v>43719</v>
      </c>
      <c r="E226" s="60">
        <v>49198</v>
      </c>
      <c r="F226" s="52">
        <v>43901</v>
      </c>
      <c r="G226" s="53">
        <v>44085</v>
      </c>
      <c r="H226" s="54">
        <v>6.1789999999999998E-2</v>
      </c>
      <c r="I226" s="75">
        <v>103.004198</v>
      </c>
      <c r="J226" s="96"/>
    </row>
    <row r="227" spans="1:10" s="27" customFormat="1" x14ac:dyDescent="0.2">
      <c r="A227" s="121" t="s">
        <v>545</v>
      </c>
      <c r="B227" s="67">
        <v>70000000</v>
      </c>
      <c r="C227" s="111">
        <v>6.5000000000000002E-2</v>
      </c>
      <c r="D227" s="89">
        <v>43894</v>
      </c>
      <c r="E227" s="60">
        <v>49372</v>
      </c>
      <c r="F227" s="52">
        <v>43894</v>
      </c>
      <c r="G227" s="53">
        <v>44078</v>
      </c>
      <c r="H227" s="54">
        <v>6.2267000000000003E-2</v>
      </c>
      <c r="I227" s="75">
        <v>102.60130700000001</v>
      </c>
      <c r="J227" s="96"/>
    </row>
    <row r="228" spans="1:10" s="27" customFormat="1" x14ac:dyDescent="0.2">
      <c r="A228" s="139" t="s">
        <v>546</v>
      </c>
      <c r="B228" s="67">
        <v>70000000</v>
      </c>
      <c r="C228" s="111">
        <v>6.25E-2</v>
      </c>
      <c r="D228" s="89">
        <v>43957</v>
      </c>
      <c r="E228" s="125">
        <v>49435</v>
      </c>
      <c r="F228" s="52">
        <v>43957</v>
      </c>
      <c r="G228" s="53">
        <v>44141</v>
      </c>
      <c r="H228" s="54">
        <v>6.2440000000000002E-2</v>
      </c>
      <c r="I228" s="75">
        <v>100.05210599999999</v>
      </c>
      <c r="J228" s="96"/>
    </row>
    <row r="229" spans="1:10" s="27" customFormat="1" x14ac:dyDescent="0.2">
      <c r="A229" s="119" t="s">
        <v>547</v>
      </c>
      <c r="B229" s="67">
        <v>96000000</v>
      </c>
      <c r="C229" s="51">
        <v>7.0000000000000007E-2</v>
      </c>
      <c r="D229" s="89">
        <v>42963</v>
      </c>
      <c r="E229" s="60">
        <v>50268</v>
      </c>
      <c r="F229" s="52">
        <v>43877</v>
      </c>
      <c r="G229" s="53">
        <v>44059</v>
      </c>
      <c r="H229" s="54">
        <v>6.4722000000000002E-2</v>
      </c>
      <c r="I229" s="75">
        <v>105.41673299999999</v>
      </c>
      <c r="J229" s="96"/>
    </row>
    <row r="230" spans="1:10" s="27" customFormat="1" x14ac:dyDescent="0.2">
      <c r="A230" s="119" t="s">
        <v>548</v>
      </c>
      <c r="B230" s="67">
        <v>137000000</v>
      </c>
      <c r="C230" s="111">
        <v>7.0000000000000007E-2</v>
      </c>
      <c r="D230" s="89">
        <v>43329</v>
      </c>
      <c r="E230" s="60">
        <v>50634</v>
      </c>
      <c r="F230" s="52">
        <v>43878</v>
      </c>
      <c r="G230" s="53">
        <v>44060</v>
      </c>
      <c r="H230" s="54">
        <v>6.5725000000000006E-2</v>
      </c>
      <c r="I230" s="75">
        <v>104.487617</v>
      </c>
      <c r="J230" s="96"/>
    </row>
    <row r="231" spans="1:10" s="27" customFormat="1" x14ac:dyDescent="0.2">
      <c r="A231" s="123" t="s">
        <v>549</v>
      </c>
      <c r="B231" s="67">
        <v>91000000</v>
      </c>
      <c r="C231" s="111">
        <v>7.0000000000000007E-2</v>
      </c>
      <c r="D231" s="89">
        <v>43580</v>
      </c>
      <c r="E231" s="60">
        <v>50885</v>
      </c>
      <c r="F231" s="52">
        <v>43946</v>
      </c>
      <c r="G231" s="53">
        <v>44129</v>
      </c>
      <c r="H231" s="54">
        <v>6.6411999999999999E-2</v>
      </c>
      <c r="I231" s="75">
        <v>103.822209</v>
      </c>
      <c r="J231" s="96"/>
    </row>
    <row r="232" spans="1:10" s="27" customFormat="1" x14ac:dyDescent="0.2">
      <c r="A232" s="124" t="s">
        <v>550</v>
      </c>
      <c r="B232" s="67">
        <v>114000000</v>
      </c>
      <c r="C232" s="111">
        <v>7.0000000000000007E-2</v>
      </c>
      <c r="D232" s="89">
        <v>43719</v>
      </c>
      <c r="E232" s="60">
        <v>51024</v>
      </c>
      <c r="F232" s="52">
        <v>43901</v>
      </c>
      <c r="G232" s="53">
        <v>44085</v>
      </c>
      <c r="H232" s="54">
        <v>6.6793000000000005E-2</v>
      </c>
      <c r="I232" s="75">
        <v>103.43443600000001</v>
      </c>
      <c r="J232" s="96"/>
    </row>
    <row r="233" spans="1:10" s="27" customFormat="1" x14ac:dyDescent="0.2">
      <c r="A233" s="121" t="s">
        <v>551</v>
      </c>
      <c r="B233" s="67">
        <v>118000000</v>
      </c>
      <c r="C233" s="111">
        <v>7.0000000000000007E-2</v>
      </c>
      <c r="D233" s="89">
        <v>43894</v>
      </c>
      <c r="E233" s="126">
        <v>51199</v>
      </c>
      <c r="F233" s="52">
        <v>43894</v>
      </c>
      <c r="G233" s="53">
        <v>44078</v>
      </c>
      <c r="H233" s="54">
        <v>6.7272999999999999E-2</v>
      </c>
      <c r="I233" s="75">
        <v>102.942705</v>
      </c>
      <c r="J233" s="96"/>
    </row>
    <row r="234" spans="1:10" s="27" customFormat="1" x14ac:dyDescent="0.2">
      <c r="A234" s="139" t="s">
        <v>552</v>
      </c>
      <c r="B234" s="67">
        <v>145000000</v>
      </c>
      <c r="C234" s="111">
        <v>6.7500000000000004E-2</v>
      </c>
      <c r="D234" s="89">
        <v>43957</v>
      </c>
      <c r="E234" s="118">
        <v>51262</v>
      </c>
      <c r="F234" s="52">
        <v>43957</v>
      </c>
      <c r="G234" s="53">
        <v>44141</v>
      </c>
      <c r="H234" s="54">
        <v>6.7445000000000005E-2</v>
      </c>
      <c r="I234" s="75">
        <v>100.05326599999999</v>
      </c>
      <c r="J234" s="96"/>
    </row>
    <row r="236" spans="1:10" x14ac:dyDescent="0.2">
      <c r="A236" s="4" t="s">
        <v>15</v>
      </c>
      <c r="B236" s="1"/>
      <c r="C236" s="1"/>
      <c r="D236" s="1"/>
      <c r="E236" s="1"/>
      <c r="F236" s="1"/>
      <c r="I236" s="27"/>
      <c r="J236" s="34"/>
    </row>
    <row r="237" spans="1:10" s="1" customFormat="1" x14ac:dyDescent="0.2">
      <c r="A237" s="4" t="s">
        <v>20</v>
      </c>
    </row>
    <row r="238" spans="1:10" s="1" customFormat="1" x14ac:dyDescent="0.2">
      <c r="A238" s="147" t="s">
        <v>19</v>
      </c>
      <c r="B238" s="127"/>
      <c r="C238" s="127"/>
      <c r="D238" s="127"/>
      <c r="E238" s="127"/>
      <c r="F238" s="127"/>
    </row>
    <row r="239" spans="1:10" s="1" customFormat="1" x14ac:dyDescent="0.2">
      <c r="A239" s="147" t="s">
        <v>22</v>
      </c>
      <c r="E239" s="8"/>
      <c r="F239" s="8"/>
      <c r="H239" s="93"/>
      <c r="I239" s="93"/>
    </row>
    <row r="240" spans="1:10" x14ac:dyDescent="0.2">
      <c r="A240" s="4" t="s">
        <v>23</v>
      </c>
      <c r="B240" s="1"/>
      <c r="C240" s="1"/>
      <c r="D240" s="1"/>
      <c r="E240" s="1"/>
      <c r="F240" s="1"/>
      <c r="H240"/>
      <c r="I240" s="20"/>
    </row>
    <row r="241" spans="1:10" s="1" customFormat="1" x14ac:dyDescent="0.2">
      <c r="A241" s="4" t="s">
        <v>21</v>
      </c>
      <c r="E241" s="8"/>
      <c r="F241" s="8"/>
    </row>
    <row r="242" spans="1:10" x14ac:dyDescent="0.2">
      <c r="A242" s="4" t="s">
        <v>13</v>
      </c>
      <c r="B242" s="1"/>
      <c r="C242" s="1"/>
      <c r="D242" s="1"/>
      <c r="E242" s="1"/>
      <c r="F242" s="8"/>
      <c r="H242"/>
      <c r="I242" s="20"/>
    </row>
    <row r="243" spans="1:10" x14ac:dyDescent="0.2">
      <c r="A243" s="148" t="s">
        <v>42</v>
      </c>
      <c r="B243" s="1"/>
      <c r="C243" s="1"/>
      <c r="D243" s="1"/>
      <c r="E243" s="1"/>
      <c r="F243" s="8"/>
      <c r="H243"/>
      <c r="I243" s="20"/>
    </row>
    <row r="244" spans="1:10" x14ac:dyDescent="0.2">
      <c r="B244" s="1"/>
      <c r="C244" s="1"/>
      <c r="D244" s="1"/>
      <c r="E244" s="1"/>
      <c r="G244" s="8"/>
      <c r="H244"/>
      <c r="I244" s="20"/>
    </row>
    <row r="245" spans="1:10" x14ac:dyDescent="0.2">
      <c r="B245" s="1"/>
      <c r="C245" s="1"/>
      <c r="D245" s="1"/>
      <c r="E245" s="1"/>
      <c r="F245" s="1"/>
      <c r="G245" s="1"/>
      <c r="H245" s="8"/>
      <c r="J245" s="20"/>
    </row>
    <row r="246" spans="1:10" x14ac:dyDescent="0.2">
      <c r="F246" s="12"/>
      <c r="G246" s="1"/>
      <c r="H246" s="8"/>
      <c r="J246" s="13"/>
    </row>
    <row r="247" spans="1:10" x14ac:dyDescent="0.2">
      <c r="B247" s="1"/>
      <c r="C247" s="1"/>
      <c r="D247" s="1"/>
      <c r="E247" s="1"/>
      <c r="F247" s="1"/>
      <c r="G247" s="1"/>
    </row>
    <row r="248" spans="1:10" s="1" customFormat="1" x14ac:dyDescent="0.2">
      <c r="H248" s="31"/>
      <c r="J248" s="10"/>
    </row>
  </sheetData>
  <sheetProtection password="BDE1" sheet="1" objects="1" scenarios="1"/>
  <sortState ref="B9:J234">
    <sortCondition ref="E9:E234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9217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9217" r:id="rId4"/>
      </mc:Fallback>
    </mc:AlternateContent>
  </oleObjects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23"/>
  <sheetViews>
    <sheetView workbookViewId="0">
      <pane ySplit="8" topLeftCell="A9" activePane="bottomLeft" state="frozen"/>
      <selection activeCell="F108" sqref="F108"/>
      <selection pane="bottomLeft" activeCell="H19" sqref="H19"/>
    </sheetView>
  </sheetViews>
  <sheetFormatPr defaultRowHeight="12.75" x14ac:dyDescent="0.2"/>
  <cols>
    <col min="1" max="1" width="13.140625" bestFit="1" customWidth="1"/>
    <col min="2" max="2" width="13.85546875" customWidth="1"/>
    <col min="3" max="3" width="11.28515625" customWidth="1"/>
    <col min="4" max="5" width="15.140625" customWidth="1"/>
    <col min="6" max="6" width="14.7109375" customWidth="1"/>
    <col min="7" max="7" width="14" customWidth="1"/>
    <col min="8" max="8" width="14.42578125" style="27" customWidth="1"/>
    <col min="9" max="9" width="11.28515625" customWidth="1"/>
    <col min="10" max="10" width="10.42578125" style="18" bestFit="1" customWidth="1"/>
  </cols>
  <sheetData>
    <row r="1" spans="1:11" x14ac:dyDescent="0.2">
      <c r="A1" s="9" t="s">
        <v>12</v>
      </c>
      <c r="B1" s="3"/>
      <c r="C1" s="3"/>
      <c r="D1" s="3"/>
      <c r="E1" s="3"/>
      <c r="F1" s="3"/>
      <c r="H1" s="3"/>
      <c r="I1" s="18"/>
    </row>
    <row r="2" spans="1:11" x14ac:dyDescent="0.2">
      <c r="B2" s="3" t="s">
        <v>9</v>
      </c>
      <c r="C2" s="41">
        <f>ValueDateHA</f>
        <v>43982</v>
      </c>
      <c r="D2" s="3"/>
      <c r="E2" s="17"/>
      <c r="F2" s="28"/>
      <c r="H2" s="18"/>
      <c r="I2" s="18"/>
    </row>
    <row r="3" spans="1:11" ht="6" customHeight="1" x14ac:dyDescent="0.2">
      <c r="C3" s="1"/>
      <c r="D3" s="3"/>
      <c r="E3" s="3"/>
      <c r="F3" s="3"/>
      <c r="H3" s="3"/>
      <c r="I3" s="18"/>
    </row>
    <row r="4" spans="1:11" x14ac:dyDescent="0.2">
      <c r="A4" s="6" t="s">
        <v>41</v>
      </c>
      <c r="C4" s="3"/>
      <c r="E4" s="3"/>
      <c r="F4" s="3"/>
      <c r="H4" s="3"/>
      <c r="I4" s="18"/>
    </row>
    <row r="5" spans="1:11" ht="5.25" customHeight="1" x14ac:dyDescent="0.2"/>
    <row r="6" spans="1:11" ht="15" x14ac:dyDescent="0.25">
      <c r="A6" s="130" t="s">
        <v>46</v>
      </c>
      <c r="B6" s="46" t="s">
        <v>29</v>
      </c>
      <c r="C6" s="83" t="s">
        <v>36</v>
      </c>
      <c r="D6" s="83" t="s">
        <v>37</v>
      </c>
      <c r="E6" s="46" t="s">
        <v>1</v>
      </c>
      <c r="F6" s="46" t="s">
        <v>2</v>
      </c>
      <c r="G6" s="46" t="s">
        <v>3</v>
      </c>
      <c r="H6" s="46" t="s">
        <v>4</v>
      </c>
      <c r="I6" s="47" t="s">
        <v>11</v>
      </c>
    </row>
    <row r="7" spans="1:11" ht="15" x14ac:dyDescent="0.25">
      <c r="A7" s="129"/>
      <c r="B7" s="49" t="s">
        <v>31</v>
      </c>
      <c r="C7" s="49" t="s">
        <v>28</v>
      </c>
      <c r="D7" s="49" t="s">
        <v>5</v>
      </c>
      <c r="E7" s="49" t="s">
        <v>5</v>
      </c>
      <c r="F7" s="49" t="s">
        <v>5</v>
      </c>
      <c r="G7" s="49" t="s">
        <v>5</v>
      </c>
      <c r="H7" s="49" t="s">
        <v>1</v>
      </c>
      <c r="I7" s="50">
        <v>100</v>
      </c>
    </row>
    <row r="8" spans="1:11" ht="0.75" customHeight="1" x14ac:dyDescent="0.2">
      <c r="A8" s="24"/>
      <c r="B8" s="72"/>
      <c r="C8" s="23"/>
      <c r="D8" s="86"/>
      <c r="E8" s="30"/>
      <c r="F8" s="21"/>
      <c r="G8" s="2"/>
      <c r="H8" s="2"/>
      <c r="I8" s="19"/>
    </row>
    <row r="9" spans="1:11" x14ac:dyDescent="0.2">
      <c r="A9" s="140" t="s">
        <v>250</v>
      </c>
      <c r="B9" s="67">
        <v>20000000</v>
      </c>
      <c r="C9" s="51">
        <v>0.04</v>
      </c>
      <c r="D9" s="89">
        <v>43040</v>
      </c>
      <c r="E9" s="60">
        <v>44866</v>
      </c>
      <c r="F9" s="52">
        <v>43952</v>
      </c>
      <c r="G9" s="53">
        <v>44136</v>
      </c>
      <c r="H9" s="54">
        <v>3.6180999999999998E-2</v>
      </c>
      <c r="I9" s="75">
        <v>100.874353</v>
      </c>
      <c r="J9" s="96"/>
      <c r="K9" s="27"/>
    </row>
    <row r="10" spans="1:11" x14ac:dyDescent="0.2">
      <c r="A10" s="119" t="s">
        <v>251</v>
      </c>
      <c r="B10" s="67">
        <v>80000000</v>
      </c>
      <c r="C10" s="51">
        <v>6.3E-2</v>
      </c>
      <c r="D10" s="89">
        <v>43040</v>
      </c>
      <c r="E10" s="60">
        <v>47788</v>
      </c>
      <c r="F10" s="52">
        <v>43952</v>
      </c>
      <c r="G10" s="53">
        <v>44136</v>
      </c>
      <c r="H10" s="54">
        <v>5.7926999999999999E-2</v>
      </c>
      <c r="I10" s="75">
        <v>103.9208</v>
      </c>
      <c r="J10" s="96"/>
      <c r="K10" s="27"/>
    </row>
    <row r="11" spans="1:11" x14ac:dyDescent="0.2">
      <c r="B11" s="27"/>
      <c r="C11" s="27"/>
      <c r="D11" s="27"/>
      <c r="E11" s="27"/>
      <c r="F11" s="27"/>
      <c r="G11" s="27"/>
      <c r="I11" s="27"/>
      <c r="J11" s="34"/>
    </row>
    <row r="12" spans="1:11" s="1" customFormat="1" x14ac:dyDescent="0.2">
      <c r="A12" s="1" t="s">
        <v>15</v>
      </c>
    </row>
    <row r="13" spans="1:11" s="1" customFormat="1" x14ac:dyDescent="0.2">
      <c r="A13" s="1" t="s">
        <v>20</v>
      </c>
    </row>
    <row r="14" spans="1:11" s="1" customFormat="1" x14ac:dyDescent="0.2">
      <c r="A14" s="97" t="s">
        <v>19</v>
      </c>
      <c r="B14" s="97"/>
      <c r="C14" s="97"/>
      <c r="D14" s="97"/>
      <c r="E14" s="97"/>
      <c r="F14" s="97"/>
      <c r="G14" s="97"/>
      <c r="I14" s="97"/>
    </row>
    <row r="15" spans="1:11" x14ac:dyDescent="0.2">
      <c r="A15" s="97" t="s">
        <v>22</v>
      </c>
      <c r="B15" s="1"/>
      <c r="C15" s="1"/>
      <c r="D15" s="1"/>
      <c r="E15" s="1"/>
      <c r="F15" s="1"/>
      <c r="G15" s="8"/>
      <c r="I15" s="20"/>
    </row>
    <row r="16" spans="1:11" s="1" customFormat="1" x14ac:dyDescent="0.2">
      <c r="A16" s="1" t="s">
        <v>23</v>
      </c>
    </row>
    <row r="17" spans="1:11" x14ac:dyDescent="0.2">
      <c r="A17" s="1" t="s">
        <v>21</v>
      </c>
      <c r="B17" s="1"/>
      <c r="C17" s="1"/>
      <c r="D17" s="1"/>
      <c r="E17" s="1"/>
      <c r="F17" s="1"/>
      <c r="G17" s="8"/>
      <c r="I17" s="20"/>
    </row>
    <row r="18" spans="1:11" x14ac:dyDescent="0.2">
      <c r="A18" s="1" t="s">
        <v>13</v>
      </c>
      <c r="B18" s="1"/>
      <c r="C18" s="1"/>
      <c r="D18" s="1"/>
      <c r="E18" s="1"/>
      <c r="F18" s="1"/>
      <c r="G18" s="1"/>
      <c r="I18" s="20"/>
    </row>
    <row r="19" spans="1:11" x14ac:dyDescent="0.2">
      <c r="A19" s="43" t="s">
        <v>42</v>
      </c>
      <c r="B19" s="1"/>
      <c r="C19" s="1"/>
      <c r="D19" s="1"/>
      <c r="E19" s="1"/>
      <c r="F19" s="1"/>
      <c r="G19" s="1"/>
      <c r="I19" s="20"/>
    </row>
    <row r="20" spans="1:11" x14ac:dyDescent="0.2">
      <c r="B20" s="1"/>
      <c r="C20" s="1"/>
      <c r="D20" s="1"/>
      <c r="E20" s="1"/>
      <c r="F20" s="1"/>
      <c r="G20" s="1"/>
      <c r="H20" s="8"/>
      <c r="J20" s="20"/>
    </row>
    <row r="21" spans="1:11" x14ac:dyDescent="0.2">
      <c r="F21" s="12"/>
      <c r="G21" s="1"/>
      <c r="H21" s="8"/>
      <c r="J21" s="13"/>
    </row>
    <row r="22" spans="1:11" x14ac:dyDescent="0.2">
      <c r="B22" s="1"/>
      <c r="C22" s="1"/>
      <c r="D22" s="1"/>
      <c r="E22" s="1"/>
      <c r="F22" s="1"/>
      <c r="G22" s="1"/>
    </row>
    <row r="23" spans="1:11" s="1" customFormat="1" x14ac:dyDescent="0.2">
      <c r="H23" s="31"/>
      <c r="J23" s="10"/>
      <c r="K23" s="10"/>
    </row>
  </sheetData>
  <sheetProtection password="BDE1" sheet="1" objects="1" scenarios="1"/>
  <sortState ref="B9:K10">
    <sortCondition ref="E9:E10"/>
  </sortState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355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3553" r:id="rId4"/>
      </mc:Fallback>
    </mc:AlternateContent>
  </oleObjects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H49"/>
  <sheetViews>
    <sheetView zoomScale="110" zoomScaleNormal="110" workbookViewId="0">
      <selection activeCell="H21" sqref="H21"/>
    </sheetView>
  </sheetViews>
  <sheetFormatPr defaultRowHeight="12.75" x14ac:dyDescent="0.2"/>
  <cols>
    <col min="1" max="1" width="13.5703125" bestFit="1" customWidth="1"/>
    <col min="2" max="2" width="11.85546875" customWidth="1"/>
    <col min="3" max="3" width="13.140625" bestFit="1" customWidth="1"/>
    <col min="4" max="4" width="13.28515625" customWidth="1"/>
    <col min="5" max="5" width="15.28515625" bestFit="1" customWidth="1"/>
    <col min="6" max="6" width="15.42578125" bestFit="1" customWidth="1"/>
    <col min="7" max="7" width="12.7109375" bestFit="1" customWidth="1"/>
    <col min="8" max="8" width="13.140625" bestFit="1" customWidth="1"/>
    <col min="9" max="9" width="12.5703125" bestFit="1" customWidth="1"/>
  </cols>
  <sheetData>
    <row r="1" spans="1:8" x14ac:dyDescent="0.2">
      <c r="A1" s="105" t="s">
        <v>12</v>
      </c>
      <c r="B1" s="105"/>
      <c r="C1" s="105"/>
      <c r="D1" s="105"/>
      <c r="E1" s="105"/>
      <c r="F1" s="105"/>
    </row>
    <row r="2" spans="1:8" x14ac:dyDescent="0.2">
      <c r="A2" s="17"/>
      <c r="B2" s="28"/>
      <c r="D2" s="142" t="s">
        <v>9</v>
      </c>
      <c r="E2" s="143">
        <f>FIB!ValueDate</f>
        <v>43982</v>
      </c>
    </row>
    <row r="3" spans="1:8" x14ac:dyDescent="0.2">
      <c r="B3" s="1"/>
      <c r="C3" s="1"/>
      <c r="D3" s="1"/>
      <c r="E3" s="3"/>
      <c r="F3" s="3"/>
      <c r="G3" s="3"/>
      <c r="H3" s="29"/>
    </row>
    <row r="4" spans="1:8" x14ac:dyDescent="0.2">
      <c r="A4" s="6" t="s">
        <v>33</v>
      </c>
      <c r="B4" s="6"/>
      <c r="C4" s="6"/>
      <c r="F4" s="3"/>
      <c r="G4" s="3"/>
      <c r="H4" s="27"/>
    </row>
    <row r="5" spans="1:8" x14ac:dyDescent="0.2">
      <c r="H5" s="27"/>
    </row>
    <row r="6" spans="1:8" x14ac:dyDescent="0.2">
      <c r="A6" s="44" t="s">
        <v>46</v>
      </c>
      <c r="B6" s="44" t="s">
        <v>29</v>
      </c>
      <c r="C6" s="99" t="s">
        <v>37</v>
      </c>
      <c r="D6" s="149" t="s">
        <v>34</v>
      </c>
      <c r="E6" s="45" t="s">
        <v>1</v>
      </c>
      <c r="F6" s="46" t="s">
        <v>4</v>
      </c>
      <c r="G6" s="47" t="s">
        <v>11</v>
      </c>
    </row>
    <row r="7" spans="1:8" x14ac:dyDescent="0.2">
      <c r="A7" s="64"/>
      <c r="B7" s="64" t="s">
        <v>31</v>
      </c>
      <c r="C7" s="100" t="s">
        <v>10</v>
      </c>
      <c r="D7" s="150"/>
      <c r="E7" s="61" t="s">
        <v>5</v>
      </c>
      <c r="F7" s="49" t="s">
        <v>1</v>
      </c>
      <c r="G7" s="50">
        <v>100</v>
      </c>
    </row>
    <row r="8" spans="1:8" ht="2.25" customHeight="1" x14ac:dyDescent="0.2">
      <c r="A8" s="144"/>
      <c r="B8" s="72"/>
      <c r="C8" s="98"/>
      <c r="D8" s="82"/>
      <c r="E8" s="25"/>
      <c r="F8" s="2"/>
      <c r="G8" s="19"/>
    </row>
    <row r="9" spans="1:8" x14ac:dyDescent="0.2">
      <c r="A9" s="145" t="s">
        <v>554</v>
      </c>
      <c r="B9" s="77">
        <v>7000000</v>
      </c>
      <c r="C9" s="54">
        <v>0.05</v>
      </c>
      <c r="D9" s="76">
        <v>43621</v>
      </c>
      <c r="E9" s="76">
        <v>43985</v>
      </c>
      <c r="F9" s="54">
        <v>1.0300000000000001E-3</v>
      </c>
      <c r="G9" s="75">
        <v>99.999436000000003</v>
      </c>
      <c r="H9" s="94"/>
    </row>
    <row r="10" spans="1:8" x14ac:dyDescent="0.2">
      <c r="A10" s="77" t="s">
        <v>554</v>
      </c>
      <c r="B10" s="77">
        <v>22000000</v>
      </c>
      <c r="C10" s="51">
        <v>2.98E-2</v>
      </c>
      <c r="D10" s="76">
        <v>43803</v>
      </c>
      <c r="E10" s="76">
        <v>43985</v>
      </c>
      <c r="F10" s="54">
        <v>1.0300000000000001E-3</v>
      </c>
      <c r="G10" s="75">
        <v>99.999436000000003</v>
      </c>
      <c r="H10" s="94"/>
    </row>
    <row r="11" spans="1:8" x14ac:dyDescent="0.2">
      <c r="A11" s="145" t="s">
        <v>555</v>
      </c>
      <c r="B11" s="77">
        <v>15000000</v>
      </c>
      <c r="C11" s="51">
        <v>0.05</v>
      </c>
      <c r="D11" s="76">
        <v>43623</v>
      </c>
      <c r="E11" s="76">
        <v>43987</v>
      </c>
      <c r="F11" s="54">
        <v>1.717E-3</v>
      </c>
      <c r="G11" s="75">
        <v>99.998118000000005</v>
      </c>
      <c r="H11" s="94"/>
    </row>
    <row r="12" spans="1:8" x14ac:dyDescent="0.2">
      <c r="A12" s="145" t="s">
        <v>556</v>
      </c>
      <c r="B12" s="77">
        <v>17000000</v>
      </c>
      <c r="C12" s="51">
        <v>0.05</v>
      </c>
      <c r="D12" s="76">
        <v>43628</v>
      </c>
      <c r="E12" s="76">
        <v>43992</v>
      </c>
      <c r="F12" s="54">
        <v>3.4329999999999999E-3</v>
      </c>
      <c r="G12" s="75">
        <v>99.991535999999996</v>
      </c>
      <c r="H12" s="94"/>
    </row>
    <row r="13" spans="1:8" x14ac:dyDescent="0.2">
      <c r="A13" s="145" t="s">
        <v>557</v>
      </c>
      <c r="B13" s="77">
        <v>18000000</v>
      </c>
      <c r="C13" s="51">
        <v>0.05</v>
      </c>
      <c r="D13" s="76">
        <v>43630</v>
      </c>
      <c r="E13" s="76">
        <v>43994</v>
      </c>
      <c r="F13" s="54">
        <v>4.1200000000000004E-3</v>
      </c>
      <c r="G13" s="75">
        <v>99.987584999999996</v>
      </c>
      <c r="H13" s="94"/>
    </row>
    <row r="14" spans="1:8" x14ac:dyDescent="0.2">
      <c r="A14" s="145" t="s">
        <v>558</v>
      </c>
      <c r="B14" s="77">
        <v>12000000</v>
      </c>
      <c r="C14" s="51">
        <v>0.05</v>
      </c>
      <c r="D14" s="76">
        <v>43635</v>
      </c>
      <c r="E14" s="76">
        <v>43999</v>
      </c>
      <c r="F14" s="54">
        <v>5.8370000000000002E-3</v>
      </c>
      <c r="G14" s="75">
        <v>99.974419999999995</v>
      </c>
      <c r="H14" s="94"/>
    </row>
    <row r="15" spans="1:8" x14ac:dyDescent="0.2">
      <c r="A15" s="145" t="s">
        <v>559</v>
      </c>
      <c r="B15" s="77">
        <v>22000000</v>
      </c>
      <c r="C15" s="51">
        <v>0.05</v>
      </c>
      <c r="D15" s="76">
        <v>43642</v>
      </c>
      <c r="E15" s="76">
        <v>44006</v>
      </c>
      <c r="F15" s="54">
        <v>8.2400000000000008E-3</v>
      </c>
      <c r="G15" s="75">
        <v>99.948104000000001</v>
      </c>
      <c r="H15" s="94"/>
    </row>
    <row r="16" spans="1:8" x14ac:dyDescent="0.2">
      <c r="A16" s="145" t="s">
        <v>560</v>
      </c>
      <c r="B16" s="77">
        <v>5000000</v>
      </c>
      <c r="C16" s="51">
        <v>0.05</v>
      </c>
      <c r="D16" s="76">
        <v>43649</v>
      </c>
      <c r="E16" s="76">
        <v>44013</v>
      </c>
      <c r="F16" s="54">
        <v>1.0482999999999999E-2</v>
      </c>
      <c r="G16" s="75">
        <v>99.913912999999994</v>
      </c>
      <c r="H16" s="94"/>
    </row>
    <row r="17" spans="1:8" x14ac:dyDescent="0.2">
      <c r="A17" s="145" t="s">
        <v>561</v>
      </c>
      <c r="B17" s="77">
        <v>7000000</v>
      </c>
      <c r="C17" s="51">
        <v>0.05</v>
      </c>
      <c r="D17" s="76">
        <v>43658</v>
      </c>
      <c r="E17" s="76">
        <v>44022</v>
      </c>
      <c r="F17" s="54">
        <v>1.2133E-2</v>
      </c>
      <c r="G17" s="75">
        <v>99.870527999999993</v>
      </c>
      <c r="H17" s="94"/>
    </row>
    <row r="18" spans="1:8" x14ac:dyDescent="0.2">
      <c r="A18" s="77" t="s">
        <v>561</v>
      </c>
      <c r="B18" s="77">
        <v>10000000</v>
      </c>
      <c r="C18" s="51">
        <v>2.98E-2</v>
      </c>
      <c r="D18" s="76">
        <v>43838</v>
      </c>
      <c r="E18" s="76">
        <v>44022</v>
      </c>
      <c r="F18" s="54">
        <v>1.2133E-2</v>
      </c>
      <c r="G18" s="75">
        <v>99.870527999999993</v>
      </c>
      <c r="H18" s="94"/>
    </row>
    <row r="19" spans="1:8" x14ac:dyDescent="0.2">
      <c r="A19" s="77" t="s">
        <v>561</v>
      </c>
      <c r="B19" s="77">
        <v>5000000</v>
      </c>
      <c r="C19" s="51">
        <v>2.98E-2</v>
      </c>
      <c r="D19" s="76">
        <v>43852</v>
      </c>
      <c r="E19" s="76">
        <v>44022</v>
      </c>
      <c r="F19" s="54">
        <v>1.2133E-2</v>
      </c>
      <c r="G19" s="75">
        <v>99.870527999999993</v>
      </c>
      <c r="H19" s="94"/>
    </row>
    <row r="20" spans="1:8" x14ac:dyDescent="0.2">
      <c r="A20" s="145" t="s">
        <v>565</v>
      </c>
      <c r="B20" s="77">
        <v>20000000</v>
      </c>
      <c r="C20" s="51">
        <v>0.05</v>
      </c>
      <c r="D20" s="76">
        <v>43665</v>
      </c>
      <c r="E20" s="76">
        <v>44029</v>
      </c>
      <c r="F20" s="54">
        <v>1.3417E-2</v>
      </c>
      <c r="G20" s="75">
        <v>99.831193999999996</v>
      </c>
      <c r="H20" s="94"/>
    </row>
    <row r="21" spans="1:8" x14ac:dyDescent="0.2">
      <c r="A21" s="77" t="s">
        <v>566</v>
      </c>
      <c r="B21" s="77">
        <v>2000000</v>
      </c>
      <c r="C21" s="51">
        <v>2.8000000000000001E-2</v>
      </c>
      <c r="D21" s="76">
        <v>43866</v>
      </c>
      <c r="E21" s="76">
        <v>44048</v>
      </c>
      <c r="F21" s="54">
        <v>1.6500000000000001E-2</v>
      </c>
      <c r="G21" s="75">
        <v>99.707025000000002</v>
      </c>
      <c r="H21" s="94"/>
    </row>
    <row r="22" spans="1:8" x14ac:dyDescent="0.2">
      <c r="A22" s="77" t="s">
        <v>568</v>
      </c>
      <c r="B22" s="77">
        <v>5000000</v>
      </c>
      <c r="C22" s="51">
        <v>1.9300000000000001E-2</v>
      </c>
      <c r="D22" s="76">
        <v>43978</v>
      </c>
      <c r="E22" s="76">
        <v>44062</v>
      </c>
      <c r="F22" s="54">
        <v>1.8133E-2</v>
      </c>
      <c r="G22" s="75">
        <v>99.609066999999996</v>
      </c>
      <c r="H22" s="94"/>
    </row>
    <row r="23" spans="1:8" x14ac:dyDescent="0.2">
      <c r="A23" s="77" t="s">
        <v>567</v>
      </c>
      <c r="B23" s="77">
        <v>10000000</v>
      </c>
      <c r="C23" s="51">
        <v>2.75E-2</v>
      </c>
      <c r="D23" s="76">
        <v>43894</v>
      </c>
      <c r="E23" s="76">
        <v>44076</v>
      </c>
      <c r="F23" s="54">
        <v>1.9619999999999999E-2</v>
      </c>
      <c r="G23" s="75">
        <v>99.502579999999995</v>
      </c>
      <c r="H23" s="94"/>
    </row>
    <row r="24" spans="1:8" x14ac:dyDescent="0.2">
      <c r="A24" s="119" t="s">
        <v>562</v>
      </c>
      <c r="B24" s="77">
        <v>10000000</v>
      </c>
      <c r="C24" s="51">
        <v>3.6499999999999998E-2</v>
      </c>
      <c r="D24" s="76">
        <v>43796</v>
      </c>
      <c r="E24" s="76">
        <v>44160</v>
      </c>
      <c r="F24" s="54">
        <v>2.6339999999999999E-2</v>
      </c>
      <c r="G24" s="75">
        <v>98.738799999999998</v>
      </c>
      <c r="H24" s="94"/>
    </row>
    <row r="25" spans="1:8" x14ac:dyDescent="0.2">
      <c r="A25" s="119" t="s">
        <v>562</v>
      </c>
      <c r="B25" s="77">
        <v>3000000</v>
      </c>
      <c r="C25" s="51">
        <v>3.5499999999999997E-2</v>
      </c>
      <c r="D25" s="76">
        <v>43803</v>
      </c>
      <c r="E25" s="76">
        <v>44160</v>
      </c>
      <c r="F25" s="54">
        <v>2.6339999999999999E-2</v>
      </c>
      <c r="G25" s="75">
        <v>98.738799999999998</v>
      </c>
      <c r="H25" s="94"/>
    </row>
    <row r="26" spans="1:8" x14ac:dyDescent="0.2">
      <c r="A26" s="119" t="s">
        <v>562</v>
      </c>
      <c r="B26" s="77">
        <v>5000000</v>
      </c>
      <c r="C26" s="51">
        <v>2.6499999999999999E-2</v>
      </c>
      <c r="D26" s="76">
        <v>43978</v>
      </c>
      <c r="E26" s="76">
        <v>44160</v>
      </c>
      <c r="F26" s="54">
        <v>2.6339999999999999E-2</v>
      </c>
      <c r="G26" s="75">
        <v>98.738799999999998</v>
      </c>
      <c r="H26" s="94"/>
    </row>
    <row r="27" spans="1:8" x14ac:dyDescent="0.2">
      <c r="A27" s="146" t="s">
        <v>564</v>
      </c>
      <c r="B27" s="77">
        <v>500000</v>
      </c>
      <c r="C27" s="51">
        <v>3.5499999999999997E-2</v>
      </c>
      <c r="D27" s="76">
        <v>43838</v>
      </c>
      <c r="E27" s="76">
        <v>44202</v>
      </c>
      <c r="F27" s="54">
        <v>2.7866999999999999E-2</v>
      </c>
      <c r="G27" s="75">
        <v>98.355476999999993</v>
      </c>
      <c r="H27" s="94"/>
    </row>
    <row r="28" spans="1:8" x14ac:dyDescent="0.2">
      <c r="A28" s="77"/>
      <c r="B28" s="77">
        <v>13000000</v>
      </c>
      <c r="C28" s="51">
        <v>3.5299999999999998E-2</v>
      </c>
      <c r="D28" s="76">
        <v>43866</v>
      </c>
      <c r="E28" s="76">
        <v>44230</v>
      </c>
      <c r="F28" s="54">
        <v>2.8840000000000001E-2</v>
      </c>
      <c r="G28" s="75">
        <v>98.085721000000007</v>
      </c>
      <c r="H28" s="94"/>
    </row>
    <row r="29" spans="1:8" x14ac:dyDescent="0.2">
      <c r="A29" s="77"/>
      <c r="B29" s="77">
        <v>10000000</v>
      </c>
      <c r="C29" s="51">
        <v>3.5299999999999998E-2</v>
      </c>
      <c r="D29" s="76">
        <v>43880</v>
      </c>
      <c r="E29" s="76">
        <v>44244</v>
      </c>
      <c r="F29" s="54">
        <v>2.9260000000000001E-2</v>
      </c>
      <c r="G29" s="75">
        <v>97.950588999999994</v>
      </c>
      <c r="H29" s="94"/>
    </row>
    <row r="30" spans="1:8" x14ac:dyDescent="0.2">
      <c r="A30" s="119" t="s">
        <v>563</v>
      </c>
      <c r="B30" s="77">
        <v>20000000</v>
      </c>
      <c r="C30" s="51">
        <v>3.4500000000000003E-2</v>
      </c>
      <c r="D30" s="76">
        <v>43894</v>
      </c>
      <c r="E30" s="76">
        <v>44258</v>
      </c>
      <c r="F30" s="54">
        <v>2.9739999999999999E-2</v>
      </c>
      <c r="G30" s="75">
        <v>97.800627000000006</v>
      </c>
      <c r="H30" s="94"/>
    </row>
    <row r="31" spans="1:8" x14ac:dyDescent="0.2">
      <c r="A31" s="77" t="s">
        <v>563</v>
      </c>
      <c r="B31" s="77">
        <v>20000000</v>
      </c>
      <c r="C31" s="51">
        <v>3.4000000000000002E-2</v>
      </c>
      <c r="D31" s="76">
        <v>43908</v>
      </c>
      <c r="E31" s="76">
        <v>44258</v>
      </c>
      <c r="F31" s="54">
        <v>2.9739999999999999E-2</v>
      </c>
      <c r="G31" s="75">
        <v>97.800627000000006</v>
      </c>
      <c r="H31" s="94"/>
    </row>
    <row r="32" spans="1:8" x14ac:dyDescent="0.2">
      <c r="A32" s="77"/>
      <c r="B32" s="77">
        <v>200000</v>
      </c>
      <c r="C32" s="51">
        <v>3.4000000000000002E-2</v>
      </c>
      <c r="D32" s="76">
        <v>43950</v>
      </c>
      <c r="E32" s="76">
        <v>44314</v>
      </c>
      <c r="F32" s="54">
        <v>3.1634000000000002E-2</v>
      </c>
      <c r="G32" s="75">
        <v>97.203084000000004</v>
      </c>
      <c r="H32" s="94"/>
    </row>
    <row r="33" spans="1:8" x14ac:dyDescent="0.2">
      <c r="A33" s="77"/>
      <c r="B33" s="77">
        <v>5000000</v>
      </c>
      <c r="C33" s="51">
        <v>3.2500000000000001E-2</v>
      </c>
      <c r="D33" s="76">
        <v>43971</v>
      </c>
      <c r="E33" s="76">
        <v>44335</v>
      </c>
      <c r="F33" s="54">
        <v>3.1994000000000002E-2</v>
      </c>
      <c r="G33" s="75">
        <v>96.998654000000002</v>
      </c>
      <c r="H33" s="94"/>
    </row>
    <row r="34" spans="1:8" x14ac:dyDescent="0.2">
      <c r="A34" s="77"/>
      <c r="B34" s="77">
        <v>5000000</v>
      </c>
      <c r="C34" s="51">
        <v>3.2199999999999999E-2</v>
      </c>
      <c r="D34" s="76">
        <v>43978</v>
      </c>
      <c r="E34" s="76">
        <v>44335</v>
      </c>
      <c r="F34" s="54">
        <v>3.1994000000000002E-2</v>
      </c>
      <c r="G34" s="75">
        <v>96.998654000000002</v>
      </c>
      <c r="H34" s="94"/>
    </row>
    <row r="35" spans="1:8" s="27" customFormat="1" x14ac:dyDescent="0.2">
      <c r="B35" s="106"/>
      <c r="C35" s="107"/>
      <c r="D35" s="108"/>
      <c r="E35" s="108"/>
      <c r="F35" s="107"/>
      <c r="G35" s="109"/>
      <c r="H35" s="110"/>
    </row>
    <row r="36" spans="1:8" x14ac:dyDescent="0.2">
      <c r="A36" s="1" t="s">
        <v>15</v>
      </c>
      <c r="B36" s="1"/>
      <c r="C36" s="1"/>
      <c r="D36" s="1"/>
      <c r="E36" s="1"/>
      <c r="F36" s="1"/>
      <c r="G36" s="1"/>
    </row>
    <row r="37" spans="1:8" x14ac:dyDescent="0.2">
      <c r="A37" s="1" t="s">
        <v>20</v>
      </c>
      <c r="B37" s="1"/>
      <c r="C37" s="1"/>
      <c r="D37" s="1"/>
      <c r="E37" s="1"/>
      <c r="F37" s="1"/>
      <c r="G37" s="1"/>
    </row>
    <row r="38" spans="1:8" x14ac:dyDescent="0.2">
      <c r="A38" s="127" t="s">
        <v>19</v>
      </c>
      <c r="B38" s="127"/>
      <c r="C38" s="127"/>
      <c r="D38" s="127"/>
      <c r="E38" s="127"/>
      <c r="F38" s="127"/>
      <c r="G38" s="127"/>
    </row>
    <row r="39" spans="1:8" x14ac:dyDescent="0.2">
      <c r="A39" s="127" t="s">
        <v>22</v>
      </c>
      <c r="B39" s="127"/>
      <c r="C39" s="127"/>
      <c r="D39" s="1"/>
      <c r="E39" s="1"/>
      <c r="F39" s="8"/>
      <c r="G39" s="8"/>
    </row>
    <row r="40" spans="1:8" x14ac:dyDescent="0.2">
      <c r="A40" s="1" t="s">
        <v>23</v>
      </c>
      <c r="B40" s="1"/>
      <c r="C40" s="1"/>
      <c r="D40" s="1"/>
      <c r="E40" s="1"/>
      <c r="F40" s="1"/>
      <c r="G40" s="1"/>
    </row>
    <row r="41" spans="1:8" x14ac:dyDescent="0.2">
      <c r="A41" s="1" t="s">
        <v>21</v>
      </c>
      <c r="B41" s="1"/>
      <c r="C41" s="1"/>
      <c r="D41" s="1"/>
      <c r="E41" s="1"/>
      <c r="F41" s="8"/>
      <c r="G41" s="8"/>
    </row>
    <row r="42" spans="1:8" x14ac:dyDescent="0.2">
      <c r="A42" s="1" t="s">
        <v>13</v>
      </c>
      <c r="B42" s="1"/>
      <c r="C42" s="1"/>
      <c r="D42" s="1"/>
      <c r="E42" s="1"/>
      <c r="F42" s="1"/>
      <c r="G42" s="8"/>
    </row>
    <row r="43" spans="1:8" x14ac:dyDescent="0.2">
      <c r="A43" s="43" t="s">
        <v>42</v>
      </c>
      <c r="B43" s="1"/>
      <c r="C43" s="1"/>
      <c r="D43" s="1"/>
      <c r="E43" s="1"/>
      <c r="F43" s="1"/>
      <c r="G43" s="8"/>
    </row>
    <row r="44" spans="1:8" x14ac:dyDescent="0.2">
      <c r="A44" s="1"/>
      <c r="B44" s="1"/>
      <c r="C44" s="1"/>
      <c r="D44" s="1"/>
      <c r="E44" s="1"/>
      <c r="F44" s="1"/>
      <c r="G44" s="8"/>
    </row>
    <row r="49" spans="2:2" x14ac:dyDescent="0.2">
      <c r="B49" s="43"/>
    </row>
  </sheetData>
  <sheetProtection password="BDE1" sheet="1" objects="1" scenarios="1"/>
  <sortState ref="B9:G34">
    <sortCondition ref="E9:E34"/>
  </sortState>
  <mergeCells count="1">
    <mergeCell ref="D6:D7"/>
  </mergeCells>
  <pageMargins left="0.7" right="0.7" top="0.75" bottom="0.75" header="0.3" footer="0.3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1266" r:id="rId4">
          <objectPr defaultSize="0" r:id="rId5">
            <anchor moveWithCells="1">
              <from>
                <xdr:col>6</xdr:col>
                <xdr:colOff>209550</xdr:colOff>
                <xdr:row>2</xdr:row>
                <xdr:rowOff>38100</xdr:rowOff>
              </from>
              <to>
                <xdr:col>6</xdr:col>
                <xdr:colOff>666750</xdr:colOff>
                <xdr:row>4</xdr:row>
                <xdr:rowOff>114300</xdr:rowOff>
              </to>
            </anchor>
          </objectPr>
        </oleObject>
      </mc:Choice>
      <mc:Fallback>
        <oleObject progId="Paint.Picture" shapeId="11266" r:id="rId4"/>
      </mc:Fallback>
    </mc:AlternateContent>
  </oleObject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I25"/>
  <sheetViews>
    <sheetView workbookViewId="0">
      <selection activeCell="H20" sqref="H20"/>
    </sheetView>
  </sheetViews>
  <sheetFormatPr defaultRowHeight="12.75" x14ac:dyDescent="0.2"/>
  <cols>
    <col min="1" max="1" width="13.140625" bestFit="1" customWidth="1"/>
    <col min="2" max="2" width="11.5703125" bestFit="1" customWidth="1"/>
    <col min="3" max="3" width="10.28515625" customWidth="1"/>
    <col min="4" max="4" width="15.28515625" bestFit="1" customWidth="1"/>
    <col min="5" max="5" width="12.28515625" customWidth="1"/>
    <col min="6" max="6" width="12.85546875" bestFit="1" customWidth="1"/>
    <col min="7" max="7" width="12.7109375" bestFit="1" customWidth="1"/>
    <col min="8" max="8" width="13.140625" bestFit="1" customWidth="1"/>
  </cols>
  <sheetData>
    <row r="1" spans="1:9" x14ac:dyDescent="0.2">
      <c r="A1" s="9" t="s">
        <v>12</v>
      </c>
      <c r="B1" s="9"/>
      <c r="C1" s="9"/>
      <c r="D1" s="3"/>
      <c r="E1" s="3"/>
      <c r="F1" s="3"/>
      <c r="I1" s="11"/>
    </row>
    <row r="2" spans="1:9" x14ac:dyDescent="0.2">
      <c r="A2" s="17"/>
      <c r="B2" s="16"/>
      <c r="C2" s="1"/>
      <c r="D2" s="3" t="s">
        <v>9</v>
      </c>
      <c r="E2" s="41">
        <f>TBills!E2</f>
        <v>43982</v>
      </c>
      <c r="I2" s="11"/>
    </row>
    <row r="3" spans="1:9" x14ac:dyDescent="0.2">
      <c r="B3" s="1"/>
      <c r="C3" s="1"/>
      <c r="D3" s="1"/>
      <c r="E3" s="3"/>
      <c r="F3" s="3"/>
      <c r="G3" s="3"/>
      <c r="H3" s="7"/>
      <c r="I3" s="11"/>
    </row>
    <row r="4" spans="1:9" x14ac:dyDescent="0.2">
      <c r="A4" s="6" t="s">
        <v>35</v>
      </c>
      <c r="B4" s="6"/>
      <c r="C4" s="6"/>
      <c r="D4" s="1"/>
      <c r="F4" s="3"/>
      <c r="G4" s="3"/>
      <c r="H4" s="3"/>
      <c r="I4" s="11"/>
    </row>
    <row r="5" spans="1:9" x14ac:dyDescent="0.2">
      <c r="I5" s="11"/>
    </row>
    <row r="6" spans="1:9" ht="15" x14ac:dyDescent="0.25">
      <c r="A6" s="130" t="s">
        <v>46</v>
      </c>
      <c r="B6" s="46" t="s">
        <v>29</v>
      </c>
      <c r="C6" s="44" t="s">
        <v>37</v>
      </c>
      <c r="D6" s="45" t="s">
        <v>34</v>
      </c>
      <c r="E6" s="46" t="s">
        <v>1</v>
      </c>
      <c r="F6" s="46" t="s">
        <v>4</v>
      </c>
      <c r="G6" s="47" t="s">
        <v>11</v>
      </c>
    </row>
    <row r="7" spans="1:9" ht="12" customHeight="1" x14ac:dyDescent="0.25">
      <c r="A7" s="130"/>
      <c r="B7" s="49" t="s">
        <v>32</v>
      </c>
      <c r="C7" s="64" t="s">
        <v>10</v>
      </c>
      <c r="D7" s="65"/>
      <c r="E7" s="49" t="s">
        <v>5</v>
      </c>
      <c r="F7" s="49" t="s">
        <v>1</v>
      </c>
      <c r="G7" s="50">
        <v>100</v>
      </c>
    </row>
    <row r="8" spans="1:9" hidden="1" x14ac:dyDescent="0.2">
      <c r="A8" s="2"/>
      <c r="B8" s="73"/>
      <c r="C8" s="5"/>
      <c r="D8" s="22"/>
      <c r="E8" s="2"/>
      <c r="F8" s="2"/>
      <c r="G8" s="19"/>
    </row>
    <row r="9" spans="1:9" s="27" customFormat="1" x14ac:dyDescent="0.2">
      <c r="A9" s="119" t="s">
        <v>262</v>
      </c>
      <c r="B9" s="77">
        <v>3000000</v>
      </c>
      <c r="C9" s="78">
        <v>5.5E-2</v>
      </c>
      <c r="D9" s="79">
        <v>43643</v>
      </c>
      <c r="E9" s="80">
        <v>43993</v>
      </c>
      <c r="F9" s="54">
        <v>4.6930000000000001E-3</v>
      </c>
      <c r="G9" s="75">
        <v>99.987144000000001</v>
      </c>
    </row>
    <row r="10" spans="1:9" s="27" customFormat="1" x14ac:dyDescent="0.2">
      <c r="A10" s="119" t="s">
        <v>263</v>
      </c>
      <c r="B10" s="77">
        <v>4000000</v>
      </c>
      <c r="C10" s="78">
        <v>5.5E-2</v>
      </c>
      <c r="D10" s="79">
        <v>43664</v>
      </c>
      <c r="E10" s="80">
        <v>44014</v>
      </c>
      <c r="F10" s="54">
        <v>1.3167E-2</v>
      </c>
      <c r="G10" s="75">
        <v>99.888295999999997</v>
      </c>
    </row>
    <row r="11" spans="1:9" x14ac:dyDescent="0.2">
      <c r="B11" s="1"/>
      <c r="C11" s="1"/>
      <c r="D11" s="1"/>
      <c r="E11" s="1"/>
      <c r="F11" s="1"/>
      <c r="G11" s="1"/>
      <c r="H11" s="1"/>
      <c r="I11" s="1"/>
    </row>
    <row r="12" spans="1:9" x14ac:dyDescent="0.2">
      <c r="A12" s="1" t="s">
        <v>15</v>
      </c>
      <c r="B12" s="1"/>
      <c r="C12" s="1"/>
      <c r="D12" s="1"/>
      <c r="E12" s="1"/>
      <c r="F12" s="1"/>
      <c r="G12" s="1"/>
      <c r="H12" s="1"/>
      <c r="I12" s="1"/>
    </row>
    <row r="13" spans="1:9" x14ac:dyDescent="0.2">
      <c r="A13" s="1" t="s">
        <v>20</v>
      </c>
      <c r="B13" s="1"/>
      <c r="C13" s="1"/>
      <c r="D13" s="1"/>
      <c r="E13" s="1"/>
      <c r="F13" s="1"/>
      <c r="G13" s="1"/>
      <c r="H13" s="1"/>
      <c r="I13" s="1"/>
    </row>
    <row r="14" spans="1:9" x14ac:dyDescent="0.2">
      <c r="A14" s="117" t="s">
        <v>19</v>
      </c>
      <c r="B14" s="117"/>
      <c r="C14" s="117"/>
      <c r="D14" s="117"/>
      <c r="E14" s="117"/>
      <c r="F14" s="117"/>
      <c r="G14" s="117"/>
      <c r="H14" s="117"/>
      <c r="I14" s="1"/>
    </row>
    <row r="15" spans="1:9" x14ac:dyDescent="0.2">
      <c r="A15" s="117" t="s">
        <v>26</v>
      </c>
      <c r="B15" s="117"/>
      <c r="C15" s="117"/>
      <c r="D15" s="1"/>
      <c r="E15" s="1"/>
      <c r="F15" s="1"/>
      <c r="G15" s="1"/>
      <c r="H15" s="1"/>
      <c r="I15" s="1"/>
    </row>
    <row r="16" spans="1:9" x14ac:dyDescent="0.2">
      <c r="A16" s="1" t="s">
        <v>23</v>
      </c>
      <c r="B16" s="1"/>
      <c r="C16" s="1"/>
      <c r="D16" s="1"/>
      <c r="E16" s="1"/>
      <c r="F16" s="1"/>
      <c r="G16" s="1"/>
      <c r="H16" s="1"/>
      <c r="I16" s="1"/>
    </row>
    <row r="17" spans="1:9" x14ac:dyDescent="0.2">
      <c r="A17" s="1" t="s">
        <v>21</v>
      </c>
      <c r="B17" s="1"/>
      <c r="C17" s="1"/>
      <c r="D17" s="1"/>
      <c r="E17" s="1"/>
      <c r="F17" s="1"/>
      <c r="G17" s="1"/>
      <c r="H17" s="1"/>
      <c r="I17" s="1"/>
    </row>
    <row r="18" spans="1:9" x14ac:dyDescent="0.2">
      <c r="A18" s="1" t="s">
        <v>24</v>
      </c>
      <c r="B18" s="1"/>
      <c r="C18" s="1"/>
      <c r="D18" s="1"/>
      <c r="E18" s="1"/>
      <c r="F18" s="1"/>
      <c r="G18" s="1"/>
      <c r="H18" s="1"/>
      <c r="I18" s="1"/>
    </row>
    <row r="19" spans="1:9" x14ac:dyDescent="0.2">
      <c r="A19" s="1" t="s">
        <v>25</v>
      </c>
      <c r="B19" s="1"/>
      <c r="C19" s="1"/>
      <c r="D19" s="1"/>
      <c r="E19" s="1"/>
      <c r="F19" s="1"/>
      <c r="G19" s="1"/>
      <c r="H19" s="1"/>
      <c r="I19" s="1"/>
    </row>
    <row r="20" spans="1:9" x14ac:dyDescent="0.2">
      <c r="A20" s="43" t="s">
        <v>42</v>
      </c>
      <c r="B20" s="1"/>
      <c r="C20" s="1"/>
      <c r="D20" s="1"/>
      <c r="E20" s="1"/>
      <c r="F20" s="1"/>
      <c r="G20" s="1"/>
      <c r="H20" s="1"/>
      <c r="I20" s="1"/>
    </row>
    <row r="21" spans="1:9" x14ac:dyDescent="0.2">
      <c r="B21" s="1"/>
      <c r="C21" s="1"/>
      <c r="D21" s="1"/>
      <c r="E21" s="1"/>
      <c r="F21" s="1"/>
      <c r="G21" s="1"/>
      <c r="H21" s="1"/>
      <c r="I21" s="15"/>
    </row>
    <row r="22" spans="1:9" x14ac:dyDescent="0.2">
      <c r="B22" s="32"/>
      <c r="C22" s="32"/>
      <c r="D22" s="32"/>
      <c r="E22" s="9"/>
      <c r="F22" s="9"/>
      <c r="G22" s="9"/>
      <c r="H22" s="1"/>
      <c r="I22" s="14"/>
    </row>
    <row r="23" spans="1:9" x14ac:dyDescent="0.2">
      <c r="B23" s="1"/>
      <c r="C23" s="1"/>
      <c r="D23" s="1"/>
      <c r="E23" s="1"/>
      <c r="F23" s="1"/>
      <c r="G23" s="1"/>
      <c r="H23" s="14"/>
      <c r="I23" s="1"/>
    </row>
    <row r="24" spans="1:9" x14ac:dyDescent="0.2">
      <c r="B24" s="1"/>
      <c r="C24" s="1"/>
      <c r="D24" s="1"/>
      <c r="E24" s="13"/>
      <c r="F24" s="13"/>
      <c r="G24" s="1"/>
      <c r="H24" s="13"/>
      <c r="I24" s="1"/>
    </row>
    <row r="25" spans="1:9" x14ac:dyDescent="0.2">
      <c r="B25" s="43"/>
    </row>
  </sheetData>
  <sheetProtection password="BDE1" sheet="1" objects="1" scenarios="1"/>
  <sortState ref="B9:G12">
    <sortCondition ref="E9:E12"/>
  </sortState>
  <pageMargins left="0.7" right="0.7" top="0.75" bottom="0.75" header="0.3" footer="0.3"/>
  <pageSetup scale="59" orientation="portrait" r:id="rId1"/>
  <drawing r:id="rId2"/>
  <legacyDrawing r:id="rId3"/>
  <oleObjects>
    <mc:AlternateContent xmlns:mc="http://schemas.openxmlformats.org/markup-compatibility/2006">
      <mc:Choice Requires="x14">
        <oleObject progId="Paint.Picture" shapeId="14337" r:id="rId4">
          <objectPr defaultSize="0" r:id="rId5">
            <anchor moveWithCells="1">
              <from>
                <xdr:col>6</xdr:col>
                <xdr:colOff>152400</xdr:colOff>
                <xdr:row>2</xdr:row>
                <xdr:rowOff>19050</xdr:rowOff>
              </from>
              <to>
                <xdr:col>6</xdr:col>
                <xdr:colOff>609600</xdr:colOff>
                <xdr:row>4</xdr:row>
                <xdr:rowOff>95250</xdr:rowOff>
              </to>
            </anchor>
          </objectPr>
        </oleObject>
      </mc:Choice>
      <mc:Fallback>
        <oleObject progId="Paint.Picture" shapeId="14337" r:id="rId4"/>
      </mc:Fallback>
    </mc:AlternateContent>
  </oleObject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23"/>
  <sheetViews>
    <sheetView workbookViewId="0">
      <pane ySplit="8" topLeftCell="A9" activePane="bottomLeft" state="frozen"/>
      <selection activeCell="F108" sqref="F108"/>
      <selection pane="bottomLeft" activeCell="G23" sqref="G23"/>
    </sheetView>
  </sheetViews>
  <sheetFormatPr defaultRowHeight="12.75" x14ac:dyDescent="0.2"/>
  <cols>
    <col min="1" max="1" width="12.7109375" bestFit="1" customWidth="1"/>
    <col min="2" max="2" width="15.28515625" bestFit="1" customWidth="1"/>
    <col min="3" max="3" width="13.5703125" customWidth="1"/>
    <col min="4" max="4" width="11.5703125" bestFit="1" customWidth="1"/>
    <col min="5" max="5" width="11.5703125" customWidth="1"/>
    <col min="6" max="6" width="14.7109375" customWidth="1"/>
    <col min="7" max="7" width="14" customWidth="1"/>
    <col min="8" max="8" width="14.42578125" style="27" customWidth="1"/>
    <col min="9" max="9" width="11.28515625" customWidth="1"/>
    <col min="10" max="10" width="10.42578125" style="18" bestFit="1" customWidth="1"/>
  </cols>
  <sheetData>
    <row r="1" spans="1:10" x14ac:dyDescent="0.2">
      <c r="A1" s="9" t="s">
        <v>12</v>
      </c>
      <c r="B1" s="3"/>
      <c r="C1" s="3"/>
      <c r="D1" s="3"/>
      <c r="E1" s="3"/>
      <c r="F1" s="3"/>
      <c r="H1" s="3"/>
      <c r="I1" s="18"/>
    </row>
    <row r="2" spans="1:10" x14ac:dyDescent="0.2">
      <c r="B2" s="3" t="s">
        <v>9</v>
      </c>
      <c r="C2" s="41">
        <f>ValueDateHA</f>
        <v>43982</v>
      </c>
      <c r="D2" s="3"/>
      <c r="E2" s="17"/>
      <c r="F2" s="28"/>
      <c r="H2" s="18"/>
      <c r="I2" s="18"/>
    </row>
    <row r="3" spans="1:10" ht="6" customHeight="1" x14ac:dyDescent="0.2">
      <c r="C3" s="1"/>
      <c r="D3" s="3"/>
      <c r="E3" s="3"/>
      <c r="F3" s="3"/>
      <c r="H3" s="3"/>
      <c r="I3" s="18"/>
    </row>
    <row r="4" spans="1:10" x14ac:dyDescent="0.2">
      <c r="A4" s="6" t="s">
        <v>45</v>
      </c>
      <c r="C4" s="3"/>
      <c r="E4" s="3"/>
      <c r="F4" s="3"/>
      <c r="H4" s="3"/>
      <c r="I4" s="18"/>
    </row>
    <row r="5" spans="1:10" ht="5.25" customHeight="1" x14ac:dyDescent="0.2"/>
    <row r="6" spans="1:10" ht="15" x14ac:dyDescent="0.25">
      <c r="A6" s="130" t="s">
        <v>46</v>
      </c>
      <c r="B6" s="46" t="s">
        <v>29</v>
      </c>
      <c r="C6" s="83" t="s">
        <v>36</v>
      </c>
      <c r="D6" s="83" t="s">
        <v>37</v>
      </c>
      <c r="E6" s="46" t="s">
        <v>1</v>
      </c>
      <c r="F6" s="46" t="s">
        <v>2</v>
      </c>
      <c r="G6" s="46" t="s">
        <v>3</v>
      </c>
      <c r="H6" s="46" t="s">
        <v>4</v>
      </c>
      <c r="I6" s="47" t="s">
        <v>11</v>
      </c>
    </row>
    <row r="7" spans="1:10" ht="15" x14ac:dyDescent="0.25">
      <c r="A7" s="129"/>
      <c r="B7" s="49" t="s">
        <v>31</v>
      </c>
      <c r="C7" s="49" t="s">
        <v>28</v>
      </c>
      <c r="D7" s="49" t="s">
        <v>5</v>
      </c>
      <c r="E7" s="49" t="s">
        <v>5</v>
      </c>
      <c r="F7" s="49" t="s">
        <v>5</v>
      </c>
      <c r="G7" s="49" t="s">
        <v>5</v>
      </c>
      <c r="H7" s="49" t="s">
        <v>1</v>
      </c>
      <c r="I7" s="50">
        <v>100</v>
      </c>
    </row>
    <row r="8" spans="1:10" ht="0.75" customHeight="1" x14ac:dyDescent="0.2">
      <c r="A8" s="141"/>
      <c r="B8" s="72"/>
      <c r="C8" s="23"/>
      <c r="D8" s="86"/>
      <c r="E8" s="30"/>
      <c r="F8" s="21"/>
      <c r="G8" s="2"/>
      <c r="H8" s="2"/>
      <c r="I8" s="19"/>
    </row>
    <row r="9" spans="1:10" ht="15" x14ac:dyDescent="0.2">
      <c r="A9" s="120" t="s">
        <v>252</v>
      </c>
      <c r="B9" s="67">
        <v>25000000</v>
      </c>
      <c r="C9" s="51">
        <v>6.25E-2</v>
      </c>
      <c r="D9" s="89">
        <v>43936</v>
      </c>
      <c r="E9" s="60">
        <v>49414</v>
      </c>
      <c r="F9" s="52">
        <v>43936</v>
      </c>
      <c r="G9" s="53">
        <v>44119</v>
      </c>
      <c r="H9" s="54">
        <v>6.2382E-2</v>
      </c>
      <c r="I9" s="75">
        <v>100.104291</v>
      </c>
      <c r="J9" s="96"/>
    </row>
    <row r="10" spans="1:10" ht="15" x14ac:dyDescent="0.2">
      <c r="A10" s="120" t="s">
        <v>253</v>
      </c>
      <c r="B10" s="67">
        <v>65000000</v>
      </c>
      <c r="C10" s="51">
        <v>6.7500000000000004E-2</v>
      </c>
      <c r="D10" s="89">
        <v>43936</v>
      </c>
      <c r="E10" s="60">
        <v>51241</v>
      </c>
      <c r="F10" s="52">
        <v>43936</v>
      </c>
      <c r="G10" s="53">
        <v>44119</v>
      </c>
      <c r="H10" s="54">
        <v>6.7388000000000003E-2</v>
      </c>
      <c r="I10" s="75">
        <v>100.111186</v>
      </c>
      <c r="J10" s="96"/>
    </row>
    <row r="11" spans="1:10" x14ac:dyDescent="0.2">
      <c r="B11" s="27"/>
      <c r="C11" s="27"/>
      <c r="D11" s="27"/>
      <c r="E11" s="27"/>
      <c r="F11" s="27"/>
      <c r="G11" s="27"/>
      <c r="I11" s="27"/>
      <c r="J11" s="34"/>
    </row>
    <row r="12" spans="1:10" s="1" customFormat="1" x14ac:dyDescent="0.2">
      <c r="A12" s="1" t="s">
        <v>15</v>
      </c>
    </row>
    <row r="13" spans="1:10" s="1" customFormat="1" x14ac:dyDescent="0.2">
      <c r="A13" s="1" t="s">
        <v>20</v>
      </c>
    </row>
    <row r="14" spans="1:10" s="1" customFormat="1" x14ac:dyDescent="0.2">
      <c r="A14" s="115" t="s">
        <v>19</v>
      </c>
      <c r="B14" s="115"/>
      <c r="C14" s="115"/>
      <c r="D14" s="115"/>
      <c r="E14" s="115"/>
      <c r="F14" s="115"/>
      <c r="I14" s="115"/>
    </row>
    <row r="15" spans="1:10" x14ac:dyDescent="0.2">
      <c r="A15" s="115" t="s">
        <v>22</v>
      </c>
      <c r="B15" s="1"/>
      <c r="C15" s="1"/>
      <c r="D15" s="1"/>
      <c r="E15" s="1"/>
      <c r="F15" s="1"/>
      <c r="I15" s="20"/>
    </row>
    <row r="16" spans="1:10" s="1" customFormat="1" x14ac:dyDescent="0.2">
      <c r="A16" s="1" t="s">
        <v>23</v>
      </c>
    </row>
    <row r="17" spans="1:10" x14ac:dyDescent="0.2">
      <c r="A17" s="1" t="s">
        <v>21</v>
      </c>
      <c r="B17" s="1"/>
      <c r="C17" s="1"/>
      <c r="D17" s="1"/>
      <c r="E17" s="1"/>
      <c r="F17" s="1"/>
      <c r="I17" s="20"/>
    </row>
    <row r="18" spans="1:10" x14ac:dyDescent="0.2">
      <c r="A18" s="1" t="s">
        <v>13</v>
      </c>
      <c r="B18" s="1"/>
      <c r="C18" s="1"/>
      <c r="D18" s="1"/>
      <c r="E18" s="1"/>
      <c r="F18" s="1"/>
      <c r="I18" s="20"/>
    </row>
    <row r="19" spans="1:10" x14ac:dyDescent="0.2">
      <c r="A19" s="43" t="s">
        <v>42</v>
      </c>
      <c r="B19" s="1"/>
      <c r="C19" s="1"/>
      <c r="D19" s="1"/>
      <c r="E19" s="1"/>
      <c r="F19" s="1"/>
      <c r="I19" s="20"/>
    </row>
    <row r="20" spans="1:10" x14ac:dyDescent="0.2">
      <c r="B20" s="1"/>
      <c r="C20" s="1"/>
      <c r="D20" s="1"/>
      <c r="E20" s="1"/>
      <c r="F20" s="1"/>
      <c r="G20" s="1"/>
      <c r="H20" s="8"/>
      <c r="J20" s="20"/>
    </row>
    <row r="21" spans="1:10" x14ac:dyDescent="0.2">
      <c r="F21" s="12"/>
      <c r="G21" s="1"/>
      <c r="H21" s="8"/>
      <c r="J21" s="13"/>
    </row>
    <row r="22" spans="1:10" x14ac:dyDescent="0.2">
      <c r="B22" s="1"/>
      <c r="C22" s="1"/>
      <c r="D22" s="1"/>
      <c r="E22" s="1"/>
      <c r="F22" s="1"/>
      <c r="G22" s="1"/>
    </row>
    <row r="23" spans="1:10" s="1" customFormat="1" x14ac:dyDescent="0.2">
      <c r="H23" s="31"/>
      <c r="J23" s="10"/>
    </row>
  </sheetData>
  <sheetProtection password="BDE1" sheet="1" objects="1" scenarios="1"/>
  <printOptions horizontalCentered="1"/>
  <pageMargins left="0.25" right="0.25" top="0.75" bottom="0.75" header="0.3" footer="0.3"/>
  <pageSetup paperSize="9" scale="90" fitToHeight="0" orientation="portrait" r:id="rId1"/>
  <headerFooter alignWithMargins="0">
    <oddFooter>&amp;CPage &amp;P</oddFooter>
  </headerFooter>
  <drawing r:id="rId2"/>
  <legacyDrawing r:id="rId3"/>
  <oleObjects>
    <mc:AlternateContent xmlns:mc="http://schemas.openxmlformats.org/markup-compatibility/2006">
      <mc:Choice Requires="x14">
        <oleObject progId="PBrush" shapeId="28673" r:id="rId4">
          <objectPr defaultSize="0" autoPict="0" r:id="rId5">
            <anchor moveWithCells="1" sizeWithCells="1">
              <from>
                <xdr:col>8</xdr:col>
                <xdr:colOff>133350</xdr:colOff>
                <xdr:row>1</xdr:row>
                <xdr:rowOff>9525</xdr:rowOff>
              </from>
              <to>
                <xdr:col>8</xdr:col>
                <xdr:colOff>590550</xdr:colOff>
                <xdr:row>4</xdr:row>
                <xdr:rowOff>9525</xdr:rowOff>
              </to>
            </anchor>
          </objectPr>
        </oleObject>
      </mc:Choice>
      <mc:Fallback>
        <oleObject progId="PBrush" shapeId="28673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20</vt:i4>
      </vt:variant>
    </vt:vector>
  </HeadingPairs>
  <TitlesOfParts>
    <vt:vector size="29" baseType="lpstr">
      <vt:lpstr>FDB</vt:lpstr>
      <vt:lpstr>FEA</vt:lpstr>
      <vt:lpstr>HA</vt:lpstr>
      <vt:lpstr>FDL</vt:lpstr>
      <vt:lpstr>FIB</vt:lpstr>
      <vt:lpstr>FGB</vt:lpstr>
      <vt:lpstr>TBills</vt:lpstr>
      <vt:lpstr>PN's</vt:lpstr>
      <vt:lpstr>COVID-19RB</vt:lpstr>
      <vt:lpstr>'COVID-19RB'!Print_Area</vt:lpstr>
      <vt:lpstr>FDB!Print_Area</vt:lpstr>
      <vt:lpstr>FDL!Print_Area</vt:lpstr>
      <vt:lpstr>FEA!Print_Area</vt:lpstr>
      <vt:lpstr>FGB!Print_Area</vt:lpstr>
      <vt:lpstr>FIB!Print_Area</vt:lpstr>
      <vt:lpstr>HA!Print_Area</vt:lpstr>
      <vt:lpstr>'COVID-19RB'!Print_Titles</vt:lpstr>
      <vt:lpstr>FDL!Print_Titles</vt:lpstr>
      <vt:lpstr>FEA!Print_Titles</vt:lpstr>
      <vt:lpstr>FGB!Print_Titles</vt:lpstr>
      <vt:lpstr>FIB!Print_Titles</vt:lpstr>
      <vt:lpstr>HA!Print_Titles</vt:lpstr>
      <vt:lpstr>'COVID-19RB'!ValueDate</vt:lpstr>
      <vt:lpstr>FGB!ValueDate</vt:lpstr>
      <vt:lpstr>FIB!ValueDate</vt:lpstr>
      <vt:lpstr>ValueDate</vt:lpstr>
      <vt:lpstr>ValueDateFDB</vt:lpstr>
      <vt:lpstr>ValueDateFEA</vt:lpstr>
      <vt:lpstr>ValueDateHA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RBF</dc:creator>
  <cp:lastModifiedBy>Musharat Begum</cp:lastModifiedBy>
  <cp:lastPrinted>2019-06-27T04:04:14Z</cp:lastPrinted>
  <dcterms:created xsi:type="dcterms:W3CDTF">1998-10-15T11:55:00Z</dcterms:created>
  <dcterms:modified xsi:type="dcterms:W3CDTF">2020-08-14T03:45:35Z</dcterms:modified>
</cp:coreProperties>
</file>