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drawings/drawing3.xml" ContentType="application/vnd.openxmlformats-officedocument.drawing+xml"/>
  <Override PartName="/xl/embeddings/oleObject3.bin" ContentType="application/vnd.openxmlformats-officedocument.oleObject"/>
  <Override PartName="/xl/drawings/drawing4.xml" ContentType="application/vnd.openxmlformats-officedocument.drawing+xml"/>
  <Override PartName="/xl/embeddings/oleObject4.bin" ContentType="application/vnd.openxmlformats-officedocument.oleObject"/>
  <Override PartName="/xl/drawings/drawing5.xml" ContentType="application/vnd.openxmlformats-officedocument.drawing+xml"/>
  <Override PartName="/xl/embeddings/oleObject5.bin" ContentType="application/vnd.openxmlformats-officedocument.oleObject"/>
  <Override PartName="/xl/comments1.xml" ContentType="application/vnd.openxmlformats-officedocument.spreadsheetml.comments+xml"/>
  <Override PartName="/xl/drawings/drawing6.xml" ContentType="application/vnd.openxmlformats-officedocument.drawing+xml"/>
  <Override PartName="/xl/embeddings/oleObject6.bin" ContentType="application/vnd.openxmlformats-officedocument.oleObject"/>
  <Override PartName="/xl/drawings/drawing7.xml" ContentType="application/vnd.openxmlformats-officedocument.drawing+xml"/>
  <Override PartName="/xl/embeddings/oleObject7.bin" ContentType="application/vnd.openxmlformats-officedocument.oleObject"/>
  <Override PartName="/xl/drawings/drawing8.xml" ContentType="application/vnd.openxmlformats-officedocument.drawing+xml"/>
  <Override PartName="/xl/embeddings/oleObject8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backupFile="1" codeName="ThisWorkbook" defaultThemeVersion="124226"/>
  <bookViews>
    <workbookView xWindow="11730" yWindow="60" windowWidth="12045" windowHeight="10245" activeTab="7"/>
  </bookViews>
  <sheets>
    <sheet name="FDB" sheetId="3" r:id="rId1"/>
    <sheet name="FEA" sheetId="4" r:id="rId2"/>
    <sheet name="HA" sheetId="5" r:id="rId3"/>
    <sheet name="FDL" sheetId="2" r:id="rId4"/>
    <sheet name="FIB" sheetId="15" r:id="rId5"/>
    <sheet name="FGB" sheetId="20" r:id="rId6"/>
    <sheet name="TBills" sheetId="17" r:id="rId7"/>
    <sheet name="PN's" sheetId="18" r:id="rId8"/>
  </sheets>
  <definedNames>
    <definedName name="_Day182" localSheetId="5">#REF!</definedName>
    <definedName name="_Day182" localSheetId="4">#REF!</definedName>
    <definedName name="_Day182">#REF!</definedName>
    <definedName name="_Day245" localSheetId="5">#REF!</definedName>
    <definedName name="_Day245" localSheetId="4">#REF!</definedName>
    <definedName name="_Day245">#REF!</definedName>
    <definedName name="_Day28" localSheetId="5">#REF!</definedName>
    <definedName name="_Day28" localSheetId="4">#REF!</definedName>
    <definedName name="_Day28">#REF!</definedName>
    <definedName name="_Day91" localSheetId="5">#REF!</definedName>
    <definedName name="_Day91" localSheetId="4">#REF!</definedName>
    <definedName name="_Day91">#REF!</definedName>
    <definedName name="_xlnm._FilterDatabase" localSheetId="5" hidden="1">FGB!$B$7:$L$7</definedName>
    <definedName name="_xlnm._FilterDatabase" localSheetId="4" hidden="1">FIB!$A$7:$J$7</definedName>
    <definedName name="_St1" localSheetId="5">#REF!</definedName>
    <definedName name="_St1">#REF!</definedName>
    <definedName name="_St10" localSheetId="5">#REF!</definedName>
    <definedName name="_St10">#REF!</definedName>
    <definedName name="_St11" localSheetId="5">#REF!</definedName>
    <definedName name="_St11">#REF!</definedName>
    <definedName name="_St12" localSheetId="5">#REF!</definedName>
    <definedName name="_St12">#REF!</definedName>
    <definedName name="_St13" localSheetId="5">#REF!</definedName>
    <definedName name="_St13">#REF!</definedName>
    <definedName name="_St14" localSheetId="5">#REF!</definedName>
    <definedName name="_St14">#REF!</definedName>
    <definedName name="_St15" localSheetId="5">#REF!</definedName>
    <definedName name="_St15">#REF!</definedName>
    <definedName name="_St16" localSheetId="5">#REF!</definedName>
    <definedName name="_St16">#REF!</definedName>
    <definedName name="_St17" localSheetId="5">#REF!</definedName>
    <definedName name="_St17">#REF!</definedName>
    <definedName name="_St18" localSheetId="5">#REF!</definedName>
    <definedName name="_St18">#REF!</definedName>
    <definedName name="_St19" localSheetId="5">#REF!</definedName>
    <definedName name="_St19">#REF!</definedName>
    <definedName name="_St2" localSheetId="5">#REF!</definedName>
    <definedName name="_St2">#REF!</definedName>
    <definedName name="_St20" localSheetId="5">#REF!</definedName>
    <definedName name="_St20">#REF!</definedName>
    <definedName name="_St21" localSheetId="5">#REF!</definedName>
    <definedName name="_St21">#REF!</definedName>
    <definedName name="_St22" localSheetId="5">#REF!</definedName>
    <definedName name="_St22">#REF!</definedName>
    <definedName name="_St23" localSheetId="5">#REF!</definedName>
    <definedName name="_St23">#REF!</definedName>
    <definedName name="_St24" localSheetId="5">#REF!</definedName>
    <definedName name="_St24">#REF!</definedName>
    <definedName name="_St25" localSheetId="5">#REF!</definedName>
    <definedName name="_St25">#REF!</definedName>
    <definedName name="_St26" localSheetId="5">#REF!</definedName>
    <definedName name="_St26">#REF!</definedName>
    <definedName name="_St27" localSheetId="5">#REF!</definedName>
    <definedName name="_St27">#REF!</definedName>
    <definedName name="_St28" localSheetId="5">#REF!</definedName>
    <definedName name="_St28">#REF!</definedName>
    <definedName name="_St29" localSheetId="5">#REF!</definedName>
    <definedName name="_St29">#REF!</definedName>
    <definedName name="_St3" localSheetId="5">#REF!</definedName>
    <definedName name="_St3">#REF!</definedName>
    <definedName name="_St30" localSheetId="5">#REF!</definedName>
    <definedName name="_St30">#REF!</definedName>
    <definedName name="_St4" localSheetId="5">#REF!</definedName>
    <definedName name="_St4">#REF!</definedName>
    <definedName name="_St5" localSheetId="5">#REF!</definedName>
    <definedName name="_St5">#REF!</definedName>
    <definedName name="_St6" localSheetId="5">#REF!</definedName>
    <definedName name="_St6">#REF!</definedName>
    <definedName name="_St7" localSheetId="5">#REF!</definedName>
    <definedName name="_St7">#REF!</definedName>
    <definedName name="_St8" localSheetId="5">#REF!</definedName>
    <definedName name="_St8">#REF!</definedName>
    <definedName name="_St9" localSheetId="5">#REF!</definedName>
    <definedName name="_St9">#REF!</definedName>
    <definedName name="_Yr1">#REF!</definedName>
    <definedName name="_Yr10">#REF!</definedName>
    <definedName name="_Yr11">#REF!</definedName>
    <definedName name="_Yr12">#REF!</definedName>
    <definedName name="_Yr13">#REF!</definedName>
    <definedName name="_Yr14">#REF!</definedName>
    <definedName name="_Yr15">#REF!</definedName>
    <definedName name="_Yr16">#REF!</definedName>
    <definedName name="_Yr17">#REF!</definedName>
    <definedName name="_Yr18">#REF!</definedName>
    <definedName name="_Yr19">#REF!</definedName>
    <definedName name="_Yr2">#REF!</definedName>
    <definedName name="_Yr20">#REF!</definedName>
    <definedName name="_Yr21">#REF!</definedName>
    <definedName name="_Yr22">#REF!</definedName>
    <definedName name="_Yr23">#REF!</definedName>
    <definedName name="_Yr24">#REF!</definedName>
    <definedName name="_Yr25">#REF!</definedName>
    <definedName name="_Yr26">#REF!</definedName>
    <definedName name="_Yr27">#REF!</definedName>
    <definedName name="_Yr28">#REF!</definedName>
    <definedName name="_Yr29">#REF!</definedName>
    <definedName name="_Yr3">#REF!</definedName>
    <definedName name="_Yr30">#REF!</definedName>
    <definedName name="_Yr4">#REF!</definedName>
    <definedName name="_Yr5">#REF!</definedName>
    <definedName name="_Yr6">#REF!</definedName>
    <definedName name="_Yr7">#REF!</definedName>
    <definedName name="_Yr8">#REF!</definedName>
    <definedName name="_Yr9">#REF!</definedName>
    <definedName name="_xlnm.Print_Area" localSheetId="0">FDB!$A$1:$I$98</definedName>
    <definedName name="_xlnm.Print_Area" localSheetId="3">FDL!$A$1:$J$225</definedName>
    <definedName name="_xlnm.Print_Area" localSheetId="1">FEA!$A$1:$I$22</definedName>
    <definedName name="_xlnm.Print_Area" localSheetId="5">FGB!$B$1:$K$19</definedName>
    <definedName name="_xlnm.Print_Area" localSheetId="4">FIB!$A$1:$J$243</definedName>
    <definedName name="_xlnm.Print_Area" localSheetId="2">HA!$A$1:$I$29</definedName>
    <definedName name="_xlnm.Print_Titles" localSheetId="3">FDL!$1:$8</definedName>
    <definedName name="_xlnm.Print_Titles" localSheetId="1">FEA!$1:$8</definedName>
    <definedName name="_xlnm.Print_Titles" localSheetId="5">FGB!$1:$8</definedName>
    <definedName name="_xlnm.Print_Titles" localSheetId="4">FIB!$1:$8</definedName>
    <definedName name="_xlnm.Print_Titles" localSheetId="2">HA!$1:$8</definedName>
    <definedName name="ValueDate" localSheetId="5">FGB!$D$2</definedName>
    <definedName name="ValueDate" localSheetId="4">FIB!$C$2</definedName>
    <definedName name="ValueDate">FDL!$C$2</definedName>
    <definedName name="ValueDateFBC" localSheetId="5">#REF!</definedName>
    <definedName name="ValueDateFBC">#REF!</definedName>
    <definedName name="ValueDateFDB">FDB!$C$2</definedName>
    <definedName name="ValueDateFEA">FEA!$D$2</definedName>
    <definedName name="ValueDateFSC" localSheetId="5">#REF!</definedName>
    <definedName name="ValueDateFSC">#REF!</definedName>
    <definedName name="ValueDateHA">HA!$C$2</definedName>
    <definedName name="ValueDatePAF" localSheetId="5">#REF!</definedName>
    <definedName name="ValueDatePAF">#REF!</definedName>
    <definedName name="ValueDateRRL" localSheetId="5">#REF!</definedName>
    <definedName name="ValueDateRRL" localSheetId="4">#REF!</definedName>
    <definedName name="ValueDateRRL">#REF!</definedName>
  </definedNames>
  <calcPr calcId="145621"/>
</workbook>
</file>

<file path=xl/calcChain.xml><?xml version="1.0" encoding="utf-8"?>
<calcChain xmlns="http://schemas.openxmlformats.org/spreadsheetml/2006/main">
  <c r="C2" i="2" l="1"/>
  <c r="D2" i="4" l="1"/>
  <c r="C2" i="5"/>
  <c r="C2" i="15" l="1"/>
  <c r="D2" i="20"/>
  <c r="E2" i="17" l="1"/>
  <c r="E2" i="18" l="1"/>
</calcChain>
</file>

<file path=xl/comments1.xml><?xml version="1.0" encoding="utf-8"?>
<comments xmlns="http://schemas.openxmlformats.org/spreadsheetml/2006/main">
  <authors>
    <author>Julie Lesuma</author>
  </authors>
  <commentList>
    <comment ref="B151" authorId="0">
      <text>
        <r>
          <rPr>
            <b/>
            <sz val="9"/>
            <color indexed="81"/>
            <rFont val="Tahoma"/>
            <family val="2"/>
          </rPr>
          <t>Julie Lesuma:</t>
        </r>
        <r>
          <rPr>
            <sz val="9"/>
            <color indexed="81"/>
            <rFont val="Tahoma"/>
            <family val="2"/>
          </rPr>
          <t xml:space="preserve">
$30.00 R value dated 14/01/2018
</t>
        </r>
      </text>
    </comment>
  </commentList>
</comments>
</file>

<file path=xl/sharedStrings.xml><?xml version="1.0" encoding="utf-8"?>
<sst xmlns="http://schemas.openxmlformats.org/spreadsheetml/2006/main" count="702" uniqueCount="530">
  <si>
    <t>FIJI GOVERNMENT REGISTERED STOCKS</t>
  </si>
  <si>
    <t>Maturity</t>
  </si>
  <si>
    <t xml:space="preserve">Last Coupon </t>
  </si>
  <si>
    <t>Next Coupon</t>
  </si>
  <si>
    <t>Yield to</t>
  </si>
  <si>
    <t>Date</t>
  </si>
  <si>
    <t>FIJI DEVELOPMENT BANK REGISTERED BONDS</t>
  </si>
  <si>
    <t>FIJI ELECTRICITY AUTHORITY REGISTERED BONDS</t>
  </si>
  <si>
    <t>HOUSING AUTHORITY REGISTERED BONDS</t>
  </si>
  <si>
    <t>Quotation Date:</t>
  </si>
  <si>
    <t>Yield</t>
  </si>
  <si>
    <t>Price per</t>
  </si>
  <si>
    <t>Indicative Prices Quoted by the Reserve Bank of Fiji Based on Recent Tender Results</t>
  </si>
  <si>
    <t>11-05-2016-2020</t>
  </si>
  <si>
    <t>25-05-2016-2020</t>
  </si>
  <si>
    <t>08-06-2016-2020</t>
  </si>
  <si>
    <t>22-06-2016-2020</t>
  </si>
  <si>
    <t>06-07-2016-2020</t>
  </si>
  <si>
    <t>17-08-2016-2020</t>
  </si>
  <si>
    <t>31-08-2016-2020</t>
  </si>
  <si>
    <t>14-09-2016-2020</t>
  </si>
  <si>
    <t>21-09-2016-2020</t>
  </si>
  <si>
    <t>28-09-2016-2020</t>
  </si>
  <si>
    <t>12-10-2016-2020</t>
  </si>
  <si>
    <t>19-10-2016-2020</t>
  </si>
  <si>
    <t>26-10-2016-2020</t>
  </si>
  <si>
    <t>30-11-2016-2020</t>
  </si>
  <si>
    <t>09-11-2016-2020</t>
  </si>
  <si>
    <t>23-11-2016-2020</t>
  </si>
  <si>
    <t>07-12-2016-2020</t>
  </si>
  <si>
    <t>14-12-2016-2020</t>
  </si>
  <si>
    <t>21-12-2016-2020</t>
  </si>
  <si>
    <t>30-12-2016-2020</t>
  </si>
  <si>
    <t>08-02-2017-2021</t>
  </si>
  <si>
    <t>22-02-2017-2021</t>
  </si>
  <si>
    <t>08-03-2017-2021</t>
  </si>
  <si>
    <t>20-07-2016-2020</t>
  </si>
  <si>
    <t>4.  Enquiries for purchases and sales may be directed to South Pacific Stock Exchange</t>
  </si>
  <si>
    <t xml:space="preserve">     that relies on these prices</t>
  </si>
  <si>
    <t xml:space="preserve">1.  The above bond prices are indicative only.  The Reserve Bank of Fiji accepts no liability for any errors, </t>
  </si>
  <si>
    <t xml:space="preserve">     whether caused by negligence or otherwise, or for any losses, however caused, sustained by any person </t>
  </si>
  <si>
    <t xml:space="preserve">     person that relies on these prices.</t>
  </si>
  <si>
    <t xml:space="preserve">     whether caused by negligence or otherwise, or for any losses, however caused, sustained by any </t>
  </si>
  <si>
    <t xml:space="preserve">     any person that relies on these prices.</t>
  </si>
  <si>
    <t xml:space="preserve">     whether caused by negligence or otherwise, or for any losses, however caused, sustained by </t>
  </si>
  <si>
    <t>05-04-2017-2021</t>
  </si>
  <si>
    <t>12-04-2017-2021</t>
  </si>
  <si>
    <t>26-04-2017-2021</t>
  </si>
  <si>
    <t>10-05-2017-2021</t>
  </si>
  <si>
    <t>19-05-2017-2021</t>
  </si>
  <si>
    <t>31-05-2017-2021</t>
  </si>
  <si>
    <t>24-05-2017-2021</t>
  </si>
  <si>
    <t>07-06-2017-2021</t>
  </si>
  <si>
    <t>16-06-2017-2021</t>
  </si>
  <si>
    <t>21-06-2017-2021</t>
  </si>
  <si>
    <t>28-06-2017-2021</t>
  </si>
  <si>
    <t>30-06-2017-2021</t>
  </si>
  <si>
    <t>14-07-2017-2021</t>
  </si>
  <si>
    <t>28-07-2017-2021</t>
  </si>
  <si>
    <t>23-08-2017-2021</t>
  </si>
  <si>
    <t>29-08-2017-2021</t>
  </si>
  <si>
    <t>08-09-2017-2021</t>
  </si>
  <si>
    <t>15-09-2017-2021</t>
  </si>
  <si>
    <t>20-09-2017-2021</t>
  </si>
  <si>
    <t>04-10-2017-2021</t>
  </si>
  <si>
    <t>18-10-2017-2021</t>
  </si>
  <si>
    <t>01-11-2017-2021</t>
  </si>
  <si>
    <t>15-11-2017-2021</t>
  </si>
  <si>
    <t>10-01-2018-2022</t>
  </si>
  <si>
    <t>24-01-2018-2022</t>
  </si>
  <si>
    <t>13-12-2017-2021</t>
  </si>
  <si>
    <t>20-12-2017-2021</t>
  </si>
  <si>
    <t>29-12-2017-2021</t>
  </si>
  <si>
    <t>07-12-2017-2021</t>
  </si>
  <si>
    <t>14-02-2018-2022</t>
  </si>
  <si>
    <t>11-04-2018-2022</t>
  </si>
  <si>
    <t>08-06-2018-2022</t>
  </si>
  <si>
    <t>17-08-2018-2022</t>
  </si>
  <si>
    <t>21-09-2018-2022</t>
  </si>
  <si>
    <t xml:space="preserve">3.  These prices do not include accrued interest.  </t>
  </si>
  <si>
    <t xml:space="preserve">2.  The bond price lists are issued as at the end of each month.  However, the Reserve Bank may issue a 
</t>
  </si>
  <si>
    <t xml:space="preserve">     revised price list during the month should yields move by more than 100 basis points.</t>
  </si>
  <si>
    <t>4.  All the above bonds are government-guaranteed.</t>
  </si>
  <si>
    <t>5.  Enquiries for purchases and sales may be directed to South Pacific Stock Exchange</t>
  </si>
  <si>
    <t xml:space="preserve">2.  The bond price lists are issued as at the end of each month.  However, the Reserve Bank may issue a
</t>
  </si>
  <si>
    <t xml:space="preserve">2.  The bond price lists are issued as at the end of each month.  However, the Reserve Bank may issue a </t>
  </si>
  <si>
    <t>14-12-2018-2022</t>
  </si>
  <si>
    <t>14-12-2023-2027</t>
  </si>
  <si>
    <t>23-01-2019-2023</t>
  </si>
  <si>
    <t>23-01-2024-2028</t>
  </si>
  <si>
    <t>19-03-2019-2023</t>
  </si>
  <si>
    <t>19-03-2024-2028</t>
  </si>
  <si>
    <t>07-05-2019-2023</t>
  </si>
  <si>
    <t>07-05-2024-2028</t>
  </si>
  <si>
    <t>18-06-2019-2023</t>
  </si>
  <si>
    <t>18-06-2024-2028</t>
  </si>
  <si>
    <t>23-07-2019-2023</t>
  </si>
  <si>
    <t>23-07-2024-2028</t>
  </si>
  <si>
    <t>03-07-2019-2023</t>
  </si>
  <si>
    <t>20-08-2019-2023</t>
  </si>
  <si>
    <t>20-08-2024-2028</t>
  </si>
  <si>
    <t>03-09-2019-2023</t>
  </si>
  <si>
    <t>03-09-2024-2028</t>
  </si>
  <si>
    <t>12-09-2019-2023</t>
  </si>
  <si>
    <t>12-09-2024-2028</t>
  </si>
  <si>
    <t>08-10-2019-2023</t>
  </si>
  <si>
    <t>08-10-2024-2028</t>
  </si>
  <si>
    <t>05-11-2019-2023</t>
  </si>
  <si>
    <t>05-11-2024-2028</t>
  </si>
  <si>
    <t>19-11-2019-2023</t>
  </si>
  <si>
    <t>19-11-2024-2028</t>
  </si>
  <si>
    <t>05-12-2019-2023</t>
  </si>
  <si>
    <t>05-12-2024-2028</t>
  </si>
  <si>
    <t>17-12-2019-2023</t>
  </si>
  <si>
    <t>17-12-2024-2028</t>
  </si>
  <si>
    <t>24-12-2019-2023</t>
  </si>
  <si>
    <t>24-12-2024-2028</t>
  </si>
  <si>
    <t>31-12-2019-2023</t>
  </si>
  <si>
    <t>31-12-2024-2028</t>
  </si>
  <si>
    <t>07-01-2020-2024</t>
  </si>
  <si>
    <t>07-01-2025-2029</t>
  </si>
  <si>
    <t>21-01-2020-2024</t>
  </si>
  <si>
    <t>21-01-2025-2029</t>
  </si>
  <si>
    <t>28-01-2020-2024</t>
  </si>
  <si>
    <t>28-01-2025-2029</t>
  </si>
  <si>
    <t>06-02-2020-2024</t>
  </si>
  <si>
    <t>06-02-2025-2029</t>
  </si>
  <si>
    <t>13-02-2020-2024</t>
  </si>
  <si>
    <t>13-02-2025-2029</t>
  </si>
  <si>
    <t>20-02-2020-2024</t>
  </si>
  <si>
    <t>20-02-2025-2029</t>
  </si>
  <si>
    <t>27-02-2025-2029</t>
  </si>
  <si>
    <t>27-02-2020-2024</t>
  </si>
  <si>
    <t>04-03-2025-2029</t>
  </si>
  <si>
    <t>04-03-2020-2024</t>
  </si>
  <si>
    <t>11-03-2020-2024</t>
  </si>
  <si>
    <t>11-03-2025-2029</t>
  </si>
  <si>
    <t>18-03-2020-2024</t>
  </si>
  <si>
    <t>18-03-2025-2029</t>
  </si>
  <si>
    <t>25-03-2020-2024</t>
  </si>
  <si>
    <t>25-03-2025-2029</t>
  </si>
  <si>
    <t>15-04-2020-2024</t>
  </si>
  <si>
    <t>15-04-2025-2029</t>
  </si>
  <si>
    <t>13-05-2020-2024</t>
  </si>
  <si>
    <t>13-05-2025-2029</t>
  </si>
  <si>
    <t>10-06-2020-2024</t>
  </si>
  <si>
    <t>17-06-2020-2024</t>
  </si>
  <si>
    <t>17-06-2025-2029</t>
  </si>
  <si>
    <t>15-07-2025-2029</t>
  </si>
  <si>
    <t>01-07-2025-2029</t>
  </si>
  <si>
    <t>01-07-2020-2024</t>
  </si>
  <si>
    <t>05-08-2020-2024</t>
  </si>
  <si>
    <t>05-08-2025-2029</t>
  </si>
  <si>
    <t>19-08-2025-2029</t>
  </si>
  <si>
    <t>02-09-2025-2029</t>
  </si>
  <si>
    <t>16-09-2020-2024</t>
  </si>
  <si>
    <t>16-09-2025-2029</t>
  </si>
  <si>
    <t>30-09-2020-2024</t>
  </si>
  <si>
    <t>30-09-2025-2029</t>
  </si>
  <si>
    <t>02-10-2025-2029</t>
  </si>
  <si>
    <t>14-10-2020-2024</t>
  </si>
  <si>
    <t>14-10-2025-2029</t>
  </si>
  <si>
    <t>28-10-2020-2024</t>
  </si>
  <si>
    <t>28-10-2025-2029</t>
  </si>
  <si>
    <t>06-11-2020-2024</t>
  </si>
  <si>
    <t>06-11-2025-2029</t>
  </si>
  <si>
    <t>18-11-2020-2024</t>
  </si>
  <si>
    <t>18-11-2025-2029</t>
  </si>
  <si>
    <t>25-11-2020-2024</t>
  </si>
  <si>
    <t>25-11-2025-2029</t>
  </si>
  <si>
    <t>04-12-2025-2029</t>
  </si>
  <si>
    <t>18-12-2020-2024</t>
  </si>
  <si>
    <t>18-12-2025-2029</t>
  </si>
  <si>
    <t>24-12-2025-2029</t>
  </si>
  <si>
    <t>30-12-2025-2029</t>
  </si>
  <si>
    <t>06-01-2021-2025</t>
  </si>
  <si>
    <t>06-01-2026-2030</t>
  </si>
  <si>
    <t>20-01-2026-2030</t>
  </si>
  <si>
    <t>03-02-2026-2030</t>
  </si>
  <si>
    <t>17-02-2026-2030</t>
  </si>
  <si>
    <t>10-03-2026-2030</t>
  </si>
  <si>
    <t>24-03-2026-2030</t>
  </si>
  <si>
    <t>03-03-2026-2030</t>
  </si>
  <si>
    <t>14-04-2021-2025</t>
  </si>
  <si>
    <t>14-04-2026-2030</t>
  </si>
  <si>
    <t>21-04-2021-2025</t>
  </si>
  <si>
    <t>21-04-2026-2030</t>
  </si>
  <si>
    <t>28-04-2026-2030</t>
  </si>
  <si>
    <t>19-05-2021-2025</t>
  </si>
  <si>
    <t>19-05-2026-2030</t>
  </si>
  <si>
    <t>26-05-2026-2030</t>
  </si>
  <si>
    <t>02-06-2021-2025</t>
  </si>
  <si>
    <t>02-06-2026-2030</t>
  </si>
  <si>
    <t>11-06-2026-2030</t>
  </si>
  <si>
    <t>16-06-2026-2030</t>
  </si>
  <si>
    <t>23-06-2026-2030</t>
  </si>
  <si>
    <t>07-07-2026-2030</t>
  </si>
  <si>
    <t>14-07-2026-2030</t>
  </si>
  <si>
    <t>28-07-2026-2030</t>
  </si>
  <si>
    <t>28-07-2021-2025</t>
  </si>
  <si>
    <t>04-08-2026-2030</t>
  </si>
  <si>
    <t>11-08-2026-2030</t>
  </si>
  <si>
    <t>11-08-2035-2040</t>
  </si>
  <si>
    <t>23-08-2021-2025</t>
  </si>
  <si>
    <t>15-09-2021-2025</t>
  </si>
  <si>
    <t>22-09-2021-2025</t>
  </si>
  <si>
    <t>06-10-2021-2025</t>
  </si>
  <si>
    <t>13-10-2021-2025</t>
  </si>
  <si>
    <t>15-10-2021-2025</t>
  </si>
  <si>
    <t>20-10-2021-2025</t>
  </si>
  <si>
    <t>27-10-2021-2025</t>
  </si>
  <si>
    <t>03-11-2021-2025</t>
  </si>
  <si>
    <t>10-11-2021-2025</t>
  </si>
  <si>
    <t>24-11-2021-2025</t>
  </si>
  <si>
    <t>08-12-2021-2025</t>
  </si>
  <si>
    <t>15-12-2021-2025</t>
  </si>
  <si>
    <t>22-12-2021-2025</t>
  </si>
  <si>
    <t>23-02-2022-2026</t>
  </si>
  <si>
    <t>16-03-2022-2026</t>
  </si>
  <si>
    <t>30-03-2022-2026</t>
  </si>
  <si>
    <t>11-05-2022-2026</t>
  </si>
  <si>
    <t>22-06-2022-2026</t>
  </si>
  <si>
    <t>27-07-2022-2026</t>
  </si>
  <si>
    <t>10-08-2022-2026</t>
  </si>
  <si>
    <t>24-08-2022-2026</t>
  </si>
  <si>
    <t>07-09-2022-2026</t>
  </si>
  <si>
    <t>28-09-2022-2026</t>
  </si>
  <si>
    <t>05-10-2022-2026</t>
  </si>
  <si>
    <t>12-10-2022-2026</t>
  </si>
  <si>
    <t>28-10-2022-2026</t>
  </si>
  <si>
    <t>19-10-2022-2026</t>
  </si>
  <si>
    <t>09-11-2022-2026</t>
  </si>
  <si>
    <t>14-12-2022-2026</t>
  </si>
  <si>
    <t>07-12-2022-2026</t>
  </si>
  <si>
    <t>21-12-2022-2026</t>
  </si>
  <si>
    <t>30-12-2022-2026</t>
  </si>
  <si>
    <t>15-02-2019-2022</t>
  </si>
  <si>
    <t>15-02-2023-2027</t>
  </si>
  <si>
    <t>FIJI GOVERNMENT INFRASTRUCTURE BONDS</t>
  </si>
  <si>
    <t>14-03-2019-2022</t>
  </si>
  <si>
    <t>14-03-2023-2027</t>
  </si>
  <si>
    <t>02-05-2023-2027</t>
  </si>
  <si>
    <t>02-05-2019-2022</t>
  </si>
  <si>
    <t>30-05-2019-2022</t>
  </si>
  <si>
    <t>06-06-2019-2022</t>
  </si>
  <si>
    <t>06-06-2023-2027</t>
  </si>
  <si>
    <t>20-06-2023-2027</t>
  </si>
  <si>
    <t>20-06-2019-2022</t>
  </si>
  <si>
    <t>04-07-2019-2022</t>
  </si>
  <si>
    <t>04-07-2023-2027</t>
  </si>
  <si>
    <t>18-07-2019-2022</t>
  </si>
  <si>
    <t>18-07-2023-2027</t>
  </si>
  <si>
    <t>08-08-2019-2022</t>
  </si>
  <si>
    <t>08-08-2023-2027</t>
  </si>
  <si>
    <t>01-08-2019-2022</t>
  </si>
  <si>
    <t>01-08-2023-2027</t>
  </si>
  <si>
    <t>05-09-2019-2022</t>
  </si>
  <si>
    <t>05-09-2023-2027</t>
  </si>
  <si>
    <t>26-09-2023-2027</t>
  </si>
  <si>
    <t>26-09-2019-2022</t>
  </si>
  <si>
    <t>17-10-2019-2022</t>
  </si>
  <si>
    <t>17-10-2023-2027</t>
  </si>
  <si>
    <t>24-10-2019-2022</t>
  </si>
  <si>
    <t>24-10-2023-2027</t>
  </si>
  <si>
    <t>07-11-2023-2027</t>
  </si>
  <si>
    <t>07-11-2019-2022</t>
  </si>
  <si>
    <t>05-12-2019-2022</t>
  </si>
  <si>
    <t>05-12-2023-2027</t>
  </si>
  <si>
    <t>12-12-2019-2022</t>
  </si>
  <si>
    <t>12-12-2023-2027</t>
  </si>
  <si>
    <t>13-02-2020-2023</t>
  </si>
  <si>
    <t>13-02-2024-2028</t>
  </si>
  <si>
    <t>13-03-2019-2021</t>
  </si>
  <si>
    <t>13-03-2024-2028</t>
  </si>
  <si>
    <t>10-04-2020-2023</t>
  </si>
  <si>
    <t>10-04-2024-2028</t>
  </si>
  <si>
    <t>08-05-2020-2023</t>
  </si>
  <si>
    <t>08-05-2024-2028</t>
  </si>
  <si>
    <t>05-06-2019-2021</t>
  </si>
  <si>
    <t>05-06-2020-2023</t>
  </si>
  <si>
    <t>05-06-2024-2028</t>
  </si>
  <si>
    <t>10-07-2019-2021</t>
  </si>
  <si>
    <t>10-07-2020-2023</t>
  </si>
  <si>
    <t>10-07-2024-2028</t>
  </si>
  <si>
    <t>14-08-2019-2021</t>
  </si>
  <si>
    <t>14-08-2020-2023</t>
  </si>
  <si>
    <t>14-08-2024-2028</t>
  </si>
  <si>
    <t>11-09-2019-2021</t>
  </si>
  <si>
    <t>11-09-2020-2023</t>
  </si>
  <si>
    <t>11-09-2024-2028</t>
  </si>
  <si>
    <t>02-10-2019-2021</t>
  </si>
  <si>
    <t>02-10-2020-2023</t>
  </si>
  <si>
    <t>02-10-2024-2028</t>
  </si>
  <si>
    <t>06-11-2019-2021</t>
  </si>
  <si>
    <t>06-11-2020-2023</t>
  </si>
  <si>
    <t>06-11-2024-2028</t>
  </si>
  <si>
    <t>11-12-2019-2021</t>
  </si>
  <si>
    <t>11-12-2020-2023</t>
  </si>
  <si>
    <t>11-12-2024-2028</t>
  </si>
  <si>
    <t>18/12/2019-2021</t>
  </si>
  <si>
    <t>18/12/2020-2023</t>
  </si>
  <si>
    <t>18-12-2024-2028</t>
  </si>
  <si>
    <t>31-12-2019-2021</t>
  </si>
  <si>
    <t>31-12-2020-2023</t>
  </si>
  <si>
    <t>08-01-2019-2022</t>
  </si>
  <si>
    <t>08-01-2019-2024</t>
  </si>
  <si>
    <t>08-01-2019-2029</t>
  </si>
  <si>
    <t>22-01-2019-2029</t>
  </si>
  <si>
    <t>22-01-2019-2024</t>
  </si>
  <si>
    <t>05-02-2019-2022</t>
  </si>
  <si>
    <t>12-02-2019-2022</t>
  </si>
  <si>
    <t>12-02-2019-2024</t>
  </si>
  <si>
    <t>12-02-2019-2029</t>
  </si>
  <si>
    <t>05-03-2021-2024</t>
  </si>
  <si>
    <t>19-03-2020-2022</t>
  </si>
  <si>
    <t>19-03-2021-2024</t>
  </si>
  <si>
    <t>19-03-2025-2029</t>
  </si>
  <si>
    <t>26-03-2020-2022</t>
  </si>
  <si>
    <t>26-03-2021-2024</t>
  </si>
  <si>
    <t>07-05-2020-2022</t>
  </si>
  <si>
    <t>07-05-2021-2024</t>
  </si>
  <si>
    <t>07-05-2025-2029</t>
  </si>
  <si>
    <t>14-05-2019-2020</t>
  </si>
  <si>
    <t>14-05-2021-2024</t>
  </si>
  <si>
    <t>14-05-2025-2029</t>
  </si>
  <si>
    <t>04-06-2019-2020</t>
  </si>
  <si>
    <t>11-06-2019-2020</t>
  </si>
  <si>
    <t>11-06-2021-2024</t>
  </si>
  <si>
    <t>11-06-2025-2029</t>
  </si>
  <si>
    <t>09-07-2019-2020</t>
  </si>
  <si>
    <t>09-07-2020-2022</t>
  </si>
  <si>
    <t>23-07-2021-2024</t>
  </si>
  <si>
    <t>23-07-2025-2029</t>
  </si>
  <si>
    <t>25-07-2021-2024</t>
  </si>
  <si>
    <t>25-07-2025-2029</t>
  </si>
  <si>
    <t>01-08-2020-2022</t>
  </si>
  <si>
    <t>01-08-2021-2024</t>
  </si>
  <si>
    <t>01-08-2025-2029</t>
  </si>
  <si>
    <t>Rate</t>
  </si>
  <si>
    <t>Nominal</t>
  </si>
  <si>
    <t>rate</t>
  </si>
  <si>
    <t>Value ($)</t>
  </si>
  <si>
    <t>Value($)</t>
  </si>
  <si>
    <t>08-08-2018-2021</t>
  </si>
  <si>
    <t>24-09-2021-2024</t>
  </si>
  <si>
    <t>24-09-2025-2029</t>
  </si>
  <si>
    <t>FIJI GOVERNMENT TREASURY BILLS</t>
  </si>
  <si>
    <t>Issue Date</t>
  </si>
  <si>
    <t>FIJI DEVELOPMENT BANK PROMISSORY NOTES</t>
  </si>
  <si>
    <t>Security</t>
  </si>
  <si>
    <t>Identifier</t>
  </si>
  <si>
    <t>Coupon</t>
  </si>
  <si>
    <t>Issue</t>
  </si>
  <si>
    <t xml:space="preserve">Coupon </t>
  </si>
  <si>
    <t>23.08.2006</t>
  </si>
  <si>
    <t>19-12-2021-2024</t>
  </si>
  <si>
    <t>19-12-2025-2029</t>
  </si>
  <si>
    <t>04-02-2020-2021</t>
  </si>
  <si>
    <t>04-02-2021-2023</t>
  </si>
  <si>
    <t>04-02-2022-2025</t>
  </si>
  <si>
    <t>18-02-2022-2025</t>
  </si>
  <si>
    <t>18-02-2026-2030</t>
  </si>
  <si>
    <t>11-03-2021-2023</t>
  </si>
  <si>
    <t>06-05-2022-2025</t>
  </si>
  <si>
    <t>06-05-2026-2030</t>
  </si>
  <si>
    <t>03-06-2020-2021</t>
  </si>
  <si>
    <t>03-06-2021-2023</t>
  </si>
  <si>
    <t>03-06-2026-2030</t>
  </si>
  <si>
    <t>17-06-2022-2025</t>
  </si>
  <si>
    <t>17-06-2026-2030</t>
  </si>
  <si>
    <t>24-06-2022-2025</t>
  </si>
  <si>
    <t>24-06-2026-2030</t>
  </si>
  <si>
    <t>01-07-2022-2025</t>
  </si>
  <si>
    <t>01-07-2026-2030</t>
  </si>
  <si>
    <t>12-08-2022-2025</t>
  </si>
  <si>
    <t>12-08-2026-2030</t>
  </si>
  <si>
    <t>02-09-2021-2023</t>
  </si>
  <si>
    <t>02-09-2022-2025</t>
  </si>
  <si>
    <t>02-09-2026-2030</t>
  </si>
  <si>
    <t>21-10-2022-2025</t>
  </si>
  <si>
    <t>21-10-2026-2030</t>
  </si>
  <si>
    <t>07-10-2026-2030</t>
  </si>
  <si>
    <t>04-11-2021-2023</t>
  </si>
  <si>
    <t>04-11-2022-2025</t>
  </si>
  <si>
    <t>04-11-2026-2030</t>
  </si>
  <si>
    <t>16-12-2021-2023</t>
  </si>
  <si>
    <t>16-12-2022-2025</t>
  </si>
  <si>
    <t>16-12-2026-2030</t>
  </si>
  <si>
    <t>20-01-2022-2024</t>
  </si>
  <si>
    <t>20-01-2027-2031</t>
  </si>
  <si>
    <t>27-01-2022-2024</t>
  </si>
  <si>
    <t>27-01-2027-2031</t>
  </si>
  <si>
    <t>03-02-2023-2026</t>
  </si>
  <si>
    <t>03-02-2027-2031</t>
  </si>
  <si>
    <t>10-02-2022-2024</t>
  </si>
  <si>
    <t>16-03-2021-2022</t>
  </si>
  <si>
    <t>16-03-2022-2024</t>
  </si>
  <si>
    <t>16-03-2023-2026</t>
  </si>
  <si>
    <t>16-03-2027-2031</t>
  </si>
  <si>
    <t>23-03-2023-2026</t>
  </si>
  <si>
    <t>23-03-2027-2031</t>
  </si>
  <si>
    <t>01-04-2022-2024</t>
  </si>
  <si>
    <t>01-04-2023-2026</t>
  </si>
  <si>
    <t>01-04-2027-2031</t>
  </si>
  <si>
    <t>04-05-2023-2026</t>
  </si>
  <si>
    <t>04-05-2027-2031</t>
  </si>
  <si>
    <t>11-05-2022-2024</t>
  </si>
  <si>
    <t>11-05-2023-2026</t>
  </si>
  <si>
    <t>13-05-2023-2026</t>
  </si>
  <si>
    <t>13-05-2027-2031</t>
  </si>
  <si>
    <t>25-05-2022-2024</t>
  </si>
  <si>
    <t>25-05-2027-2031</t>
  </si>
  <si>
    <t>01-06-2023-2026</t>
  </si>
  <si>
    <t>01-06-2027-2031</t>
  </si>
  <si>
    <t>08-06-2027-2031</t>
  </si>
  <si>
    <t>08-06-2023-2026</t>
  </si>
  <si>
    <t>15-06-2023-2026</t>
  </si>
  <si>
    <t>15-06-2027-2031</t>
  </si>
  <si>
    <t>15-06-2016</t>
  </si>
  <si>
    <t>22-06-2022-2024</t>
  </si>
  <si>
    <t>22-06-2023-2026</t>
  </si>
  <si>
    <t>22-06-2027-2031</t>
  </si>
  <si>
    <t>06-07-2022-2024</t>
  </si>
  <si>
    <t>06-07-2023-2026</t>
  </si>
  <si>
    <t>06-07-2027-2031</t>
  </si>
  <si>
    <t>20-07-2022-2024</t>
  </si>
  <si>
    <t>20-07-2027-2031</t>
  </si>
  <si>
    <t>20-07-2023-2026</t>
  </si>
  <si>
    <t>27-07-2023-2026</t>
  </si>
  <si>
    <t>27-07-2027-2031</t>
  </si>
  <si>
    <t>17-08-2022-2024</t>
  </si>
  <si>
    <t>17-08-2023-2026</t>
  </si>
  <si>
    <t>17-08-2027-2031</t>
  </si>
  <si>
    <t>06-09-2023-2026</t>
  </si>
  <si>
    <t>06-09-2027-2031</t>
  </si>
  <si>
    <t>14-09-2022-2024</t>
  </si>
  <si>
    <t>14-09-2023-2026</t>
  </si>
  <si>
    <t>14-09-2027-2031</t>
  </si>
  <si>
    <t>28-09-2022-2024</t>
  </si>
  <si>
    <t>28-09-2023-2026</t>
  </si>
  <si>
    <t>28-09-2027-2031</t>
  </si>
  <si>
    <t>05-10-2023-2026</t>
  </si>
  <si>
    <t>05-10-2027-2031</t>
  </si>
  <si>
    <t>19/10/2023-2026</t>
  </si>
  <si>
    <t>19/10/2027-2031</t>
  </si>
  <si>
    <t xml:space="preserve">Issue </t>
  </si>
  <si>
    <t>Number</t>
  </si>
  <si>
    <t>09-11-2022-2024</t>
  </si>
  <si>
    <t>09-11-2023-2026</t>
  </si>
  <si>
    <t>09-11-2027-2031</t>
  </si>
  <si>
    <t>10-11-2018-2020</t>
  </si>
  <si>
    <t>07-12-2023-2026</t>
  </si>
  <si>
    <t>07-12-2027-2031</t>
  </si>
  <si>
    <t>15-12-2018-2020</t>
  </si>
  <si>
    <t>11-01-2024-2027</t>
  </si>
  <si>
    <t>11-01-2028-2032</t>
  </si>
  <si>
    <t>08-02-2024-2027</t>
  </si>
  <si>
    <t>08-02-2028-2032</t>
  </si>
  <si>
    <t>08-03-2024-2027</t>
  </si>
  <si>
    <t>08-03-2028-2032</t>
  </si>
  <si>
    <t>22-03-2028-2032</t>
  </si>
  <si>
    <t>12-04-2028-2032</t>
  </si>
  <si>
    <t>11-05-2019-2020</t>
  </si>
  <si>
    <t>11-05-2019-2021</t>
  </si>
  <si>
    <t>10-08-2019-2020</t>
  </si>
  <si>
    <t>24-08-2019-2020</t>
  </si>
  <si>
    <t>08-09-2019-2020</t>
  </si>
  <si>
    <t>08-09-2019-2021</t>
  </si>
  <si>
    <t>05-10-2019-2020</t>
  </si>
  <si>
    <t>05-10-2019-2021</t>
  </si>
  <si>
    <t>05-10-2020-2022</t>
  </si>
  <si>
    <t>FIJI GOVERNMENT GREEN BONDS</t>
  </si>
  <si>
    <t>2017-2018/1</t>
  </si>
  <si>
    <t>30-11-2019-2020</t>
  </si>
  <si>
    <t>30-11-2019-2021</t>
  </si>
  <si>
    <t>30-11-2020-2022</t>
  </si>
  <si>
    <t>02-11-2019-2020</t>
  </si>
  <si>
    <t>02-11-2019-2021</t>
  </si>
  <si>
    <t>21/12/2019-2020</t>
  </si>
  <si>
    <t>21/12/2019-2021</t>
  </si>
  <si>
    <t>21/12/2020-2022</t>
  </si>
  <si>
    <t>08-03-2020-2021</t>
  </si>
  <si>
    <t>08-03-2020-2022</t>
  </si>
  <si>
    <t>08-03-2021-2023</t>
  </si>
  <si>
    <t>26-04-2020-2021</t>
  </si>
  <si>
    <t>14-06-2020-2021</t>
  </si>
  <si>
    <t>06-09-2020-2021</t>
  </si>
  <si>
    <t>12/10/2020-2021</t>
  </si>
  <si>
    <t>25/10/2020-2021</t>
  </si>
  <si>
    <t>25/10/2020-2022</t>
  </si>
  <si>
    <t>25/10/2021-2023</t>
  </si>
  <si>
    <t>09-11-2021-2023</t>
  </si>
  <si>
    <t>01-11-2020-2021</t>
  </si>
  <si>
    <t>01-11-2020-2022</t>
  </si>
  <si>
    <t>01-11-2021-2023</t>
  </si>
  <si>
    <t>15-11-2020-2021</t>
  </si>
  <si>
    <t>15-11-2020-2022</t>
  </si>
  <si>
    <t>15-11-2021-2023</t>
  </si>
  <si>
    <t>06-12-2020-2021</t>
  </si>
  <si>
    <t>06-12-2021-2023</t>
  </si>
  <si>
    <t>13-12-2020-2021</t>
  </si>
  <si>
    <t>13-12-2020-2022</t>
  </si>
  <si>
    <t>13-12-2021-2023</t>
  </si>
  <si>
    <t xml:space="preserve"> </t>
  </si>
  <si>
    <t>31-12-2020-2021</t>
  </si>
  <si>
    <t>31-12-2020-2022</t>
  </si>
  <si>
    <t>31-12-2021-2023</t>
  </si>
  <si>
    <t>07-03-2021-2023</t>
  </si>
  <si>
    <t>07-03-2021-2022</t>
  </si>
  <si>
    <t>07-03-2022-2024</t>
  </si>
  <si>
    <t>04-04-2021-2022</t>
  </si>
  <si>
    <t>04-04-2022-2023</t>
  </si>
  <si>
    <t>16-05-2021-2022</t>
  </si>
  <si>
    <t>16-05-2022-2024</t>
  </si>
  <si>
    <t>18/07/2021-2022</t>
  </si>
  <si>
    <t>18-07-2021-2023</t>
  </si>
  <si>
    <t>18-07-2022-2024</t>
  </si>
  <si>
    <t>22-08-2021-2022</t>
  </si>
  <si>
    <t>22-08-2021-2023</t>
  </si>
  <si>
    <t>22-08-2022-2024</t>
  </si>
  <si>
    <t xml:space="preserve">     G P O Box 11689, Suva, Phone 330-4130.</t>
  </si>
  <si>
    <t xml:space="preserve">     G P O Box 11689 Suva, Phone 330-4130.</t>
  </si>
  <si>
    <t xml:space="preserve">    G P O Box 11689, Suva, Phone 330-4130.</t>
  </si>
  <si>
    <t>03-10-2021-2023</t>
  </si>
  <si>
    <t>03-10-2022-2024</t>
  </si>
  <si>
    <t>17-10-2021-2023</t>
  </si>
  <si>
    <t>17-10-2022-2024</t>
  </si>
  <si>
    <t>30-01-2022-2023</t>
  </si>
  <si>
    <t>13-02-2022-2023</t>
  </si>
  <si>
    <t>Highlights represent Bond Early Redemption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</si>
</sst>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dd\-mm\-yyyy"/>
    <numFmt numFmtId="166" formatCode="_(* #,##0.000_);_(* \(#,##0.000\);_(* &quot;-&quot;??_);_(@_)"/>
    <numFmt numFmtId="169" formatCode="&quot;Filename:&quot;\ @"/>
    <numFmt numFmtId="170" formatCode="&quot;Print Date:&quot;\ dd\ mmmm\,\ yyyy\ h:mm\a\.m\./\p\.m\."/>
    <numFmt numFmtId="171" formatCode="dd\-mmm\-yyyy"/>
    <numFmt numFmtId="172" formatCode="_(* #,##0_);_(* \(#,##0\);_(* &quot;-&quot;??_);_(@_)"/>
    <numFmt numFmtId="173" formatCode="_(* #,##0.0000_);_(* \(#,##0.0000\);_(* &quot;-&quot;??_);_(@_)"/>
    <numFmt numFmtId="176" formatCode="_-* #,##0.000_-;\-* #,##0.000_-;_-* &quot;-&quot;??_-;_-@_-"/>
    <numFmt numFmtId="177" formatCode="_-* #,##0.0000_-;\-* #,##0.0000_-;_-* &quot;-&quot;????_-;_-@_-"/>
  </numFmts>
  <fonts count="17" x14ac:knownFonts="1">
    <font>
      <sz val="10"/>
      <name val="Arial"/>
    </font>
    <font>
      <sz val="10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8"/>
      <color indexed="16"/>
      <name val="Bookman Old Style"/>
      <family val="1"/>
    </font>
    <font>
      <i/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theme="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5">
    <xf numFmtId="0" fontId="0" fillId="0" borderId="0" xfId="0"/>
    <xf numFmtId="0" fontId="4" fillId="0" borderId="0" xfId="0" applyFont="1"/>
    <xf numFmtId="0" fontId="4" fillId="0" borderId="1" xfId="0" applyFont="1" applyBorder="1"/>
    <xf numFmtId="0" fontId="5" fillId="0" borderId="0" xfId="0" applyFont="1"/>
    <xf numFmtId="0" fontId="4" fillId="0" borderId="5" xfId="0" applyFont="1" applyBorder="1"/>
    <xf numFmtId="0" fontId="6" fillId="0" borderId="0" xfId="0" applyFont="1"/>
    <xf numFmtId="0" fontId="7" fillId="0" borderId="0" xfId="0" applyFont="1"/>
    <xf numFmtId="0" fontId="4" fillId="0" borderId="0" xfId="0" applyFont="1" applyFill="1"/>
    <xf numFmtId="0" fontId="3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/>
    <xf numFmtId="0" fontId="5" fillId="0" borderId="0" xfId="0" applyFont="1" applyBorder="1" applyAlignment="1">
      <alignment horizontal="center"/>
    </xf>
    <xf numFmtId="169" fontId="10" fillId="0" borderId="0" xfId="0" applyNumberFormat="1" applyFont="1"/>
    <xf numFmtId="170" fontId="10" fillId="0" borderId="0" xfId="0" applyNumberFormat="1" applyFont="1" applyAlignment="1">
      <alignment horizontal="left"/>
    </xf>
    <xf numFmtId="171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70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right"/>
    </xf>
    <xf numFmtId="0" fontId="0" fillId="0" borderId="0" xfId="0" applyAlignment="1">
      <alignment horizontal="right"/>
    </xf>
    <xf numFmtId="169" fontId="10" fillId="0" borderId="0" xfId="0" applyNumberFormat="1" applyFont="1" applyAlignment="1"/>
    <xf numFmtId="22" fontId="8" fillId="0" borderId="0" xfId="0" applyNumberFormat="1" applyFont="1"/>
    <xf numFmtId="0" fontId="11" fillId="0" borderId="0" xfId="0" applyFont="1" applyAlignment="1">
      <alignment horizontal="right"/>
    </xf>
    <xf numFmtId="166" fontId="0" fillId="0" borderId="0" xfId="0" applyNumberFormat="1" applyAlignment="1">
      <alignment horizontal="center"/>
    </xf>
    <xf numFmtId="166" fontId="4" fillId="0" borderId="1" xfId="0" applyNumberFormat="1" applyFont="1" applyBorder="1" applyAlignment="1">
      <alignment horizontal="center"/>
    </xf>
    <xf numFmtId="166" fontId="4" fillId="0" borderId="0" xfId="0" applyNumberFormat="1" applyFont="1" applyAlignment="1">
      <alignment horizontal="center"/>
    </xf>
    <xf numFmtId="0" fontId="4" fillId="0" borderId="9" xfId="0" applyFont="1" applyBorder="1"/>
    <xf numFmtId="0" fontId="2" fillId="0" borderId="9" xfId="0" applyFont="1" applyBorder="1"/>
    <xf numFmtId="0" fontId="4" fillId="0" borderId="4" xfId="0" applyFont="1" applyBorder="1"/>
    <xf numFmtId="0" fontId="2" fillId="0" borderId="7" xfId="0" applyFont="1" applyBorder="1"/>
    <xf numFmtId="0" fontId="4" fillId="0" borderId="9" xfId="0" applyFont="1" applyFill="1" applyBorder="1"/>
    <xf numFmtId="0" fontId="2" fillId="0" borderId="8" xfId="0" applyFont="1" applyFill="1" applyBorder="1"/>
    <xf numFmtId="166" fontId="4" fillId="0" borderId="0" xfId="0" applyNumberFormat="1" applyFont="1" applyBorder="1" applyAlignment="1">
      <alignment horizontal="center"/>
    </xf>
    <xf numFmtId="0" fontId="0" fillId="0" borderId="0" xfId="0" applyFill="1"/>
    <xf numFmtId="22" fontId="8" fillId="0" borderId="0" xfId="0" applyNumberFormat="1" applyFont="1" applyFill="1"/>
    <xf numFmtId="0" fontId="7" fillId="0" borderId="0" xfId="0" applyFont="1" applyFill="1"/>
    <xf numFmtId="0" fontId="4" fillId="0" borderId="1" xfId="0" applyFont="1" applyFill="1" applyBorder="1"/>
    <xf numFmtId="170" fontId="10" fillId="0" borderId="0" xfId="0" applyNumberFormat="1" applyFont="1" applyFill="1" applyAlignment="1">
      <alignment horizontal="left"/>
    </xf>
    <xf numFmtId="0" fontId="3" fillId="0" borderId="0" xfId="0" applyFont="1" applyFill="1"/>
    <xf numFmtId="0" fontId="5" fillId="0" borderId="0" xfId="0" applyFont="1" applyFill="1"/>
    <xf numFmtId="166" fontId="0" fillId="0" borderId="0" xfId="0" applyNumberFormat="1" applyFill="1" applyAlignment="1">
      <alignment horizontal="center"/>
    </xf>
    <xf numFmtId="0" fontId="11" fillId="0" borderId="0" xfId="0" applyFont="1" applyFill="1" applyAlignment="1">
      <alignment horizontal="right"/>
    </xf>
    <xf numFmtId="0" fontId="6" fillId="0" borderId="0" xfId="0" applyFont="1" applyFill="1"/>
    <xf numFmtId="166" fontId="4" fillId="0" borderId="1" xfId="0" applyNumberFormat="1" applyFont="1" applyFill="1" applyBorder="1" applyAlignment="1">
      <alignment horizontal="center"/>
    </xf>
    <xf numFmtId="169" fontId="10" fillId="0" borderId="0" xfId="0" applyNumberFormat="1" applyFont="1" applyFill="1"/>
    <xf numFmtId="0" fontId="4" fillId="0" borderId="13" xfId="0" applyFont="1" applyFill="1" applyBorder="1"/>
    <xf numFmtId="164" fontId="0" fillId="0" borderId="0" xfId="0" applyNumberFormat="1" applyFill="1" applyBorder="1" applyAlignment="1">
      <alignment horizontal="center"/>
    </xf>
    <xf numFmtId="0" fontId="12" fillId="0" borderId="0" xfId="0" applyFont="1" applyFill="1"/>
    <xf numFmtId="0" fontId="4" fillId="0" borderId="0" xfId="0" applyFont="1" applyAlignment="1"/>
    <xf numFmtId="0" fontId="13" fillId="0" borderId="0" xfId="0" applyFont="1" applyFill="1"/>
    <xf numFmtId="165" fontId="3" fillId="2" borderId="0" xfId="0" applyNumberFormat="1" applyFont="1" applyFill="1" applyAlignment="1">
      <alignment horizontal="center"/>
    </xf>
    <xf numFmtId="0" fontId="1" fillId="0" borderId="0" xfId="0" applyFont="1" applyFill="1"/>
    <xf numFmtId="0" fontId="1" fillId="0" borderId="0" xfId="0" applyFont="1"/>
    <xf numFmtId="0" fontId="14" fillId="3" borderId="4" xfId="0" applyFont="1" applyFill="1" applyBorder="1" applyAlignment="1">
      <alignment horizontal="center"/>
    </xf>
    <xf numFmtId="0" fontId="14" fillId="3" borderId="7" xfId="0" applyFont="1" applyFill="1" applyBorder="1" applyAlignment="1">
      <alignment horizontal="center"/>
    </xf>
    <xf numFmtId="0" fontId="14" fillId="3" borderId="2" xfId="0" applyFont="1" applyFill="1" applyBorder="1" applyAlignment="1">
      <alignment horizontal="center"/>
    </xf>
    <xf numFmtId="166" fontId="14" fillId="3" borderId="2" xfId="0" applyNumberFormat="1" applyFont="1" applyFill="1" applyBorder="1" applyAlignment="1">
      <alignment horizontal="center"/>
    </xf>
    <xf numFmtId="0" fontId="14" fillId="3" borderId="8" xfId="0" applyFont="1" applyFill="1" applyBorder="1" applyAlignment="1">
      <alignment horizontal="center"/>
    </xf>
    <xf numFmtId="0" fontId="14" fillId="3" borderId="3" xfId="0" applyFont="1" applyFill="1" applyBorder="1" applyAlignment="1">
      <alignment horizontal="center"/>
    </xf>
    <xf numFmtId="1" fontId="14" fillId="3" borderId="3" xfId="0" applyNumberFormat="1" applyFont="1" applyFill="1" applyBorder="1" applyAlignment="1">
      <alignment horizontal="center"/>
    </xf>
    <xf numFmtId="10" fontId="4" fillId="4" borderId="3" xfId="3" applyNumberFormat="1" applyFont="1" applyFill="1" applyBorder="1" applyAlignment="1">
      <alignment horizontal="center"/>
    </xf>
    <xf numFmtId="171" fontId="9" fillId="4" borderId="12" xfId="0" applyNumberFormat="1" applyFont="1" applyFill="1" applyBorder="1" applyAlignment="1">
      <alignment horizontal="center"/>
    </xf>
    <xf numFmtId="171" fontId="9" fillId="4" borderId="9" xfId="0" applyNumberFormat="1" applyFont="1" applyFill="1" applyBorder="1" applyAlignment="1">
      <alignment horizontal="center"/>
    </xf>
    <xf numFmtId="10" fontId="4" fillId="4" borderId="1" xfId="3" applyNumberFormat="1" applyFont="1" applyFill="1" applyBorder="1" applyAlignment="1">
      <alignment horizontal="center"/>
    </xf>
    <xf numFmtId="165" fontId="4" fillId="4" borderId="1" xfId="0" applyNumberFormat="1" applyFont="1" applyFill="1" applyBorder="1" applyAlignment="1">
      <alignment horizontal="left"/>
    </xf>
    <xf numFmtId="171" fontId="4" fillId="4" borderId="1" xfId="0" applyNumberFormat="1" applyFont="1" applyFill="1" applyBorder="1"/>
    <xf numFmtId="171" fontId="1" fillId="4" borderId="1" xfId="0" applyNumberFormat="1" applyFont="1" applyFill="1" applyBorder="1"/>
    <xf numFmtId="14" fontId="4" fillId="4" borderId="1" xfId="0" applyNumberFormat="1" applyFont="1" applyFill="1" applyBorder="1" applyAlignment="1">
      <alignment horizontal="left"/>
    </xf>
    <xf numFmtId="10" fontId="4" fillId="4" borderId="5" xfId="3" applyNumberFormat="1" applyFont="1" applyFill="1" applyBorder="1" applyAlignment="1">
      <alignment horizontal="center"/>
    </xf>
    <xf numFmtId="165" fontId="4" fillId="4" borderId="9" xfId="0" applyNumberFormat="1" applyFont="1" applyFill="1" applyBorder="1" applyAlignment="1">
      <alignment horizontal="left"/>
    </xf>
    <xf numFmtId="0" fontId="4" fillId="4" borderId="9" xfId="0" applyFont="1" applyFill="1" applyBorder="1"/>
    <xf numFmtId="0" fontId="1" fillId="4" borderId="9" xfId="0" applyFont="1" applyFill="1" applyBorder="1"/>
    <xf numFmtId="10" fontId="1" fillId="4" borderId="5" xfId="3" applyNumberFormat="1" applyFont="1" applyFill="1" applyBorder="1" applyAlignment="1">
      <alignment horizontal="center"/>
    </xf>
    <xf numFmtId="171" fontId="9" fillId="4" borderId="6" xfId="0" applyNumberFormat="1" applyFont="1" applyFill="1" applyBorder="1" applyAlignment="1">
      <alignment horizontal="center"/>
    </xf>
    <xf numFmtId="14" fontId="1" fillId="4" borderId="9" xfId="0" applyNumberFormat="1" applyFont="1" applyFill="1" applyBorder="1" applyAlignment="1">
      <alignment horizontal="left"/>
    </xf>
    <xf numFmtId="0" fontId="14" fillId="3" borderId="8" xfId="0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left"/>
    </xf>
    <xf numFmtId="171" fontId="1" fillId="4" borderId="10" xfId="0" applyNumberFormat="1" applyFont="1" applyFill="1" applyBorder="1"/>
    <xf numFmtId="0" fontId="14" fillId="3" borderId="8" xfId="0" applyFont="1" applyFill="1" applyBorder="1" applyAlignment="1">
      <alignment horizontal="center"/>
    </xf>
    <xf numFmtId="0" fontId="14" fillId="3" borderId="10" xfId="0" applyFont="1" applyFill="1" applyBorder="1" applyAlignment="1">
      <alignment horizontal="center"/>
    </xf>
    <xf numFmtId="0" fontId="14" fillId="3" borderId="13" xfId="0" applyFont="1" applyFill="1" applyBorder="1" applyAlignment="1">
      <alignment horizontal="center"/>
    </xf>
    <xf numFmtId="0" fontId="14" fillId="3" borderId="10" xfId="0" applyFont="1" applyFill="1" applyBorder="1" applyAlignment="1">
      <alignment horizontal="center"/>
    </xf>
    <xf numFmtId="0" fontId="14" fillId="3" borderId="8" xfId="0" applyFont="1" applyFill="1" applyBorder="1" applyAlignment="1"/>
    <xf numFmtId="44" fontId="4" fillId="0" borderId="0" xfId="0" applyNumberFormat="1" applyFont="1"/>
    <xf numFmtId="172" fontId="1" fillId="4" borderId="1" xfId="1" applyNumberFormat="1" applyFont="1" applyFill="1" applyBorder="1"/>
    <xf numFmtId="172" fontId="4" fillId="4" borderId="1" xfId="1" applyNumberFormat="1" applyFont="1" applyFill="1" applyBorder="1"/>
    <xf numFmtId="166" fontId="14" fillId="3" borderId="14" xfId="0" applyNumberFormat="1" applyFont="1" applyFill="1" applyBorder="1" applyAlignment="1">
      <alignment horizontal="center"/>
    </xf>
    <xf numFmtId="1" fontId="14" fillId="3" borderId="14" xfId="0" applyNumberFormat="1" applyFont="1" applyFill="1" applyBorder="1" applyAlignment="1">
      <alignment horizontal="center"/>
    </xf>
    <xf numFmtId="166" fontId="4" fillId="0" borderId="14" xfId="0" applyNumberFormat="1" applyFont="1" applyFill="1" applyBorder="1" applyAlignment="1">
      <alignment horizontal="center"/>
    </xf>
    <xf numFmtId="166" fontId="4" fillId="0" borderId="3" xfId="0" applyNumberFormat="1" applyFont="1" applyBorder="1" applyAlignment="1">
      <alignment horizontal="center"/>
    </xf>
    <xf numFmtId="166" fontId="4" fillId="0" borderId="14" xfId="0" applyNumberFormat="1" applyFont="1" applyBorder="1" applyAlignment="1">
      <alignment horizontal="center"/>
    </xf>
    <xf numFmtId="173" fontId="4" fillId="4" borderId="1" xfId="2" applyNumberFormat="1" applyFont="1" applyFill="1" applyBorder="1"/>
    <xf numFmtId="173" fontId="4" fillId="4" borderId="1" xfId="2" applyNumberFormat="1" applyFont="1" applyFill="1" applyBorder="1" applyAlignment="1">
      <alignment horizontal="center"/>
    </xf>
    <xf numFmtId="0" fontId="4" fillId="0" borderId="0" xfId="0" applyFont="1" applyAlignment="1"/>
    <xf numFmtId="165" fontId="1" fillId="4" borderId="3" xfId="0" applyNumberFormat="1" applyFont="1" applyFill="1" applyBorder="1" applyAlignment="1">
      <alignment horizontal="center"/>
    </xf>
    <xf numFmtId="172" fontId="1" fillId="4" borderId="1" xfId="1" applyNumberFormat="1" applyFont="1" applyFill="1" applyBorder="1" applyAlignment="1">
      <alignment horizontal="center"/>
    </xf>
    <xf numFmtId="10" fontId="1" fillId="4" borderId="1" xfId="3" applyNumberFormat="1" applyFont="1" applyFill="1" applyBorder="1" applyAlignment="1">
      <alignment horizontal="center"/>
    </xf>
    <xf numFmtId="14" fontId="1" fillId="4" borderId="9" xfId="0" applyNumberFormat="1" applyFont="1" applyFill="1" applyBorder="1" applyAlignment="1">
      <alignment horizontal="center"/>
    </xf>
    <xf numFmtId="171" fontId="1" fillId="4" borderId="1" xfId="0" applyNumberFormat="1" applyFont="1" applyFill="1" applyBorder="1" applyAlignment="1">
      <alignment horizontal="center"/>
    </xf>
    <xf numFmtId="171" fontId="4" fillId="4" borderId="1" xfId="0" applyNumberFormat="1" applyFont="1" applyFill="1" applyBorder="1" applyAlignment="1">
      <alignment horizontal="center"/>
    </xf>
    <xf numFmtId="0" fontId="2" fillId="0" borderId="1" xfId="0" applyFont="1" applyBorder="1"/>
    <xf numFmtId="0" fontId="4" fillId="0" borderId="0" xfId="0" applyFont="1" applyAlignment="1"/>
    <xf numFmtId="0" fontId="14" fillId="3" borderId="11" xfId="0" applyFont="1" applyFill="1" applyBorder="1" applyAlignment="1">
      <alignment horizontal="center"/>
    </xf>
    <xf numFmtId="0" fontId="14" fillId="3" borderId="14" xfId="0" applyFont="1" applyFill="1" applyBorder="1" applyAlignment="1">
      <alignment horizontal="center"/>
    </xf>
    <xf numFmtId="0" fontId="4" fillId="0" borderId="3" xfId="0" applyFont="1" applyFill="1" applyBorder="1"/>
    <xf numFmtId="0" fontId="2" fillId="0" borderId="14" xfId="0" applyFont="1" applyFill="1" applyBorder="1"/>
    <xf numFmtId="0" fontId="1" fillId="4" borderId="1" xfId="0" applyFont="1" applyFill="1" applyBorder="1" applyAlignment="1">
      <alignment horizontal="left"/>
    </xf>
    <xf numFmtId="0" fontId="4" fillId="4" borderId="1" xfId="0" applyFont="1" applyFill="1" applyBorder="1" applyAlignment="1">
      <alignment horizontal="left"/>
    </xf>
    <xf numFmtId="0" fontId="4" fillId="0" borderId="16" xfId="0" applyFont="1" applyBorder="1"/>
    <xf numFmtId="165" fontId="0" fillId="4" borderId="3" xfId="0" applyNumberFormat="1" applyFill="1" applyBorder="1" applyAlignment="1">
      <alignment horizontal="center"/>
    </xf>
    <xf numFmtId="165" fontId="0" fillId="4" borderId="1" xfId="0" applyNumberFormat="1" applyFill="1" applyBorder="1" applyAlignment="1">
      <alignment horizontal="center"/>
    </xf>
    <xf numFmtId="165" fontId="1" fillId="4" borderId="1" xfId="0" applyNumberFormat="1" applyFont="1" applyFill="1" applyBorder="1" applyAlignment="1">
      <alignment horizontal="center"/>
    </xf>
    <xf numFmtId="165" fontId="1" fillId="4" borderId="9" xfId="0" applyNumberFormat="1" applyFont="1" applyFill="1" applyBorder="1" applyAlignment="1">
      <alignment horizontal="center"/>
    </xf>
    <xf numFmtId="165" fontId="0" fillId="4" borderId="9" xfId="0" applyNumberForma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8" fillId="0" borderId="0" xfId="0" applyNumberFormat="1" applyFont="1" applyAlignment="1">
      <alignment horizontal="left"/>
    </xf>
    <xf numFmtId="0" fontId="4" fillId="0" borderId="0" xfId="0" applyFont="1" applyAlignment="1"/>
    <xf numFmtId="176" fontId="0" fillId="0" borderId="0" xfId="0" applyNumberFormat="1"/>
    <xf numFmtId="177" fontId="4" fillId="0" borderId="0" xfId="0" applyNumberFormat="1" applyFont="1" applyAlignment="1">
      <alignment horizontal="center"/>
    </xf>
    <xf numFmtId="0" fontId="1" fillId="4" borderId="9" xfId="0" applyFont="1" applyFill="1" applyBorder="1" applyAlignment="1">
      <alignment horizontal="left"/>
    </xf>
    <xf numFmtId="177" fontId="4" fillId="0" borderId="0" xfId="0" applyNumberFormat="1" applyFont="1"/>
    <xf numFmtId="0" fontId="4" fillId="0" borderId="0" xfId="0" applyFont="1" applyAlignment="1"/>
    <xf numFmtId="0" fontId="4" fillId="0" borderId="14" xfId="0" applyFont="1" applyBorder="1"/>
    <xf numFmtId="0" fontId="14" fillId="3" borderId="0" xfId="0" applyFont="1" applyFill="1" applyBorder="1" applyAlignment="1">
      <alignment horizontal="center"/>
    </xf>
    <xf numFmtId="0" fontId="14" fillId="3" borderId="15" xfId="0" applyFont="1" applyFill="1" applyBorder="1" applyAlignment="1">
      <alignment horizontal="center"/>
    </xf>
    <xf numFmtId="43" fontId="0" fillId="0" borderId="0" xfId="1" applyFont="1" applyAlignment="1">
      <alignment horizontal="center"/>
    </xf>
    <xf numFmtId="43" fontId="13" fillId="0" borderId="0" xfId="1" applyFont="1" applyFill="1"/>
    <xf numFmtId="43" fontId="4" fillId="0" borderId="0" xfId="1" applyFont="1"/>
    <xf numFmtId="43" fontId="4" fillId="0" borderId="0" xfId="1" applyFont="1" applyAlignment="1">
      <alignment horizontal="center"/>
    </xf>
    <xf numFmtId="0" fontId="3" fillId="0" borderId="0" xfId="0" applyFont="1" applyAlignment="1"/>
    <xf numFmtId="172" fontId="1" fillId="0" borderId="0" xfId="1" applyNumberFormat="1" applyFont="1" applyFill="1" applyBorder="1" applyAlignment="1">
      <alignment horizontal="center"/>
    </xf>
    <xf numFmtId="10" fontId="4" fillId="0" borderId="0" xfId="3" applyNumberFormat="1" applyFont="1" applyFill="1" applyBorder="1" applyAlignment="1">
      <alignment horizontal="center"/>
    </xf>
    <xf numFmtId="165" fontId="1" fillId="0" borderId="0" xfId="0" applyNumberFormat="1" applyFont="1" applyFill="1" applyBorder="1" applyAlignment="1">
      <alignment horizontal="center"/>
    </xf>
    <xf numFmtId="173" fontId="4" fillId="0" borderId="0" xfId="2" applyNumberFormat="1" applyFont="1" applyFill="1" applyBorder="1" applyAlignment="1">
      <alignment horizontal="center"/>
    </xf>
    <xf numFmtId="176" fontId="0" fillId="0" borderId="0" xfId="0" applyNumberFormat="1" applyFill="1"/>
    <xf numFmtId="14" fontId="1" fillId="4" borderId="1" xfId="0" applyNumberFormat="1" applyFont="1" applyFill="1" applyBorder="1" applyAlignment="1">
      <alignment horizontal="left"/>
    </xf>
    <xf numFmtId="10" fontId="1" fillId="4" borderId="3" xfId="3" applyNumberFormat="1" applyFont="1" applyFill="1" applyBorder="1" applyAlignment="1">
      <alignment horizontal="center"/>
    </xf>
    <xf numFmtId="177" fontId="1" fillId="0" borderId="0" xfId="0" applyNumberFormat="1" applyFont="1"/>
    <xf numFmtId="0" fontId="4" fillId="0" borderId="0" xfId="0" applyFont="1" applyFill="1" applyAlignment="1">
      <alignment horizontal="center"/>
    </xf>
    <xf numFmtId="0" fontId="1" fillId="4" borderId="0" xfId="0" applyFont="1" applyFill="1"/>
    <xf numFmtId="171" fontId="4" fillId="5" borderId="1" xfId="0" applyNumberFormat="1" applyFont="1" applyFill="1" applyBorder="1" applyAlignment="1">
      <alignment horizontal="center"/>
    </xf>
    <xf numFmtId="0" fontId="4" fillId="0" borderId="0" xfId="0" applyFont="1" applyAlignment="1"/>
    <xf numFmtId="0" fontId="14" fillId="3" borderId="7" xfId="0" applyFont="1" applyFill="1" applyBorder="1" applyAlignment="1">
      <alignment horizontal="center" vertical="center"/>
    </xf>
    <xf numFmtId="0" fontId="14" fillId="3" borderId="8" xfId="0" applyFont="1" applyFill="1" applyBorder="1" applyAlignment="1">
      <alignment horizontal="center" vertic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6FFFF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123825</xdr:colOff>
          <xdr:row>0</xdr:row>
          <xdr:rowOff>95250</xdr:rowOff>
        </xdr:from>
        <xdr:to>
          <xdr:col>8</xdr:col>
          <xdr:colOff>581025</xdr:colOff>
          <xdr:row>3</xdr:row>
          <xdr:rowOff>95250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114300</xdr:colOff>
          <xdr:row>0</xdr:row>
          <xdr:rowOff>152400</xdr:rowOff>
        </xdr:from>
        <xdr:to>
          <xdr:col>8</xdr:col>
          <xdr:colOff>504825</xdr:colOff>
          <xdr:row>3</xdr:row>
          <xdr:rowOff>152400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104775</xdr:colOff>
          <xdr:row>0</xdr:row>
          <xdr:rowOff>152400</xdr:rowOff>
        </xdr:from>
        <xdr:to>
          <xdr:col>8</xdr:col>
          <xdr:colOff>561975</xdr:colOff>
          <xdr:row>3</xdr:row>
          <xdr:rowOff>152400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114300</xdr:colOff>
          <xdr:row>1</xdr:row>
          <xdr:rowOff>0</xdr:rowOff>
        </xdr:from>
        <xdr:to>
          <xdr:col>8</xdr:col>
          <xdr:colOff>571500</xdr:colOff>
          <xdr:row>4</xdr:row>
          <xdr:rowOff>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133350</xdr:colOff>
          <xdr:row>1</xdr:row>
          <xdr:rowOff>9525</xdr:rowOff>
        </xdr:from>
        <xdr:to>
          <xdr:col>8</xdr:col>
          <xdr:colOff>590550</xdr:colOff>
          <xdr:row>4</xdr:row>
          <xdr:rowOff>9525</xdr:rowOff>
        </xdr:to>
        <xdr:sp macro="" textlink="">
          <xdr:nvSpPr>
            <xdr:cNvPr id="9217" name="Object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133350</xdr:colOff>
          <xdr:row>1</xdr:row>
          <xdr:rowOff>9525</xdr:rowOff>
        </xdr:from>
        <xdr:to>
          <xdr:col>9</xdr:col>
          <xdr:colOff>590550</xdr:colOff>
          <xdr:row>4</xdr:row>
          <xdr:rowOff>9525</xdr:rowOff>
        </xdr:to>
        <xdr:sp macro="" textlink="">
          <xdr:nvSpPr>
            <xdr:cNvPr id="23553" name="Object 1" hidden="1">
              <a:extLst>
                <a:ext uri="{63B3BB69-23CF-44E3-9099-C40C66FF867C}">
                  <a14:compatExt spid="_x0000_s235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2</xdr:row>
          <xdr:rowOff>38100</xdr:rowOff>
        </xdr:from>
        <xdr:to>
          <xdr:col>5</xdr:col>
          <xdr:colOff>666750</xdr:colOff>
          <xdr:row>4</xdr:row>
          <xdr:rowOff>114300</xdr:rowOff>
        </xdr:to>
        <xdr:sp macro="" textlink="">
          <xdr:nvSpPr>
            <xdr:cNvPr id="11266" name="Object 2" hidden="1">
              <a:extLst>
                <a:ext uri="{63B3BB69-23CF-44E3-9099-C40C66FF867C}">
                  <a14:compatExt spid="_x0000_s112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2</xdr:row>
          <xdr:rowOff>19050</xdr:rowOff>
        </xdr:from>
        <xdr:to>
          <xdr:col>5</xdr:col>
          <xdr:colOff>609600</xdr:colOff>
          <xdr:row>4</xdr:row>
          <xdr:rowOff>95250</xdr:rowOff>
        </xdr:to>
        <xdr:sp macro="" textlink="">
          <xdr:nvSpPr>
            <xdr:cNvPr id="14337" name="Object 1" hidden="1">
              <a:extLst>
                <a:ext uri="{63B3BB69-23CF-44E3-9099-C40C66FF867C}">
                  <a14:compatExt spid="_x0000_s143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comments" Target="../comments1.xml"/><Relationship Id="rId5" Type="http://schemas.openxmlformats.org/officeDocument/2006/relationships/image" Target="../media/image1.wmf"/><Relationship Id="rId4" Type="http://schemas.openxmlformats.org/officeDocument/2006/relationships/oleObject" Target="../embeddings/oleObject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J103"/>
  <sheetViews>
    <sheetView zoomScaleNormal="100" workbookViewId="0">
      <pane ySplit="8" topLeftCell="A9" activePane="bottomLeft" state="frozen"/>
      <selection activeCell="N30" sqref="N30"/>
      <selection pane="bottomLeft" activeCell="K22" sqref="K22"/>
    </sheetView>
  </sheetViews>
  <sheetFormatPr defaultRowHeight="12.75" x14ac:dyDescent="0.2"/>
  <cols>
    <col min="1" max="1" width="14.85546875" style="1" customWidth="1"/>
    <col min="2" max="2" width="15.28515625" style="1" bestFit="1" customWidth="1"/>
    <col min="3" max="4" width="13.7109375" style="1" customWidth="1"/>
    <col min="5" max="5" width="14" style="1" customWidth="1"/>
    <col min="6" max="6" width="13.28515625" style="1" bestFit="1" customWidth="1"/>
    <col min="7" max="7" width="18.85546875" style="1" customWidth="1"/>
    <col min="8" max="9" width="11.85546875" style="1" customWidth="1"/>
    <col min="10" max="10" width="14.140625" style="9" customWidth="1"/>
    <col min="11" max="16384" width="9.140625" style="1"/>
  </cols>
  <sheetData>
    <row r="1" spans="1:10" customFormat="1" x14ac:dyDescent="0.2">
      <c r="A1" s="8" t="s">
        <v>12</v>
      </c>
      <c r="B1" s="3"/>
      <c r="C1" s="3"/>
      <c r="D1" s="3"/>
      <c r="E1" s="3"/>
      <c r="G1" s="1"/>
      <c r="I1" s="23"/>
      <c r="J1" s="23"/>
    </row>
    <row r="2" spans="1:10" customFormat="1" x14ac:dyDescent="0.2">
      <c r="A2" s="1"/>
      <c r="B2" s="115" t="s">
        <v>9</v>
      </c>
      <c r="C2" s="50">
        <v>43921</v>
      </c>
      <c r="D2" s="50"/>
      <c r="E2" s="22"/>
      <c r="F2" s="21"/>
      <c r="G2" s="1"/>
      <c r="H2" s="23"/>
      <c r="I2" s="23"/>
      <c r="J2" s="23"/>
    </row>
    <row r="3" spans="1:10" customFormat="1" ht="6" customHeight="1" x14ac:dyDescent="0.2">
      <c r="A3" s="1"/>
      <c r="B3" s="3"/>
      <c r="C3" s="3"/>
      <c r="D3" s="3"/>
      <c r="E3" s="3"/>
      <c r="F3" s="6"/>
      <c r="G3" s="1"/>
      <c r="H3" s="23"/>
      <c r="I3" s="23"/>
      <c r="J3" s="23"/>
    </row>
    <row r="4" spans="1:10" customFormat="1" x14ac:dyDescent="0.2">
      <c r="A4" s="5" t="s">
        <v>6</v>
      </c>
      <c r="B4" s="1"/>
      <c r="C4" s="3"/>
      <c r="D4" s="3"/>
      <c r="E4" s="3"/>
      <c r="F4" s="3"/>
      <c r="H4" s="23"/>
      <c r="I4" s="23"/>
      <c r="J4" s="23"/>
    </row>
    <row r="5" spans="1:10" customFormat="1" ht="5.25" customHeight="1" x14ac:dyDescent="0.2">
      <c r="H5" s="23"/>
      <c r="I5" s="23"/>
      <c r="J5" s="23"/>
    </row>
    <row r="6" spans="1:10" customFormat="1" x14ac:dyDescent="0.2">
      <c r="A6" s="54" t="s">
        <v>349</v>
      </c>
      <c r="B6" s="55" t="s">
        <v>339</v>
      </c>
      <c r="C6" s="53" t="s">
        <v>351</v>
      </c>
      <c r="D6" s="53" t="s">
        <v>352</v>
      </c>
      <c r="E6" s="55" t="s">
        <v>1</v>
      </c>
      <c r="F6" s="54" t="s">
        <v>2</v>
      </c>
      <c r="G6" s="55" t="s">
        <v>3</v>
      </c>
      <c r="H6" s="55" t="s">
        <v>4</v>
      </c>
      <c r="I6" s="56" t="s">
        <v>11</v>
      </c>
      <c r="J6" s="9"/>
    </row>
    <row r="7" spans="1:10" customFormat="1" x14ac:dyDescent="0.2">
      <c r="A7" s="78" t="s">
        <v>350</v>
      </c>
      <c r="B7" s="58" t="s">
        <v>342</v>
      </c>
      <c r="C7" s="79" t="s">
        <v>340</v>
      </c>
      <c r="D7" s="81" t="s">
        <v>5</v>
      </c>
      <c r="E7" s="58" t="s">
        <v>5</v>
      </c>
      <c r="F7" s="57" t="s">
        <v>5</v>
      </c>
      <c r="G7" s="58" t="s">
        <v>5</v>
      </c>
      <c r="H7" s="58" t="s">
        <v>1</v>
      </c>
      <c r="I7" s="59">
        <v>100</v>
      </c>
      <c r="J7" s="9"/>
    </row>
    <row r="8" spans="1:10" customFormat="1" ht="3" customHeight="1" x14ac:dyDescent="0.2">
      <c r="A8" s="27"/>
      <c r="B8" s="90"/>
      <c r="C8" s="4"/>
      <c r="D8" s="4"/>
      <c r="E8" s="2"/>
      <c r="F8" s="26"/>
      <c r="G8" s="2"/>
      <c r="H8" s="2"/>
      <c r="I8" s="24"/>
      <c r="J8" s="9"/>
    </row>
    <row r="9" spans="1:10" s="51" customFormat="1" x14ac:dyDescent="0.2">
      <c r="A9" s="74">
        <v>43947</v>
      </c>
      <c r="B9" s="84">
        <v>2000000</v>
      </c>
      <c r="C9" s="96">
        <v>4.2500000000000003E-2</v>
      </c>
      <c r="D9" s="113">
        <v>43216</v>
      </c>
      <c r="E9" s="98">
        <v>43947</v>
      </c>
      <c r="F9" s="62">
        <v>43764</v>
      </c>
      <c r="G9" s="73">
        <v>43947</v>
      </c>
      <c r="H9" s="63">
        <v>1.1353E-2</v>
      </c>
      <c r="I9" s="91">
        <v>100.219615</v>
      </c>
      <c r="J9" s="9"/>
    </row>
    <row r="10" spans="1:10" s="51" customFormat="1" x14ac:dyDescent="0.2">
      <c r="A10" s="120" t="s">
        <v>462</v>
      </c>
      <c r="B10" s="84">
        <v>4000000</v>
      </c>
      <c r="C10" s="96">
        <v>4.5999999999999999E-2</v>
      </c>
      <c r="D10" s="113">
        <v>42866</v>
      </c>
      <c r="E10" s="98">
        <v>43962</v>
      </c>
      <c r="F10" s="62">
        <v>43780</v>
      </c>
      <c r="G10" s="73">
        <v>43962</v>
      </c>
      <c r="H10" s="63">
        <v>1.519E-2</v>
      </c>
      <c r="I10" s="91">
        <v>100.34339900000001</v>
      </c>
      <c r="J10" s="9"/>
    </row>
    <row r="11" spans="1:10" s="51" customFormat="1" x14ac:dyDescent="0.2">
      <c r="A11" s="120" t="s">
        <v>464</v>
      </c>
      <c r="B11" s="84">
        <v>4000000</v>
      </c>
      <c r="C11" s="96">
        <v>4.7500000000000001E-2</v>
      </c>
      <c r="D11" s="113">
        <v>42957</v>
      </c>
      <c r="E11" s="98">
        <v>44053</v>
      </c>
      <c r="F11" s="62">
        <v>43871</v>
      </c>
      <c r="G11" s="73">
        <v>44053</v>
      </c>
      <c r="H11" s="63">
        <v>2.5999999999999999E-2</v>
      </c>
      <c r="I11" s="91">
        <v>100.766293</v>
      </c>
      <c r="J11" s="9"/>
    </row>
    <row r="12" spans="1:10" s="51" customFormat="1" x14ac:dyDescent="0.2">
      <c r="A12" s="120" t="s">
        <v>465</v>
      </c>
      <c r="B12" s="84">
        <v>4000000</v>
      </c>
      <c r="C12" s="96">
        <v>4.8000000000000001E-2</v>
      </c>
      <c r="D12" s="113">
        <v>42971</v>
      </c>
      <c r="E12" s="98">
        <v>44067</v>
      </c>
      <c r="F12" s="62">
        <v>43885</v>
      </c>
      <c r="G12" s="73">
        <v>44067</v>
      </c>
      <c r="H12" s="63">
        <v>2.7167E-2</v>
      </c>
      <c r="I12" s="91">
        <v>100.821485</v>
      </c>
      <c r="J12" s="9"/>
    </row>
    <row r="13" spans="1:10" s="51" customFormat="1" x14ac:dyDescent="0.2">
      <c r="A13" s="74">
        <v>44080</v>
      </c>
      <c r="B13" s="84">
        <v>4000000</v>
      </c>
      <c r="C13" s="96">
        <v>4.2999999999999997E-2</v>
      </c>
      <c r="D13" s="113">
        <v>43349</v>
      </c>
      <c r="E13" s="98">
        <v>44080</v>
      </c>
      <c r="F13" s="62">
        <v>43896</v>
      </c>
      <c r="G13" s="73">
        <v>44080</v>
      </c>
      <c r="H13" s="63">
        <v>2.8250000000000001E-2</v>
      </c>
      <c r="I13" s="91">
        <v>100.62608899999999</v>
      </c>
      <c r="J13" s="9"/>
    </row>
    <row r="14" spans="1:10" s="51" customFormat="1" x14ac:dyDescent="0.2">
      <c r="A14" s="120" t="s">
        <v>466</v>
      </c>
      <c r="B14" s="84">
        <v>6000000</v>
      </c>
      <c r="C14" s="96">
        <v>4.8000000000000001E-2</v>
      </c>
      <c r="D14" s="113">
        <v>42986</v>
      </c>
      <c r="E14" s="98">
        <v>44082</v>
      </c>
      <c r="F14" s="62">
        <v>43898</v>
      </c>
      <c r="G14" s="73">
        <v>44082</v>
      </c>
      <c r="H14" s="63">
        <v>2.8417000000000001E-2</v>
      </c>
      <c r="I14" s="91">
        <v>100.842552</v>
      </c>
      <c r="J14" s="9"/>
    </row>
    <row r="15" spans="1:10" s="51" customFormat="1" x14ac:dyDescent="0.2">
      <c r="A15" s="74" t="s">
        <v>468</v>
      </c>
      <c r="B15" s="84">
        <v>6100000</v>
      </c>
      <c r="C15" s="96">
        <v>4.2500000000000003E-2</v>
      </c>
      <c r="D15" s="113">
        <v>43013</v>
      </c>
      <c r="E15" s="98">
        <v>44109</v>
      </c>
      <c r="F15" s="62">
        <v>43743</v>
      </c>
      <c r="G15" s="73">
        <v>43926</v>
      </c>
      <c r="H15" s="63">
        <v>3.0293E-2</v>
      </c>
      <c r="I15" s="91">
        <v>100.617119</v>
      </c>
      <c r="J15" s="9"/>
    </row>
    <row r="16" spans="1:10" s="51" customFormat="1" x14ac:dyDescent="0.2">
      <c r="A16" s="74">
        <v>44116</v>
      </c>
      <c r="B16" s="84">
        <v>3000000</v>
      </c>
      <c r="C16" s="96">
        <v>4.4999999999999998E-2</v>
      </c>
      <c r="D16" s="113">
        <v>43385</v>
      </c>
      <c r="E16" s="98">
        <v>44116</v>
      </c>
      <c r="F16" s="62">
        <v>43750</v>
      </c>
      <c r="G16" s="73">
        <v>43933</v>
      </c>
      <c r="H16" s="63">
        <v>3.0550000000000001E-2</v>
      </c>
      <c r="I16" s="91">
        <v>100.756871</v>
      </c>
      <c r="J16" s="9"/>
    </row>
    <row r="17" spans="1:10" s="51" customFormat="1" x14ac:dyDescent="0.2">
      <c r="A17" s="74">
        <v>44129</v>
      </c>
      <c r="B17" s="84">
        <v>1000000</v>
      </c>
      <c r="C17" s="96">
        <v>4.2999999999999997E-2</v>
      </c>
      <c r="D17" s="113">
        <v>43398</v>
      </c>
      <c r="E17" s="98">
        <v>44129</v>
      </c>
      <c r="F17" s="62">
        <v>43763</v>
      </c>
      <c r="G17" s="73">
        <v>43946</v>
      </c>
      <c r="H17" s="63">
        <v>3.1026999999999999E-2</v>
      </c>
      <c r="I17" s="91">
        <v>100.66737999999999</v>
      </c>
      <c r="J17" s="9"/>
    </row>
    <row r="18" spans="1:10" s="51" customFormat="1" x14ac:dyDescent="0.2">
      <c r="A18" s="74">
        <v>44136</v>
      </c>
      <c r="B18" s="84">
        <v>1000000</v>
      </c>
      <c r="C18" s="96">
        <v>4.3499999999999997E-2</v>
      </c>
      <c r="D18" s="113">
        <v>43405</v>
      </c>
      <c r="E18" s="98">
        <v>44136</v>
      </c>
      <c r="F18" s="62">
        <v>43770</v>
      </c>
      <c r="G18" s="73">
        <v>43952</v>
      </c>
      <c r="H18" s="63">
        <v>3.1316999999999998E-2</v>
      </c>
      <c r="I18" s="91">
        <v>100.698598</v>
      </c>
      <c r="J18" s="9"/>
    </row>
    <row r="19" spans="1:10" s="51" customFormat="1" x14ac:dyDescent="0.2">
      <c r="A19" s="74" t="s">
        <v>476</v>
      </c>
      <c r="B19" s="84">
        <v>2000000</v>
      </c>
      <c r="C19" s="96">
        <v>4.2500000000000003E-2</v>
      </c>
      <c r="D19" s="113">
        <v>43041</v>
      </c>
      <c r="E19" s="98">
        <v>44137</v>
      </c>
      <c r="F19" s="62">
        <v>43771</v>
      </c>
      <c r="G19" s="73">
        <v>43953</v>
      </c>
      <c r="H19" s="63">
        <v>3.1359999999999999E-2</v>
      </c>
      <c r="I19" s="91">
        <v>100.64154499999999</v>
      </c>
      <c r="J19" s="9"/>
    </row>
    <row r="20" spans="1:10" s="51" customFormat="1" x14ac:dyDescent="0.2">
      <c r="A20" s="120" t="s">
        <v>450</v>
      </c>
      <c r="B20" s="84">
        <v>5000000</v>
      </c>
      <c r="C20" s="96">
        <v>4.5499999999999999E-2</v>
      </c>
      <c r="D20" s="113">
        <v>42684</v>
      </c>
      <c r="E20" s="98">
        <v>44145</v>
      </c>
      <c r="F20" s="62">
        <v>43779</v>
      </c>
      <c r="G20" s="73">
        <v>43961</v>
      </c>
      <c r="H20" s="63">
        <v>3.1706999999999999E-2</v>
      </c>
      <c r="I20" s="91">
        <v>100.823595</v>
      </c>
      <c r="J20" s="9"/>
    </row>
    <row r="21" spans="1:10" s="51" customFormat="1" x14ac:dyDescent="0.2">
      <c r="A21" s="74">
        <v>44150</v>
      </c>
      <c r="B21" s="84">
        <v>3000000</v>
      </c>
      <c r="C21" s="96">
        <v>0.05</v>
      </c>
      <c r="D21" s="113">
        <v>43419</v>
      </c>
      <c r="E21" s="98">
        <v>44150</v>
      </c>
      <c r="F21" s="62">
        <v>43784</v>
      </c>
      <c r="G21" s="73">
        <v>43966</v>
      </c>
      <c r="H21" s="63">
        <v>3.1923E-2</v>
      </c>
      <c r="I21" s="91">
        <v>101.10376599999999</v>
      </c>
      <c r="J21" s="9"/>
    </row>
    <row r="22" spans="1:10" s="51" customFormat="1" x14ac:dyDescent="0.2">
      <c r="A22" s="74" t="s">
        <v>473</v>
      </c>
      <c r="B22" s="84">
        <v>2000000</v>
      </c>
      <c r="C22" s="96">
        <v>4.2500000000000003E-2</v>
      </c>
      <c r="D22" s="113">
        <v>43069</v>
      </c>
      <c r="E22" s="98">
        <v>44165</v>
      </c>
      <c r="F22" s="62">
        <v>43799</v>
      </c>
      <c r="G22" s="73">
        <v>43981</v>
      </c>
      <c r="H22" s="63">
        <v>3.2667000000000002E-2</v>
      </c>
      <c r="I22" s="91">
        <v>100.639436</v>
      </c>
      <c r="J22" s="9"/>
    </row>
    <row r="23" spans="1:10" s="51" customFormat="1" x14ac:dyDescent="0.2">
      <c r="A23" s="74">
        <v>44171</v>
      </c>
      <c r="B23" s="84">
        <v>4000000</v>
      </c>
      <c r="C23" s="96">
        <v>4.3299999999999998E-2</v>
      </c>
      <c r="D23" s="113">
        <v>43440</v>
      </c>
      <c r="E23" s="98">
        <v>44171</v>
      </c>
      <c r="F23" s="62">
        <v>43805</v>
      </c>
      <c r="G23" s="73">
        <v>43988</v>
      </c>
      <c r="H23" s="63">
        <v>3.3066999999999999E-2</v>
      </c>
      <c r="I23" s="91">
        <v>100.68143000000001</v>
      </c>
      <c r="J23" s="9"/>
    </row>
    <row r="24" spans="1:10" s="51" customFormat="1" x14ac:dyDescent="0.2">
      <c r="A24" s="120" t="s">
        <v>453</v>
      </c>
      <c r="B24" s="84">
        <v>3000000</v>
      </c>
      <c r="C24" s="96">
        <v>4.5499999999999999E-2</v>
      </c>
      <c r="D24" s="113">
        <v>42719</v>
      </c>
      <c r="E24" s="98">
        <v>44180</v>
      </c>
      <c r="F24" s="62">
        <v>43814</v>
      </c>
      <c r="G24" s="73">
        <v>43997</v>
      </c>
      <c r="H24" s="63">
        <v>3.3667000000000002E-2</v>
      </c>
      <c r="I24" s="91">
        <v>100.816047</v>
      </c>
      <c r="J24" s="9"/>
    </row>
    <row r="25" spans="1:10" s="51" customFormat="1" x14ac:dyDescent="0.2">
      <c r="A25" s="74" t="s">
        <v>478</v>
      </c>
      <c r="B25" s="84">
        <v>6000000</v>
      </c>
      <c r="C25" s="96">
        <v>4.2500000000000003E-2</v>
      </c>
      <c r="D25" s="113">
        <v>43090</v>
      </c>
      <c r="E25" s="98">
        <v>44186</v>
      </c>
      <c r="F25" s="62">
        <v>43820</v>
      </c>
      <c r="G25" s="73">
        <v>44003</v>
      </c>
      <c r="H25" s="63">
        <v>3.4067E-2</v>
      </c>
      <c r="I25" s="91">
        <v>100.593661</v>
      </c>
      <c r="J25" s="9"/>
    </row>
    <row r="26" spans="1:10" s="51" customFormat="1" x14ac:dyDescent="0.2">
      <c r="A26" s="74" t="s">
        <v>481</v>
      </c>
      <c r="B26" s="84">
        <v>5000000</v>
      </c>
      <c r="C26" s="96">
        <v>4.2500000000000003E-2</v>
      </c>
      <c r="D26" s="113">
        <v>43167</v>
      </c>
      <c r="E26" s="98">
        <v>44263</v>
      </c>
      <c r="F26" s="62">
        <v>43898</v>
      </c>
      <c r="G26" s="73">
        <v>44082</v>
      </c>
      <c r="H26" s="63">
        <v>3.6868999999999999E-2</v>
      </c>
      <c r="I26" s="91">
        <v>100.512125</v>
      </c>
      <c r="J26" s="9"/>
    </row>
    <row r="27" spans="1:10" s="51" customFormat="1" x14ac:dyDescent="0.2">
      <c r="A27" s="74" t="s">
        <v>484</v>
      </c>
      <c r="B27" s="84">
        <v>3000000</v>
      </c>
      <c r="C27" s="96">
        <v>4.2999999999999997E-2</v>
      </c>
      <c r="D27" s="113">
        <v>43216</v>
      </c>
      <c r="E27" s="98">
        <v>44312</v>
      </c>
      <c r="F27" s="62">
        <v>43764</v>
      </c>
      <c r="G27" s="73">
        <v>43947</v>
      </c>
      <c r="H27" s="63">
        <v>3.7213999999999997E-2</v>
      </c>
      <c r="I27" s="91">
        <v>100.599621</v>
      </c>
      <c r="J27" s="9"/>
    </row>
    <row r="28" spans="1:10" s="51" customFormat="1" x14ac:dyDescent="0.2">
      <c r="A28" s="120" t="s">
        <v>463</v>
      </c>
      <c r="B28" s="84">
        <v>3000000</v>
      </c>
      <c r="C28" s="96">
        <v>4.7500000000000001E-2</v>
      </c>
      <c r="D28" s="113">
        <v>42866</v>
      </c>
      <c r="E28" s="98">
        <v>44327</v>
      </c>
      <c r="F28" s="62">
        <v>43780</v>
      </c>
      <c r="G28" s="73">
        <v>43962</v>
      </c>
      <c r="H28" s="63">
        <v>3.7337000000000002E-2</v>
      </c>
      <c r="I28" s="91">
        <v>101.093765</v>
      </c>
      <c r="J28" s="9"/>
    </row>
    <row r="29" spans="1:10" s="51" customFormat="1" x14ac:dyDescent="0.2">
      <c r="A29" s="74">
        <v>44332</v>
      </c>
      <c r="B29" s="84">
        <v>4000000</v>
      </c>
      <c r="C29" s="96">
        <v>0.06</v>
      </c>
      <c r="D29" s="113">
        <v>43601</v>
      </c>
      <c r="E29" s="98">
        <v>44332</v>
      </c>
      <c r="F29" s="62">
        <v>43785</v>
      </c>
      <c r="G29" s="73">
        <v>43967</v>
      </c>
      <c r="H29" s="63">
        <v>3.7378000000000002E-2</v>
      </c>
      <c r="I29" s="91">
        <v>102.467382</v>
      </c>
      <c r="J29" s="9"/>
    </row>
    <row r="30" spans="1:10" s="51" customFormat="1" x14ac:dyDescent="0.2">
      <c r="A30" s="74" t="s">
        <v>485</v>
      </c>
      <c r="B30" s="84">
        <v>4000000</v>
      </c>
      <c r="C30" s="96">
        <v>4.5999999999999999E-2</v>
      </c>
      <c r="D30" s="113">
        <v>43265</v>
      </c>
      <c r="E30" s="98">
        <v>44361</v>
      </c>
      <c r="F30" s="62">
        <v>43813</v>
      </c>
      <c r="G30" s="73">
        <v>43996</v>
      </c>
      <c r="H30" s="63">
        <v>3.7615999999999997E-2</v>
      </c>
      <c r="I30" s="91">
        <v>100.97349800000001</v>
      </c>
      <c r="J30" s="9"/>
    </row>
    <row r="31" spans="1:10" s="51" customFormat="1" x14ac:dyDescent="0.2">
      <c r="A31" s="74">
        <v>44430</v>
      </c>
      <c r="B31" s="84">
        <v>3500000</v>
      </c>
      <c r="C31" s="96">
        <v>5.4100000000000002E-2</v>
      </c>
      <c r="D31" s="113">
        <v>43699</v>
      </c>
      <c r="E31" s="98">
        <v>44430</v>
      </c>
      <c r="F31" s="62">
        <v>43883</v>
      </c>
      <c r="G31" s="73">
        <v>44065</v>
      </c>
      <c r="H31" s="63">
        <v>3.8184000000000003E-2</v>
      </c>
      <c r="I31" s="91">
        <v>102.13902299999999</v>
      </c>
      <c r="J31" s="9"/>
    </row>
    <row r="32" spans="1:10" s="51" customFormat="1" x14ac:dyDescent="0.2">
      <c r="A32" s="74" t="s">
        <v>486</v>
      </c>
      <c r="B32" s="84">
        <v>4000000</v>
      </c>
      <c r="C32" s="96">
        <v>4.3999999999999997E-2</v>
      </c>
      <c r="D32" s="113">
        <v>43349</v>
      </c>
      <c r="E32" s="98">
        <v>44445</v>
      </c>
      <c r="F32" s="62">
        <v>43896</v>
      </c>
      <c r="G32" s="73">
        <v>44080</v>
      </c>
      <c r="H32" s="63">
        <v>3.8307000000000001E-2</v>
      </c>
      <c r="I32" s="91">
        <v>100.78357099999999</v>
      </c>
      <c r="J32" s="9"/>
    </row>
    <row r="33" spans="1:10" s="51" customFormat="1" x14ac:dyDescent="0.2">
      <c r="A33" s="120" t="s">
        <v>467</v>
      </c>
      <c r="B33" s="84">
        <v>4000000</v>
      </c>
      <c r="C33" s="96">
        <v>4.9000000000000002E-2</v>
      </c>
      <c r="D33" s="113">
        <v>42986</v>
      </c>
      <c r="E33" s="98">
        <v>44447</v>
      </c>
      <c r="F33" s="62">
        <v>43898</v>
      </c>
      <c r="G33" s="73">
        <v>44082</v>
      </c>
      <c r="H33" s="63">
        <v>3.8323000000000003E-2</v>
      </c>
      <c r="I33" s="91">
        <v>101.47702700000001</v>
      </c>
      <c r="J33" s="9"/>
    </row>
    <row r="34" spans="1:10" s="51" customFormat="1" x14ac:dyDescent="0.2">
      <c r="A34" s="74">
        <v>44472</v>
      </c>
      <c r="B34" s="84">
        <v>3000000</v>
      </c>
      <c r="C34" s="96">
        <v>5.45E-2</v>
      </c>
      <c r="D34" s="113">
        <v>43741</v>
      </c>
      <c r="E34" s="98">
        <v>44472</v>
      </c>
      <c r="F34" s="62">
        <v>43741</v>
      </c>
      <c r="G34" s="73">
        <v>43924</v>
      </c>
      <c r="H34" s="63">
        <v>3.8529000000000001E-2</v>
      </c>
      <c r="I34" s="91">
        <v>102.318051</v>
      </c>
      <c r="J34" s="9"/>
    </row>
    <row r="35" spans="1:10" s="51" customFormat="1" x14ac:dyDescent="0.2">
      <c r="A35" s="74" t="s">
        <v>469</v>
      </c>
      <c r="B35" s="84">
        <v>3100000</v>
      </c>
      <c r="C35" s="96">
        <v>4.2900000000000001E-2</v>
      </c>
      <c r="D35" s="113">
        <v>43013</v>
      </c>
      <c r="E35" s="98">
        <v>44474</v>
      </c>
      <c r="F35" s="62">
        <v>43743</v>
      </c>
      <c r="G35" s="73">
        <v>43926</v>
      </c>
      <c r="H35" s="63">
        <v>3.8545000000000003E-2</v>
      </c>
      <c r="I35" s="91">
        <v>100.63387400000001</v>
      </c>
      <c r="J35" s="9"/>
    </row>
    <row r="36" spans="1:10" s="51" customFormat="1" x14ac:dyDescent="0.2">
      <c r="A36" s="74" t="s">
        <v>487</v>
      </c>
      <c r="B36" s="84">
        <v>3000000</v>
      </c>
      <c r="C36" s="96">
        <v>4.7500000000000001E-2</v>
      </c>
      <c r="D36" s="113">
        <v>43385</v>
      </c>
      <c r="E36" s="98">
        <v>44481</v>
      </c>
      <c r="F36" s="62">
        <v>43750</v>
      </c>
      <c r="G36" s="73">
        <v>43933</v>
      </c>
      <c r="H36" s="63">
        <v>3.8602999999999998E-2</v>
      </c>
      <c r="I36" s="91">
        <v>101.310513</v>
      </c>
      <c r="J36" s="9"/>
    </row>
    <row r="37" spans="1:10" s="51" customFormat="1" x14ac:dyDescent="0.2">
      <c r="A37" s="74">
        <v>44486</v>
      </c>
      <c r="B37" s="84">
        <v>2000000</v>
      </c>
      <c r="C37" s="96">
        <v>5.4199999999999998E-2</v>
      </c>
      <c r="D37" s="113">
        <v>43755</v>
      </c>
      <c r="E37" s="98">
        <v>44486</v>
      </c>
      <c r="F37" s="62">
        <v>43755</v>
      </c>
      <c r="G37" s="73">
        <v>43938</v>
      </c>
      <c r="H37" s="63">
        <v>3.8643999999999998E-2</v>
      </c>
      <c r="I37" s="91">
        <v>102.31137200000001</v>
      </c>
      <c r="J37" s="9"/>
    </row>
    <row r="38" spans="1:10" s="51" customFormat="1" x14ac:dyDescent="0.2">
      <c r="A38" s="74" t="s">
        <v>488</v>
      </c>
      <c r="B38" s="84">
        <v>1000000</v>
      </c>
      <c r="C38" s="96">
        <v>4.4999999999999998E-2</v>
      </c>
      <c r="D38" s="113">
        <v>43398</v>
      </c>
      <c r="E38" s="98">
        <v>44494</v>
      </c>
      <c r="F38" s="62">
        <v>43763</v>
      </c>
      <c r="G38" s="73">
        <v>43946</v>
      </c>
      <c r="H38" s="63">
        <v>3.8710000000000001E-2</v>
      </c>
      <c r="I38" s="91">
        <v>100.945696</v>
      </c>
      <c r="J38" s="9"/>
    </row>
    <row r="39" spans="1:10" s="51" customFormat="1" x14ac:dyDescent="0.2">
      <c r="A39" s="74" t="s">
        <v>492</v>
      </c>
      <c r="B39" s="84">
        <v>1000000</v>
      </c>
      <c r="C39" s="96">
        <v>4.5499999999999999E-2</v>
      </c>
      <c r="D39" s="113">
        <v>43405</v>
      </c>
      <c r="E39" s="98">
        <v>44501</v>
      </c>
      <c r="F39" s="62">
        <v>43770</v>
      </c>
      <c r="G39" s="73">
        <v>43952</v>
      </c>
      <c r="H39" s="63">
        <v>3.8767000000000003E-2</v>
      </c>
      <c r="I39" s="91">
        <v>101.02246100000001</v>
      </c>
      <c r="J39" s="9"/>
    </row>
    <row r="40" spans="1:10" s="51" customFormat="1" x14ac:dyDescent="0.2">
      <c r="A40" s="74" t="s">
        <v>477</v>
      </c>
      <c r="B40" s="84">
        <v>3000000</v>
      </c>
      <c r="C40" s="96">
        <v>4.2999999999999997E-2</v>
      </c>
      <c r="D40" s="113">
        <v>43041</v>
      </c>
      <c r="E40" s="98">
        <v>44502</v>
      </c>
      <c r="F40" s="62">
        <v>43771</v>
      </c>
      <c r="G40" s="73">
        <v>43953</v>
      </c>
      <c r="H40" s="63">
        <v>3.8774999999999997E-2</v>
      </c>
      <c r="I40" s="91">
        <v>100.64162</v>
      </c>
      <c r="J40" s="9"/>
    </row>
    <row r="41" spans="1:10" s="51" customFormat="1" x14ac:dyDescent="0.2">
      <c r="A41" s="74" t="s">
        <v>495</v>
      </c>
      <c r="B41" s="84">
        <v>3000000</v>
      </c>
      <c r="C41" s="96">
        <v>5.5E-2</v>
      </c>
      <c r="D41" s="113">
        <v>43419</v>
      </c>
      <c r="E41" s="98">
        <v>44515</v>
      </c>
      <c r="F41" s="62">
        <v>43784</v>
      </c>
      <c r="G41" s="73">
        <v>43966</v>
      </c>
      <c r="H41" s="63">
        <v>3.8882E-2</v>
      </c>
      <c r="I41" s="91">
        <v>102.507549</v>
      </c>
      <c r="J41" s="9"/>
    </row>
    <row r="42" spans="1:10" s="51" customFormat="1" x14ac:dyDescent="0.2">
      <c r="A42" s="74" t="s">
        <v>474</v>
      </c>
      <c r="B42" s="84">
        <v>2000000</v>
      </c>
      <c r="C42" s="96">
        <v>4.2999999999999997E-2</v>
      </c>
      <c r="D42" s="113">
        <v>43069</v>
      </c>
      <c r="E42" s="98">
        <v>44530</v>
      </c>
      <c r="F42" s="62">
        <v>43799</v>
      </c>
      <c r="G42" s="73">
        <v>43981</v>
      </c>
      <c r="H42" s="63">
        <v>3.9004999999999998E-2</v>
      </c>
      <c r="I42" s="91">
        <v>100.63402499999999</v>
      </c>
      <c r="J42" s="9"/>
    </row>
    <row r="43" spans="1:10" s="51" customFormat="1" x14ac:dyDescent="0.2">
      <c r="A43" s="74" t="s">
        <v>498</v>
      </c>
      <c r="B43" s="84">
        <v>5000000</v>
      </c>
      <c r="C43" s="96">
        <v>4.4200000000000003E-2</v>
      </c>
      <c r="D43" s="113">
        <v>43440</v>
      </c>
      <c r="E43" s="98">
        <v>44536</v>
      </c>
      <c r="F43" s="62">
        <v>43805</v>
      </c>
      <c r="G43" s="73">
        <v>43988</v>
      </c>
      <c r="H43" s="63">
        <v>3.9054999999999999E-2</v>
      </c>
      <c r="I43" s="91">
        <v>100.825307</v>
      </c>
      <c r="J43" s="9"/>
    </row>
    <row r="44" spans="1:10" s="51" customFormat="1" x14ac:dyDescent="0.2">
      <c r="A44" s="74" t="s">
        <v>500</v>
      </c>
      <c r="B44" s="84">
        <v>3500000</v>
      </c>
      <c r="C44" s="96">
        <v>4.5999999999999999E-2</v>
      </c>
      <c r="D44" s="113">
        <v>43447</v>
      </c>
      <c r="E44" s="98">
        <v>44543</v>
      </c>
      <c r="F44" s="62">
        <v>43812</v>
      </c>
      <c r="G44" s="73">
        <v>43995</v>
      </c>
      <c r="H44" s="63">
        <v>3.9112000000000001E-2</v>
      </c>
      <c r="I44" s="91">
        <v>101.118329</v>
      </c>
      <c r="J44" s="9"/>
    </row>
    <row r="45" spans="1:10" s="51" customFormat="1" x14ac:dyDescent="0.2">
      <c r="A45" s="74" t="s">
        <v>479</v>
      </c>
      <c r="B45" s="84">
        <v>2000000</v>
      </c>
      <c r="C45" s="96">
        <v>4.3999999999999997E-2</v>
      </c>
      <c r="D45" s="113">
        <v>43090</v>
      </c>
      <c r="E45" s="98">
        <v>44551</v>
      </c>
      <c r="F45" s="62">
        <v>43820</v>
      </c>
      <c r="G45" s="73">
        <v>44003</v>
      </c>
      <c r="H45" s="63">
        <v>3.9177999999999998E-2</v>
      </c>
      <c r="I45" s="91">
        <v>100.791085</v>
      </c>
      <c r="J45" s="9"/>
    </row>
    <row r="46" spans="1:10" s="51" customFormat="1" x14ac:dyDescent="0.2">
      <c r="A46" s="74" t="s">
        <v>504</v>
      </c>
      <c r="B46" s="84">
        <v>4000000</v>
      </c>
      <c r="C46" s="96">
        <v>4.5999999999999999E-2</v>
      </c>
      <c r="D46" s="113">
        <v>43465</v>
      </c>
      <c r="E46" s="98">
        <v>44561</v>
      </c>
      <c r="F46" s="62">
        <v>43830</v>
      </c>
      <c r="G46" s="73">
        <v>44012</v>
      </c>
      <c r="H46" s="63">
        <v>3.9260000000000003E-2</v>
      </c>
      <c r="I46" s="91">
        <v>101.123632</v>
      </c>
      <c r="J46" s="9"/>
    </row>
    <row r="47" spans="1:10" s="51" customFormat="1" x14ac:dyDescent="0.2">
      <c r="A47" s="74">
        <v>44570</v>
      </c>
      <c r="B47" s="84">
        <v>4500000</v>
      </c>
      <c r="C47" s="96">
        <v>4.3499999999999997E-2</v>
      </c>
      <c r="D47" s="113">
        <v>43839</v>
      </c>
      <c r="E47" s="98">
        <v>44570</v>
      </c>
      <c r="F47" s="62">
        <v>43839</v>
      </c>
      <c r="G47" s="73">
        <v>44021</v>
      </c>
      <c r="H47" s="63">
        <v>3.9334000000000001E-2</v>
      </c>
      <c r="I47" s="91">
        <v>100.702198</v>
      </c>
      <c r="J47" s="9"/>
    </row>
    <row r="48" spans="1:10" s="51" customFormat="1" x14ac:dyDescent="0.2">
      <c r="A48" s="74">
        <v>44605</v>
      </c>
      <c r="B48" s="84">
        <v>2000000</v>
      </c>
      <c r="C48" s="96">
        <v>0.04</v>
      </c>
      <c r="D48" s="113">
        <v>43874</v>
      </c>
      <c r="E48" s="98">
        <v>44605</v>
      </c>
      <c r="F48" s="62">
        <v>43874</v>
      </c>
      <c r="G48" s="73">
        <v>44056</v>
      </c>
      <c r="H48" s="63">
        <v>3.9621999999999997E-2</v>
      </c>
      <c r="I48" s="91">
        <v>100.063768</v>
      </c>
      <c r="J48" s="9"/>
    </row>
    <row r="49" spans="1:10" s="51" customFormat="1" x14ac:dyDescent="0.2">
      <c r="A49" s="74" t="s">
        <v>508</v>
      </c>
      <c r="B49" s="84">
        <v>3000000</v>
      </c>
      <c r="C49" s="96">
        <v>5.5E-2</v>
      </c>
      <c r="D49" s="113">
        <v>43531</v>
      </c>
      <c r="E49" s="98">
        <v>44627</v>
      </c>
      <c r="F49" s="62">
        <v>43897</v>
      </c>
      <c r="G49" s="73">
        <v>44081</v>
      </c>
      <c r="H49" s="63">
        <v>3.9802999999999998E-2</v>
      </c>
      <c r="I49" s="91">
        <v>102.800113</v>
      </c>
      <c r="J49" s="9"/>
    </row>
    <row r="50" spans="1:10" s="51" customFormat="1" x14ac:dyDescent="0.2">
      <c r="A50" s="74" t="s">
        <v>482</v>
      </c>
      <c r="B50" s="84">
        <v>3000000</v>
      </c>
      <c r="C50" s="96">
        <v>4.3999999999999997E-2</v>
      </c>
      <c r="D50" s="113">
        <v>43167</v>
      </c>
      <c r="E50" s="98">
        <v>44628</v>
      </c>
      <c r="F50" s="62">
        <v>43898</v>
      </c>
      <c r="G50" s="73">
        <v>44082</v>
      </c>
      <c r="H50" s="63">
        <v>3.9810999999999999E-2</v>
      </c>
      <c r="I50" s="91">
        <v>100.77135800000001</v>
      </c>
      <c r="J50" s="9"/>
    </row>
    <row r="51" spans="1:10" s="51" customFormat="1" x14ac:dyDescent="0.2">
      <c r="A51" s="74">
        <v>44646</v>
      </c>
      <c r="B51" s="84">
        <v>3000000</v>
      </c>
      <c r="C51" s="96">
        <v>0.05</v>
      </c>
      <c r="D51" s="113">
        <v>43916</v>
      </c>
      <c r="E51" s="98">
        <v>44646</v>
      </c>
      <c r="F51" s="62">
        <v>43916</v>
      </c>
      <c r="G51" s="73">
        <v>44100</v>
      </c>
      <c r="H51" s="63">
        <v>3.9959000000000001E-2</v>
      </c>
      <c r="I51" s="91">
        <v>101.89863</v>
      </c>
      <c r="J51" s="9"/>
    </row>
    <row r="52" spans="1:10" s="51" customFormat="1" x14ac:dyDescent="0.2">
      <c r="A52" s="74" t="s">
        <v>510</v>
      </c>
      <c r="B52" s="84">
        <v>4000000</v>
      </c>
      <c r="C52" s="96">
        <v>0.06</v>
      </c>
      <c r="D52" s="113">
        <v>43559</v>
      </c>
      <c r="E52" s="98">
        <v>44655</v>
      </c>
      <c r="F52" s="62">
        <v>43742</v>
      </c>
      <c r="G52" s="73">
        <v>43925</v>
      </c>
      <c r="H52" s="63">
        <v>4.0018999999999999E-2</v>
      </c>
      <c r="I52" s="91">
        <v>103.823356</v>
      </c>
      <c r="J52" s="9"/>
    </row>
    <row r="53" spans="1:10" s="51" customFormat="1" x14ac:dyDescent="0.2">
      <c r="A53" s="74" t="s">
        <v>512</v>
      </c>
      <c r="B53" s="84">
        <v>4000000</v>
      </c>
      <c r="C53" s="96">
        <v>6.3E-2</v>
      </c>
      <c r="D53" s="113">
        <v>43601</v>
      </c>
      <c r="E53" s="98">
        <v>44697</v>
      </c>
      <c r="F53" s="62">
        <v>43785</v>
      </c>
      <c r="G53" s="73">
        <v>43967</v>
      </c>
      <c r="H53" s="63">
        <v>4.0214E-2</v>
      </c>
      <c r="I53" s="91">
        <v>104.593703</v>
      </c>
      <c r="J53" s="9"/>
    </row>
    <row r="54" spans="1:10" s="51" customFormat="1" x14ac:dyDescent="0.2">
      <c r="A54" s="74" t="s">
        <v>514</v>
      </c>
      <c r="B54" s="84">
        <v>4000000</v>
      </c>
      <c r="C54" s="96">
        <v>5.6500000000000002E-2</v>
      </c>
      <c r="D54" s="113">
        <v>43664</v>
      </c>
      <c r="E54" s="98">
        <v>44760</v>
      </c>
      <c r="F54" s="62">
        <v>43848</v>
      </c>
      <c r="G54" s="73">
        <v>44030</v>
      </c>
      <c r="H54" s="63">
        <v>4.0508000000000002E-2</v>
      </c>
      <c r="I54" s="91">
        <v>103.470924</v>
      </c>
      <c r="J54" s="9"/>
    </row>
    <row r="55" spans="1:10" s="51" customFormat="1" x14ac:dyDescent="0.2">
      <c r="A55" s="74" t="s">
        <v>517</v>
      </c>
      <c r="B55" s="84">
        <v>3500000</v>
      </c>
      <c r="C55" s="96">
        <v>5.5199999999999999E-2</v>
      </c>
      <c r="D55" s="113">
        <v>43699</v>
      </c>
      <c r="E55" s="98">
        <v>44795</v>
      </c>
      <c r="F55" s="62">
        <v>43883</v>
      </c>
      <c r="G55" s="73">
        <v>44065</v>
      </c>
      <c r="H55" s="63">
        <v>4.0670999999999999E-2</v>
      </c>
      <c r="I55" s="91">
        <v>103.280118</v>
      </c>
      <c r="J55" s="9"/>
    </row>
    <row r="56" spans="1:10" s="51" customFormat="1" x14ac:dyDescent="0.2">
      <c r="A56" s="74" t="s">
        <v>470</v>
      </c>
      <c r="B56" s="84">
        <v>100000</v>
      </c>
      <c r="C56" s="96">
        <v>4.5900000000000003E-2</v>
      </c>
      <c r="D56" s="113">
        <v>43013</v>
      </c>
      <c r="E56" s="98">
        <v>44839</v>
      </c>
      <c r="F56" s="62">
        <v>43743</v>
      </c>
      <c r="G56" s="73">
        <v>43926</v>
      </c>
      <c r="H56" s="63">
        <v>4.0876000000000003E-2</v>
      </c>
      <c r="I56" s="91">
        <v>101.18803699999999</v>
      </c>
      <c r="J56" s="9"/>
    </row>
    <row r="57" spans="1:10" s="51" customFormat="1" x14ac:dyDescent="0.2">
      <c r="A57" s="74" t="s">
        <v>489</v>
      </c>
      <c r="B57" s="84">
        <v>3000000</v>
      </c>
      <c r="C57" s="96">
        <v>5.2499999999999998E-2</v>
      </c>
      <c r="D57" s="113">
        <v>43398</v>
      </c>
      <c r="E57" s="98">
        <v>44859</v>
      </c>
      <c r="F57" s="62">
        <v>43763</v>
      </c>
      <c r="G57" s="73">
        <v>43946</v>
      </c>
      <c r="H57" s="63">
        <v>4.0968999999999998E-2</v>
      </c>
      <c r="I57" s="91">
        <v>102.780934</v>
      </c>
      <c r="J57" s="9"/>
    </row>
    <row r="58" spans="1:10" s="51" customFormat="1" x14ac:dyDescent="0.2">
      <c r="A58" s="74" t="s">
        <v>493</v>
      </c>
      <c r="B58" s="84">
        <v>2000000</v>
      </c>
      <c r="C58" s="96">
        <v>5.5E-2</v>
      </c>
      <c r="D58" s="113">
        <v>43405</v>
      </c>
      <c r="E58" s="98">
        <v>44866</v>
      </c>
      <c r="F58" s="62">
        <v>43770</v>
      </c>
      <c r="G58" s="73">
        <v>43952</v>
      </c>
      <c r="H58" s="63">
        <v>4.1001000000000003E-2</v>
      </c>
      <c r="I58" s="91">
        <v>103.39689199999999</v>
      </c>
      <c r="J58" s="9"/>
    </row>
    <row r="59" spans="1:10" s="51" customFormat="1" x14ac:dyDescent="0.2">
      <c r="A59" s="74" t="s">
        <v>496</v>
      </c>
      <c r="B59" s="84">
        <v>3000000</v>
      </c>
      <c r="C59" s="96">
        <v>5.7500000000000002E-2</v>
      </c>
      <c r="D59" s="113">
        <v>43419</v>
      </c>
      <c r="E59" s="98">
        <v>44880</v>
      </c>
      <c r="F59" s="62">
        <v>43784</v>
      </c>
      <c r="G59" s="73">
        <v>43966</v>
      </c>
      <c r="H59" s="63">
        <v>4.1066999999999999E-2</v>
      </c>
      <c r="I59" s="91">
        <v>104.042586</v>
      </c>
      <c r="J59" s="9"/>
    </row>
    <row r="60" spans="1:10" s="51" customFormat="1" x14ac:dyDescent="0.2">
      <c r="A60" s="74" t="s">
        <v>475</v>
      </c>
      <c r="B60" s="84">
        <v>1000000</v>
      </c>
      <c r="C60" s="96">
        <v>4.4999999999999998E-2</v>
      </c>
      <c r="D60" s="113">
        <v>43069</v>
      </c>
      <c r="E60" s="98">
        <v>44895</v>
      </c>
      <c r="F60" s="62">
        <v>43799</v>
      </c>
      <c r="G60" s="73">
        <v>43981</v>
      </c>
      <c r="H60" s="63">
        <v>4.1135999999999999E-2</v>
      </c>
      <c r="I60" s="91">
        <v>100.961427</v>
      </c>
      <c r="J60" s="9"/>
    </row>
    <row r="61" spans="1:10" s="51" customFormat="1" x14ac:dyDescent="0.2">
      <c r="A61" s="74" t="s">
        <v>501</v>
      </c>
      <c r="B61" s="84">
        <v>3500000</v>
      </c>
      <c r="C61" s="96">
        <v>4.7500000000000001E-2</v>
      </c>
      <c r="D61" s="113">
        <v>43447</v>
      </c>
      <c r="E61" s="98">
        <v>44908</v>
      </c>
      <c r="F61" s="62">
        <v>43812</v>
      </c>
      <c r="G61" s="73">
        <v>43995</v>
      </c>
      <c r="H61" s="63">
        <v>4.1196999999999998E-2</v>
      </c>
      <c r="I61" s="91">
        <v>101.59048300000001</v>
      </c>
      <c r="J61" s="9"/>
    </row>
    <row r="62" spans="1:10" s="51" customFormat="1" x14ac:dyDescent="0.2">
      <c r="A62" s="74" t="s">
        <v>480</v>
      </c>
      <c r="B62" s="84">
        <v>2000000</v>
      </c>
      <c r="C62" s="96">
        <v>4.5999999999999999E-2</v>
      </c>
      <c r="D62" s="113">
        <v>43090</v>
      </c>
      <c r="E62" s="98">
        <v>44916</v>
      </c>
      <c r="F62" s="62">
        <v>43820</v>
      </c>
      <c r="G62" s="73">
        <v>44003</v>
      </c>
      <c r="H62" s="63">
        <v>4.1234E-2</v>
      </c>
      <c r="I62" s="91">
        <v>101.210409</v>
      </c>
      <c r="J62" s="9"/>
    </row>
    <row r="63" spans="1:10" s="51" customFormat="1" x14ac:dyDescent="0.2">
      <c r="A63" s="74" t="s">
        <v>505</v>
      </c>
      <c r="B63" s="84">
        <v>4000000</v>
      </c>
      <c r="C63" s="96">
        <v>4.7500000000000001E-2</v>
      </c>
      <c r="D63" s="113">
        <v>43465</v>
      </c>
      <c r="E63" s="98">
        <v>44926</v>
      </c>
      <c r="F63" s="62">
        <v>43830</v>
      </c>
      <c r="G63" s="73">
        <v>44012</v>
      </c>
      <c r="H63" s="63">
        <v>4.1280999999999998E-2</v>
      </c>
      <c r="I63" s="91">
        <v>101.595105</v>
      </c>
      <c r="J63" s="9"/>
    </row>
    <row r="64" spans="1:10" s="51" customFormat="1" x14ac:dyDescent="0.2">
      <c r="A64" s="74" t="s">
        <v>527</v>
      </c>
      <c r="B64" s="84">
        <v>3000000</v>
      </c>
      <c r="C64" s="96">
        <v>4.4999999999999998E-2</v>
      </c>
      <c r="D64" s="113">
        <v>43860</v>
      </c>
      <c r="E64" s="98">
        <v>44956</v>
      </c>
      <c r="F64" s="62">
        <v>43860</v>
      </c>
      <c r="G64" s="73">
        <v>44042</v>
      </c>
      <c r="H64" s="63">
        <v>4.1420999999999999E-2</v>
      </c>
      <c r="I64" s="91">
        <v>100.94216900000001</v>
      </c>
      <c r="J64" s="9"/>
    </row>
    <row r="65" spans="1:10" s="51" customFormat="1" x14ac:dyDescent="0.2">
      <c r="A65" s="74" t="s">
        <v>528</v>
      </c>
      <c r="B65" s="84">
        <v>5000000</v>
      </c>
      <c r="C65" s="96">
        <v>4.2500000000000003E-2</v>
      </c>
      <c r="D65" s="113">
        <v>43874</v>
      </c>
      <c r="E65" s="98">
        <v>44970</v>
      </c>
      <c r="F65" s="62">
        <v>43874</v>
      </c>
      <c r="G65" s="73">
        <v>44056</v>
      </c>
      <c r="H65" s="63">
        <v>4.1486000000000002E-2</v>
      </c>
      <c r="I65" s="91">
        <v>100.267623</v>
      </c>
      <c r="J65" s="9"/>
    </row>
    <row r="66" spans="1:10" s="51" customFormat="1" x14ac:dyDescent="0.2">
      <c r="A66" s="74" t="s">
        <v>507</v>
      </c>
      <c r="B66" s="84">
        <v>3000000</v>
      </c>
      <c r="C66" s="96">
        <v>5.7500000000000002E-2</v>
      </c>
      <c r="D66" s="113">
        <v>43531</v>
      </c>
      <c r="E66" s="98">
        <v>44992</v>
      </c>
      <c r="F66" s="62">
        <v>43897</v>
      </c>
      <c r="G66" s="73">
        <v>44081</v>
      </c>
      <c r="H66" s="63">
        <v>4.1588E-2</v>
      </c>
      <c r="I66" s="91">
        <v>104.350334</v>
      </c>
      <c r="J66" s="9"/>
    </row>
    <row r="67" spans="1:10" s="51" customFormat="1" x14ac:dyDescent="0.2">
      <c r="A67" s="74" t="s">
        <v>483</v>
      </c>
      <c r="B67" s="84">
        <v>2000000</v>
      </c>
      <c r="C67" s="96">
        <v>4.5999999999999999E-2</v>
      </c>
      <c r="D67" s="113">
        <v>43167</v>
      </c>
      <c r="E67" s="98">
        <v>44993</v>
      </c>
      <c r="F67" s="62">
        <v>43898</v>
      </c>
      <c r="G67" s="73">
        <v>44082</v>
      </c>
      <c r="H67" s="63">
        <v>4.1592999999999998E-2</v>
      </c>
      <c r="I67" s="91">
        <v>101.204257</v>
      </c>
      <c r="J67" s="139"/>
    </row>
    <row r="68" spans="1:10" s="51" customFormat="1" x14ac:dyDescent="0.2">
      <c r="A68" s="74" t="s">
        <v>511</v>
      </c>
      <c r="B68" s="84">
        <v>4000000</v>
      </c>
      <c r="C68" s="96">
        <v>6.3E-2</v>
      </c>
      <c r="D68" s="113">
        <v>43559</v>
      </c>
      <c r="E68" s="98">
        <v>45020</v>
      </c>
      <c r="F68" s="62">
        <v>43742</v>
      </c>
      <c r="G68" s="73">
        <v>43925</v>
      </c>
      <c r="H68" s="63">
        <v>4.1728000000000001E-2</v>
      </c>
      <c r="I68" s="91">
        <v>105.959975</v>
      </c>
      <c r="J68" s="139"/>
    </row>
    <row r="69" spans="1:10" s="51" customFormat="1" x14ac:dyDescent="0.2">
      <c r="A69" s="74" t="s">
        <v>515</v>
      </c>
      <c r="B69" s="84">
        <v>4000000</v>
      </c>
      <c r="C69" s="96">
        <v>5.7500000000000002E-2</v>
      </c>
      <c r="D69" s="113">
        <v>43664</v>
      </c>
      <c r="E69" s="98">
        <v>45125</v>
      </c>
      <c r="F69" s="62">
        <v>43848</v>
      </c>
      <c r="G69" s="73">
        <v>44030</v>
      </c>
      <c r="H69" s="63">
        <v>4.2476E-2</v>
      </c>
      <c r="I69" s="91">
        <v>104.573004</v>
      </c>
      <c r="J69" s="139"/>
    </row>
    <row r="70" spans="1:10" s="51" customFormat="1" x14ac:dyDescent="0.2">
      <c r="A70" s="74" t="s">
        <v>518</v>
      </c>
      <c r="B70" s="84">
        <v>2500000</v>
      </c>
      <c r="C70" s="96">
        <v>5.6500000000000002E-2</v>
      </c>
      <c r="D70" s="113">
        <v>43699</v>
      </c>
      <c r="E70" s="98">
        <v>45160</v>
      </c>
      <c r="F70" s="62">
        <v>43883</v>
      </c>
      <c r="G70" s="73">
        <v>44065</v>
      </c>
      <c r="H70" s="63">
        <v>4.2726E-2</v>
      </c>
      <c r="I70" s="91">
        <v>104.306095</v>
      </c>
      <c r="J70" s="139"/>
    </row>
    <row r="71" spans="1:10" s="51" customFormat="1" x14ac:dyDescent="0.2">
      <c r="A71" s="74" t="s">
        <v>523</v>
      </c>
      <c r="B71" s="84">
        <v>1000000</v>
      </c>
      <c r="C71" s="96">
        <v>5.7000000000000002E-2</v>
      </c>
      <c r="D71" s="113">
        <v>43741</v>
      </c>
      <c r="E71" s="98">
        <v>45202</v>
      </c>
      <c r="F71" s="62">
        <v>43741</v>
      </c>
      <c r="G71" s="73">
        <v>43924</v>
      </c>
      <c r="H71" s="63">
        <v>4.3025000000000001E-2</v>
      </c>
      <c r="I71" s="91">
        <v>104.505399</v>
      </c>
      <c r="J71" s="139"/>
    </row>
    <row r="72" spans="1:10" s="51" customFormat="1" x14ac:dyDescent="0.2">
      <c r="A72" s="74" t="s">
        <v>525</v>
      </c>
      <c r="B72" s="84">
        <v>2000000</v>
      </c>
      <c r="C72" s="96">
        <v>5.67E-2</v>
      </c>
      <c r="D72" s="113">
        <v>43755</v>
      </c>
      <c r="E72" s="98">
        <v>45216</v>
      </c>
      <c r="F72" s="62">
        <v>43755</v>
      </c>
      <c r="G72" s="73">
        <v>43938</v>
      </c>
      <c r="H72" s="63">
        <v>4.3124999999999997E-2</v>
      </c>
      <c r="I72" s="91">
        <v>104.41772</v>
      </c>
      <c r="J72" s="139"/>
    </row>
    <row r="73" spans="1:10" s="51" customFormat="1" x14ac:dyDescent="0.2">
      <c r="A73" s="74" t="s">
        <v>490</v>
      </c>
      <c r="B73" s="84">
        <v>2000000</v>
      </c>
      <c r="C73" s="96">
        <v>5.5E-2</v>
      </c>
      <c r="D73" s="113">
        <v>43398</v>
      </c>
      <c r="E73" s="98">
        <v>45224</v>
      </c>
      <c r="F73" s="62">
        <v>43763</v>
      </c>
      <c r="G73" s="73">
        <v>43946</v>
      </c>
      <c r="H73" s="63">
        <v>4.3181999999999998E-2</v>
      </c>
      <c r="I73" s="91">
        <v>103.866218</v>
      </c>
      <c r="J73" s="139"/>
    </row>
    <row r="74" spans="1:10" s="51" customFormat="1" x14ac:dyDescent="0.2">
      <c r="A74" s="74" t="s">
        <v>494</v>
      </c>
      <c r="B74" s="84">
        <v>3000000</v>
      </c>
      <c r="C74" s="96">
        <v>5.7500000000000002E-2</v>
      </c>
      <c r="D74" s="113">
        <v>43405</v>
      </c>
      <c r="E74" s="98">
        <v>45231</v>
      </c>
      <c r="F74" s="62">
        <v>43770</v>
      </c>
      <c r="G74" s="73">
        <v>43952</v>
      </c>
      <c r="H74" s="63">
        <v>4.3232E-2</v>
      </c>
      <c r="I74" s="91">
        <v>104.687533</v>
      </c>
      <c r="J74" s="139"/>
    </row>
    <row r="75" spans="1:10" s="51" customFormat="1" x14ac:dyDescent="0.2">
      <c r="A75" s="74" t="s">
        <v>497</v>
      </c>
      <c r="B75" s="84">
        <v>3000000</v>
      </c>
      <c r="C75" s="96">
        <v>0.06</v>
      </c>
      <c r="D75" s="113">
        <v>43419</v>
      </c>
      <c r="E75" s="98">
        <v>45245</v>
      </c>
      <c r="F75" s="62">
        <v>43784</v>
      </c>
      <c r="G75" s="73">
        <v>43966</v>
      </c>
      <c r="H75" s="63">
        <v>4.3331000000000001E-2</v>
      </c>
      <c r="I75" s="91">
        <v>105.528723</v>
      </c>
      <c r="J75" s="139"/>
    </row>
    <row r="76" spans="1:10" s="51" customFormat="1" x14ac:dyDescent="0.2">
      <c r="A76" s="74" t="s">
        <v>499</v>
      </c>
      <c r="B76" s="84">
        <v>3000000</v>
      </c>
      <c r="C76" s="96">
        <v>0.05</v>
      </c>
      <c r="D76" s="113">
        <v>43440</v>
      </c>
      <c r="E76" s="98">
        <v>45266</v>
      </c>
      <c r="F76" s="62">
        <v>43805</v>
      </c>
      <c r="G76" s="73">
        <v>43988</v>
      </c>
      <c r="H76" s="63">
        <v>4.3480999999999999E-2</v>
      </c>
      <c r="I76" s="91">
        <v>102.190417</v>
      </c>
      <c r="J76" s="139"/>
    </row>
    <row r="77" spans="1:10" s="51" customFormat="1" x14ac:dyDescent="0.2">
      <c r="A77" s="74" t="s">
        <v>502</v>
      </c>
      <c r="B77" s="84">
        <v>3000000</v>
      </c>
      <c r="C77" s="96">
        <v>0.05</v>
      </c>
      <c r="D77" s="113">
        <v>43447</v>
      </c>
      <c r="E77" s="98">
        <v>45273</v>
      </c>
      <c r="F77" s="62">
        <v>43812</v>
      </c>
      <c r="G77" s="73">
        <v>43995</v>
      </c>
      <c r="H77" s="63">
        <v>4.3531E-2</v>
      </c>
      <c r="I77" s="91">
        <v>102.183549</v>
      </c>
      <c r="J77" s="139"/>
    </row>
    <row r="78" spans="1:10" s="51" customFormat="1" x14ac:dyDescent="0.2">
      <c r="A78" s="74" t="s">
        <v>506</v>
      </c>
      <c r="B78" s="84">
        <v>2000000</v>
      </c>
      <c r="C78" s="96">
        <v>0.05</v>
      </c>
      <c r="D78" s="113">
        <v>43465</v>
      </c>
      <c r="E78" s="98">
        <v>45291</v>
      </c>
      <c r="F78" s="62">
        <v>43830</v>
      </c>
      <c r="G78" s="73">
        <v>44012</v>
      </c>
      <c r="H78" s="63">
        <v>4.3659000000000003E-2</v>
      </c>
      <c r="I78" s="91">
        <v>102.16493699999999</v>
      </c>
      <c r="J78" s="139"/>
    </row>
    <row r="79" spans="1:10" s="51" customFormat="1" x14ac:dyDescent="0.2">
      <c r="A79" s="74" t="s">
        <v>509</v>
      </c>
      <c r="B79" s="84">
        <v>3000000</v>
      </c>
      <c r="C79" s="96">
        <v>0.06</v>
      </c>
      <c r="D79" s="113">
        <v>43531</v>
      </c>
      <c r="E79" s="98">
        <v>45358</v>
      </c>
      <c r="F79" s="62">
        <v>43897</v>
      </c>
      <c r="G79" s="73">
        <v>44081</v>
      </c>
      <c r="H79" s="63">
        <v>4.4136000000000002E-2</v>
      </c>
      <c r="I79" s="91">
        <v>105.66936200000001</v>
      </c>
      <c r="J79" s="139"/>
    </row>
    <row r="80" spans="1:10" s="51" customFormat="1" x14ac:dyDescent="0.2">
      <c r="A80" s="74" t="s">
        <v>513</v>
      </c>
      <c r="B80" s="84">
        <v>4000000</v>
      </c>
      <c r="C80" s="96">
        <v>7.0000000000000007E-2</v>
      </c>
      <c r="D80" s="113">
        <v>43601</v>
      </c>
      <c r="E80" s="98">
        <v>45428</v>
      </c>
      <c r="F80" s="62">
        <v>43785</v>
      </c>
      <c r="G80" s="73">
        <v>43967</v>
      </c>
      <c r="H80" s="63">
        <v>4.4505999999999997E-2</v>
      </c>
      <c r="I80" s="91">
        <v>109.50694799999999</v>
      </c>
      <c r="J80" s="139"/>
    </row>
    <row r="81" spans="1:36" s="51" customFormat="1" x14ac:dyDescent="0.2">
      <c r="A81" s="74" t="s">
        <v>516</v>
      </c>
      <c r="B81" s="84">
        <v>4000000</v>
      </c>
      <c r="C81" s="96">
        <v>5.8500000000000003E-2</v>
      </c>
      <c r="D81" s="113">
        <v>43664</v>
      </c>
      <c r="E81" s="98">
        <v>45491</v>
      </c>
      <c r="F81" s="62">
        <v>43848</v>
      </c>
      <c r="G81" s="73">
        <v>44030</v>
      </c>
      <c r="H81" s="63">
        <v>4.4782000000000002E-2</v>
      </c>
      <c r="I81" s="91">
        <v>105.30344700000001</v>
      </c>
      <c r="J81" s="139"/>
    </row>
    <row r="82" spans="1:36" s="140" customFormat="1" x14ac:dyDescent="0.2">
      <c r="A82" s="74" t="s">
        <v>519</v>
      </c>
      <c r="B82" s="84">
        <v>2500000</v>
      </c>
      <c r="C82" s="96">
        <v>5.7500000000000002E-2</v>
      </c>
      <c r="D82" s="113">
        <v>43699</v>
      </c>
      <c r="E82" s="98">
        <v>45526</v>
      </c>
      <c r="F82" s="62">
        <v>43883</v>
      </c>
      <c r="G82" s="73">
        <v>44065</v>
      </c>
      <c r="H82" s="63">
        <v>4.4935999999999997E-2</v>
      </c>
      <c r="I82" s="91">
        <v>104.955933</v>
      </c>
      <c r="J82" s="139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1"/>
      <c r="AI82" s="51"/>
      <c r="AJ82" s="51"/>
    </row>
    <row r="83" spans="1:36" s="140" customFormat="1" x14ac:dyDescent="0.2">
      <c r="A83" s="74" t="s">
        <v>524</v>
      </c>
      <c r="B83" s="84">
        <v>1000000</v>
      </c>
      <c r="C83" s="96">
        <v>5.8000000000000003E-2</v>
      </c>
      <c r="D83" s="113">
        <v>43741</v>
      </c>
      <c r="E83" s="98">
        <v>45568</v>
      </c>
      <c r="F83" s="62">
        <v>43741</v>
      </c>
      <c r="G83" s="73">
        <v>43924</v>
      </c>
      <c r="H83" s="63">
        <v>4.512E-2</v>
      </c>
      <c r="I83" s="91">
        <v>105.200852</v>
      </c>
      <c r="J83" s="139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1"/>
      <c r="AI83" s="51"/>
      <c r="AJ83" s="51"/>
    </row>
    <row r="84" spans="1:36" s="140" customFormat="1" x14ac:dyDescent="0.2">
      <c r="A84" s="74" t="s">
        <v>526</v>
      </c>
      <c r="B84" s="84">
        <v>2000000</v>
      </c>
      <c r="C84" s="96">
        <v>5.7700000000000001E-2</v>
      </c>
      <c r="D84" s="113">
        <v>43755</v>
      </c>
      <c r="E84" s="98">
        <v>45582</v>
      </c>
      <c r="F84" s="62">
        <v>43755</v>
      </c>
      <c r="G84" s="73">
        <v>43938</v>
      </c>
      <c r="H84" s="63">
        <v>4.5180999999999999E-2</v>
      </c>
      <c r="I84" s="91">
        <v>105.090818</v>
      </c>
      <c r="J84" s="139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1"/>
      <c r="AI84" s="51"/>
      <c r="AJ84" s="51"/>
    </row>
    <row r="85" spans="1:36" s="51" customFormat="1" x14ac:dyDescent="0.2">
      <c r="A85" s="1"/>
      <c r="B85" s="1"/>
      <c r="C85" s="1"/>
      <c r="D85" s="1"/>
      <c r="E85" s="1"/>
      <c r="F85" s="1"/>
      <c r="G85" s="1"/>
      <c r="H85" s="1"/>
      <c r="I85" s="1"/>
      <c r="J85" s="9"/>
    </row>
    <row r="86" spans="1:36" s="51" customFormat="1" x14ac:dyDescent="0.2">
      <c r="A86" s="1"/>
      <c r="B86" s="1"/>
      <c r="C86" s="1"/>
      <c r="D86" s="1"/>
      <c r="E86" s="1"/>
      <c r="F86" s="1"/>
      <c r="G86" s="1"/>
      <c r="H86" s="1"/>
      <c r="I86" s="1"/>
      <c r="J86" s="9"/>
    </row>
    <row r="87" spans="1:36" x14ac:dyDescent="0.2">
      <c r="A87" s="1" t="s">
        <v>39</v>
      </c>
      <c r="I87" s="83"/>
    </row>
    <row r="88" spans="1:36" x14ac:dyDescent="0.2">
      <c r="A88" s="1" t="s">
        <v>44</v>
      </c>
    </row>
    <row r="89" spans="1:36" x14ac:dyDescent="0.2">
      <c r="A89" s="142" t="s">
        <v>43</v>
      </c>
      <c r="B89" s="142"/>
      <c r="C89" s="142"/>
      <c r="D89" s="142"/>
      <c r="E89" s="142"/>
      <c r="F89" s="142"/>
      <c r="G89" s="142"/>
      <c r="H89" s="142"/>
    </row>
    <row r="90" spans="1:36" x14ac:dyDescent="0.2">
      <c r="A90" s="48" t="s">
        <v>84</v>
      </c>
    </row>
    <row r="91" spans="1:36" ht="14.25" customHeight="1" x14ac:dyDescent="0.2">
      <c r="A91" s="1" t="s">
        <v>81</v>
      </c>
    </row>
    <row r="92" spans="1:36" x14ac:dyDescent="0.2">
      <c r="A92" s="1" t="s">
        <v>79</v>
      </c>
    </row>
    <row r="93" spans="1:36" ht="14.25" customHeight="1" x14ac:dyDescent="0.2">
      <c r="A93" s="1" t="s">
        <v>82</v>
      </c>
    </row>
    <row r="94" spans="1:36" ht="15" customHeight="1" x14ac:dyDescent="0.2">
      <c r="A94" s="1" t="s">
        <v>83</v>
      </c>
    </row>
    <row r="95" spans="1:36" x14ac:dyDescent="0.2">
      <c r="A95" s="52" t="s">
        <v>520</v>
      </c>
    </row>
    <row r="96" spans="1:36" x14ac:dyDescent="0.2">
      <c r="I96" s="18"/>
    </row>
    <row r="97" spans="1:8" x14ac:dyDescent="0.2">
      <c r="F97" s="17"/>
      <c r="H97" s="17"/>
    </row>
    <row r="98" spans="1:8" x14ac:dyDescent="0.2">
      <c r="B98" s="14"/>
      <c r="C98" s="14"/>
      <c r="D98" s="14"/>
      <c r="F98" s="14"/>
    </row>
    <row r="100" spans="1:8" x14ac:dyDescent="0.2">
      <c r="A100" s="20"/>
    </row>
    <row r="103" spans="1:8" x14ac:dyDescent="0.2">
      <c r="A103" s="52"/>
    </row>
  </sheetData>
  <sheetProtection password="FD70" sheet="1" objects="1" scenarios="1"/>
  <sortState ref="A9:I84">
    <sortCondition ref="E9:E84"/>
  </sortState>
  <mergeCells count="1">
    <mergeCell ref="A89:H89"/>
  </mergeCells>
  <phoneticPr fontId="0" type="noConversion"/>
  <printOptions horizontalCentered="1"/>
  <pageMargins left="0.25" right="0.25" top="0.75" bottom="0.75" header="0.3" footer="0.3"/>
  <pageSetup paperSize="9" scale="94" fitToHeight="0" orientation="portrait" r:id="rId1"/>
  <headerFooter alignWithMargins="0">
    <oddFooter>&amp;CPage &amp;P</oddFooter>
  </headerFooter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autoPict="0" r:id="rId5">
            <anchor moveWithCells="1" sizeWithCells="1">
              <from>
                <xdr:col>8</xdr:col>
                <xdr:colOff>123825</xdr:colOff>
                <xdr:row>0</xdr:row>
                <xdr:rowOff>95250</xdr:rowOff>
              </from>
              <to>
                <xdr:col>8</xdr:col>
                <xdr:colOff>581025</xdr:colOff>
                <xdr:row>3</xdr:row>
                <xdr:rowOff>95250</xdr:rowOff>
              </to>
            </anchor>
          </objectPr>
        </oleObject>
      </mc:Choice>
      <mc:Fallback>
        <oleObject progId="PBrush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fitToPage="1"/>
  </sheetPr>
  <dimension ref="A1:J25"/>
  <sheetViews>
    <sheetView workbookViewId="0">
      <selection activeCell="C26" sqref="C26"/>
    </sheetView>
  </sheetViews>
  <sheetFormatPr defaultRowHeight="12.75" x14ac:dyDescent="0.2"/>
  <cols>
    <col min="1" max="1" width="14.85546875" style="1" customWidth="1"/>
    <col min="2" max="2" width="11.85546875" style="1" customWidth="1"/>
    <col min="3" max="3" width="14.7109375" style="1" customWidth="1"/>
    <col min="4" max="4" width="14.85546875" style="1" bestFit="1" customWidth="1"/>
    <col min="5" max="5" width="14.85546875" style="1" customWidth="1"/>
    <col min="6" max="6" width="12.85546875" style="1" bestFit="1" customWidth="1"/>
    <col min="7" max="7" width="13.7109375" style="9" bestFit="1" customWidth="1"/>
    <col min="8" max="8" width="14" style="9" customWidth="1"/>
    <col min="9" max="9" width="10.42578125" style="9" bestFit="1" customWidth="1"/>
    <col min="10" max="10" width="14.140625" style="9" customWidth="1"/>
    <col min="11" max="16384" width="9.140625" style="1"/>
  </cols>
  <sheetData>
    <row r="1" spans="1:10" customFormat="1" x14ac:dyDescent="0.2">
      <c r="A1" s="8" t="s">
        <v>12</v>
      </c>
      <c r="B1" s="3"/>
      <c r="C1" s="3"/>
      <c r="D1" s="3"/>
      <c r="E1" s="3"/>
      <c r="F1" s="3"/>
      <c r="H1" s="9"/>
      <c r="I1" s="23"/>
      <c r="J1" s="23"/>
    </row>
    <row r="2" spans="1:10" customFormat="1" x14ac:dyDescent="0.2">
      <c r="A2" s="1"/>
      <c r="B2" s="3" t="s">
        <v>9</v>
      </c>
      <c r="C2" s="3"/>
      <c r="D2" s="50">
        <f>ValueDate</f>
        <v>43921</v>
      </c>
      <c r="E2" s="50"/>
      <c r="F2" s="22"/>
      <c r="G2" s="21"/>
      <c r="H2" s="9"/>
      <c r="I2" s="23"/>
      <c r="J2" s="23"/>
    </row>
    <row r="3" spans="1:10" customFormat="1" ht="6" customHeight="1" x14ac:dyDescent="0.2">
      <c r="A3" s="1"/>
      <c r="B3" s="3"/>
      <c r="C3" s="3"/>
      <c r="D3" s="3"/>
      <c r="E3" s="3"/>
      <c r="F3" s="3"/>
      <c r="G3" s="6"/>
      <c r="H3" s="9"/>
      <c r="I3" s="23"/>
      <c r="J3" s="23"/>
    </row>
    <row r="4" spans="1:10" customFormat="1" x14ac:dyDescent="0.2">
      <c r="A4" s="5" t="s">
        <v>7</v>
      </c>
      <c r="B4" s="3"/>
      <c r="C4" s="3"/>
      <c r="D4" s="3"/>
      <c r="E4" s="3"/>
      <c r="F4" s="3"/>
      <c r="H4" s="9"/>
      <c r="I4" s="23"/>
      <c r="J4" s="23"/>
    </row>
    <row r="5" spans="1:10" customFormat="1" ht="5.25" customHeight="1" x14ac:dyDescent="0.2">
      <c r="I5" s="23"/>
      <c r="J5" s="23"/>
    </row>
    <row r="6" spans="1:10" customFormat="1" x14ac:dyDescent="0.2">
      <c r="A6" s="54" t="s">
        <v>349</v>
      </c>
      <c r="B6" s="55" t="s">
        <v>339</v>
      </c>
      <c r="C6" s="55" t="s">
        <v>353</v>
      </c>
      <c r="D6" s="54" t="s">
        <v>352</v>
      </c>
      <c r="E6" s="55" t="s">
        <v>1</v>
      </c>
      <c r="F6" s="54" t="s">
        <v>2</v>
      </c>
      <c r="G6" s="55" t="s">
        <v>3</v>
      </c>
      <c r="H6" s="55" t="s">
        <v>4</v>
      </c>
      <c r="I6" s="56" t="s">
        <v>11</v>
      </c>
      <c r="J6" s="9"/>
    </row>
    <row r="7" spans="1:10" customFormat="1" x14ac:dyDescent="0.2">
      <c r="A7" s="102" t="s">
        <v>350</v>
      </c>
      <c r="B7" s="58" t="s">
        <v>342</v>
      </c>
      <c r="C7" s="103" t="s">
        <v>338</v>
      </c>
      <c r="D7" s="78" t="s">
        <v>5</v>
      </c>
      <c r="E7" s="58" t="s">
        <v>5</v>
      </c>
      <c r="F7" s="57" t="s">
        <v>5</v>
      </c>
      <c r="G7" s="58" t="s">
        <v>5</v>
      </c>
      <c r="H7" s="58" t="s">
        <v>1</v>
      </c>
      <c r="I7" s="59">
        <v>100</v>
      </c>
      <c r="J7" s="9"/>
    </row>
    <row r="8" spans="1:10" customFormat="1" ht="1.5" customHeight="1" x14ac:dyDescent="0.2">
      <c r="A8" s="31"/>
      <c r="B8" s="32"/>
      <c r="C8" s="104"/>
      <c r="D8" s="26"/>
      <c r="E8" s="2"/>
      <c r="F8" s="26"/>
      <c r="G8" s="2"/>
      <c r="H8" s="2"/>
      <c r="I8" s="24"/>
      <c r="J8" s="9"/>
    </row>
    <row r="9" spans="1:10" x14ac:dyDescent="0.2">
      <c r="A9" s="70" t="s">
        <v>98</v>
      </c>
      <c r="B9" s="84">
        <v>8000000</v>
      </c>
      <c r="C9" s="63">
        <v>7.1900000000000006E-2</v>
      </c>
      <c r="D9" s="110">
        <v>39632</v>
      </c>
      <c r="E9" s="99">
        <v>45110</v>
      </c>
      <c r="F9" s="62">
        <v>43833</v>
      </c>
      <c r="G9" s="73">
        <v>44015</v>
      </c>
      <c r="H9" s="63">
        <v>4.2369999999999998E-2</v>
      </c>
      <c r="I9" s="91">
        <v>108.889972</v>
      </c>
      <c r="J9" s="119"/>
    </row>
    <row r="10" spans="1:10" ht="13.5" customHeight="1" x14ac:dyDescent="0.2"/>
    <row r="11" spans="1:10" x14ac:dyDescent="0.2">
      <c r="A11" s="1" t="s">
        <v>39</v>
      </c>
      <c r="G11" s="1"/>
      <c r="H11" s="1"/>
      <c r="I11" s="1"/>
      <c r="J11" s="1"/>
    </row>
    <row r="12" spans="1:10" x14ac:dyDescent="0.2">
      <c r="A12" s="1" t="s">
        <v>40</v>
      </c>
      <c r="G12" s="1"/>
      <c r="H12" s="1"/>
      <c r="I12" s="1"/>
      <c r="J12" s="1"/>
    </row>
    <row r="13" spans="1:10" x14ac:dyDescent="0.2">
      <c r="A13" s="142" t="s">
        <v>38</v>
      </c>
      <c r="B13" s="142"/>
      <c r="C13" s="142"/>
      <c r="D13" s="142"/>
      <c r="E13" s="142"/>
      <c r="F13" s="142"/>
      <c r="G13" s="142"/>
      <c r="H13" s="142"/>
      <c r="I13" s="1"/>
      <c r="J13" s="83"/>
    </row>
    <row r="14" spans="1:10" x14ac:dyDescent="0.2">
      <c r="A14" s="1" t="s">
        <v>85</v>
      </c>
      <c r="F14" s="9"/>
      <c r="I14" s="1"/>
    </row>
    <row r="15" spans="1:10" x14ac:dyDescent="0.2">
      <c r="A15" s="1" t="s">
        <v>81</v>
      </c>
      <c r="F15" s="9"/>
      <c r="I15" s="1"/>
    </row>
    <row r="16" spans="1:10" x14ac:dyDescent="0.2">
      <c r="A16" s="1" t="s">
        <v>79</v>
      </c>
      <c r="F16" s="9"/>
      <c r="I16" s="1"/>
    </row>
    <row r="17" spans="1:10" x14ac:dyDescent="0.2">
      <c r="A17" s="1" t="s">
        <v>82</v>
      </c>
      <c r="F17" s="9"/>
    </row>
    <row r="18" spans="1:10" x14ac:dyDescent="0.2">
      <c r="A18" s="1" t="s">
        <v>83</v>
      </c>
      <c r="F18" s="9"/>
      <c r="I18" s="1"/>
    </row>
    <row r="19" spans="1:10" x14ac:dyDescent="0.2">
      <c r="A19" s="52" t="s">
        <v>522</v>
      </c>
      <c r="F19" s="9"/>
    </row>
    <row r="20" spans="1:10" x14ac:dyDescent="0.2">
      <c r="F20" s="9"/>
    </row>
    <row r="21" spans="1:10" x14ac:dyDescent="0.2">
      <c r="A21" s="38"/>
      <c r="B21" s="8"/>
      <c r="C21" s="8"/>
      <c r="D21" s="8"/>
      <c r="E21" s="8"/>
      <c r="F21" s="8"/>
    </row>
    <row r="22" spans="1:10" x14ac:dyDescent="0.2">
      <c r="A22" s="38"/>
      <c r="B22" s="8"/>
      <c r="C22" s="8"/>
      <c r="D22" s="14"/>
      <c r="E22" s="37"/>
      <c r="H22" s="14"/>
      <c r="I22" s="1"/>
      <c r="J22" s="1"/>
    </row>
    <row r="23" spans="1:10" x14ac:dyDescent="0.2">
      <c r="A23" s="13"/>
      <c r="E23" s="7"/>
    </row>
    <row r="24" spans="1:10" x14ac:dyDescent="0.2">
      <c r="A24" s="52"/>
      <c r="E24" s="7"/>
    </row>
    <row r="25" spans="1:10" x14ac:dyDescent="0.2">
      <c r="E25" s="7"/>
    </row>
  </sheetData>
  <sheetProtection password="FD70" sheet="1" objects="1" scenarios="1"/>
  <sortState ref="A9:I11">
    <sortCondition ref="E9:E11"/>
  </sortState>
  <mergeCells count="1">
    <mergeCell ref="A13:H13"/>
  </mergeCells>
  <phoneticPr fontId="0" type="noConversion"/>
  <printOptions horizontalCentered="1"/>
  <pageMargins left="0.98425196850393704" right="0.98425196850393704" top="0.23622047244094491" bottom="0.41" header="0.23622047244094491" footer="0"/>
  <pageSetup paperSize="9" scale="92" fitToHeight="0" orientation="portrait" r:id="rId1"/>
  <headerFooter alignWithMargins="0">
    <oddFooter>&amp;CPage &amp;P</oddFooter>
  </headerFooter>
  <drawing r:id="rId2"/>
  <legacyDrawing r:id="rId3"/>
  <oleObjects>
    <mc:AlternateContent xmlns:mc="http://schemas.openxmlformats.org/markup-compatibility/2006">
      <mc:Choice Requires="x14">
        <oleObject progId="PBrush" shapeId="3073" r:id="rId4">
          <objectPr defaultSize="0" autoPict="0" r:id="rId5">
            <anchor moveWithCells="1" sizeWithCells="1">
              <from>
                <xdr:col>8</xdr:col>
                <xdr:colOff>114300</xdr:colOff>
                <xdr:row>0</xdr:row>
                <xdr:rowOff>152400</xdr:rowOff>
              </from>
              <to>
                <xdr:col>8</xdr:col>
                <xdr:colOff>504825</xdr:colOff>
                <xdr:row>3</xdr:row>
                <xdr:rowOff>152400</xdr:rowOff>
              </to>
            </anchor>
          </objectPr>
        </oleObject>
      </mc:Choice>
      <mc:Fallback>
        <oleObject progId="PBrush" shapeId="3073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pageSetUpPr fitToPage="1"/>
  </sheetPr>
  <dimension ref="A1:K33"/>
  <sheetViews>
    <sheetView workbookViewId="0">
      <pane ySplit="8" topLeftCell="A9" activePane="bottomLeft" state="frozen"/>
      <selection activeCell="F108" sqref="F108"/>
      <selection pane="bottomLeft" activeCell="K15" sqref="K15"/>
    </sheetView>
  </sheetViews>
  <sheetFormatPr defaultRowHeight="12.75" x14ac:dyDescent="0.2"/>
  <cols>
    <col min="1" max="1" width="16" style="1" customWidth="1"/>
    <col min="2" max="2" width="15.28515625" style="1" bestFit="1" customWidth="1"/>
    <col min="3" max="4" width="15.140625" style="1" customWidth="1"/>
    <col min="5" max="5" width="14.7109375" style="1" customWidth="1"/>
    <col min="6" max="6" width="13" style="1" bestFit="1" customWidth="1"/>
    <col min="7" max="7" width="13" style="1" customWidth="1"/>
    <col min="8" max="8" width="11.7109375" style="1" customWidth="1"/>
    <col min="9" max="9" width="10.7109375" style="1" customWidth="1"/>
    <col min="10" max="10" width="14.140625" style="9" customWidth="1"/>
    <col min="11" max="16384" width="9.140625" style="1"/>
  </cols>
  <sheetData>
    <row r="1" spans="1:10" customFormat="1" x14ac:dyDescent="0.2">
      <c r="A1" s="38" t="s">
        <v>12</v>
      </c>
      <c r="B1" s="39"/>
      <c r="C1" s="39"/>
      <c r="D1" s="39"/>
      <c r="E1" s="39"/>
      <c r="F1" s="33"/>
      <c r="G1" s="33"/>
      <c r="H1" s="7"/>
      <c r="I1" s="40"/>
      <c r="J1" s="23"/>
    </row>
    <row r="2" spans="1:10" customFormat="1" x14ac:dyDescent="0.2">
      <c r="A2" s="7"/>
      <c r="B2" s="39" t="s">
        <v>9</v>
      </c>
      <c r="C2" s="50">
        <f>ValueDateFEA</f>
        <v>43921</v>
      </c>
      <c r="D2" s="50"/>
      <c r="E2" s="41"/>
      <c r="F2" s="34"/>
      <c r="G2" s="34"/>
      <c r="H2" s="7"/>
      <c r="I2" s="40"/>
      <c r="J2" s="23"/>
    </row>
    <row r="3" spans="1:10" customFormat="1" ht="6" customHeight="1" x14ac:dyDescent="0.2">
      <c r="A3" s="7"/>
      <c r="B3" s="39"/>
      <c r="C3" s="39"/>
      <c r="D3" s="39"/>
      <c r="E3" s="39"/>
      <c r="F3" s="35"/>
      <c r="G3" s="35"/>
      <c r="H3" s="7"/>
      <c r="I3" s="40"/>
      <c r="J3" s="23"/>
    </row>
    <row r="4" spans="1:10" customFormat="1" x14ac:dyDescent="0.2">
      <c r="A4" s="42" t="s">
        <v>8</v>
      </c>
      <c r="B4" s="39"/>
      <c r="C4" s="39"/>
      <c r="D4" s="39"/>
      <c r="E4" s="39"/>
      <c r="F4" s="33"/>
      <c r="G4" s="33"/>
      <c r="H4" s="7"/>
      <c r="I4" s="40"/>
      <c r="J4" s="23"/>
    </row>
    <row r="5" spans="1:10" customFormat="1" ht="5.25" customHeight="1" x14ac:dyDescent="0.2">
      <c r="A5" s="33"/>
      <c r="B5" s="33"/>
      <c r="C5" s="33"/>
      <c r="D5" s="33"/>
      <c r="E5" s="33"/>
      <c r="F5" s="33"/>
      <c r="G5" s="33"/>
      <c r="H5" s="33"/>
      <c r="I5" s="40"/>
      <c r="J5" s="23"/>
    </row>
    <row r="6" spans="1:10" customFormat="1" x14ac:dyDescent="0.2">
      <c r="A6" s="55" t="s">
        <v>349</v>
      </c>
      <c r="B6" s="86" t="s">
        <v>339</v>
      </c>
      <c r="C6" s="53" t="s">
        <v>351</v>
      </c>
      <c r="D6" s="53" t="s">
        <v>352</v>
      </c>
      <c r="E6" s="55" t="s">
        <v>1</v>
      </c>
      <c r="F6" s="54" t="s">
        <v>2</v>
      </c>
      <c r="G6" s="55" t="s">
        <v>3</v>
      </c>
      <c r="H6" s="55" t="s">
        <v>4</v>
      </c>
      <c r="I6" s="56" t="s">
        <v>11</v>
      </c>
      <c r="J6" s="9"/>
    </row>
    <row r="7" spans="1:10" customFormat="1" x14ac:dyDescent="0.2">
      <c r="A7" s="103" t="s">
        <v>350</v>
      </c>
      <c r="B7" s="87" t="s">
        <v>342</v>
      </c>
      <c r="C7" s="80" t="s">
        <v>338</v>
      </c>
      <c r="D7" s="80" t="s">
        <v>5</v>
      </c>
      <c r="E7" s="58" t="s">
        <v>5</v>
      </c>
      <c r="F7" s="57" t="s">
        <v>5</v>
      </c>
      <c r="G7" s="58" t="s">
        <v>5</v>
      </c>
      <c r="H7" s="58" t="s">
        <v>1</v>
      </c>
      <c r="I7" s="59">
        <v>100</v>
      </c>
      <c r="J7" s="9"/>
    </row>
    <row r="8" spans="1:10" customFormat="1" ht="1.5" customHeight="1" x14ac:dyDescent="0.2">
      <c r="A8" s="105"/>
      <c r="B8" s="88"/>
      <c r="C8" s="45"/>
      <c r="D8" s="45"/>
      <c r="E8" s="36"/>
      <c r="F8" s="30"/>
      <c r="G8" s="36"/>
      <c r="H8" s="36"/>
      <c r="I8" s="43"/>
      <c r="J8" s="9"/>
    </row>
    <row r="9" spans="1:10" x14ac:dyDescent="0.2">
      <c r="A9" s="136">
        <v>44116</v>
      </c>
      <c r="B9" s="85">
        <v>3000000</v>
      </c>
      <c r="C9" s="63">
        <v>4.6699999999999998E-2</v>
      </c>
      <c r="D9" s="110">
        <v>43385</v>
      </c>
      <c r="E9" s="99">
        <v>44116</v>
      </c>
      <c r="F9" s="62">
        <v>43750</v>
      </c>
      <c r="G9" s="73">
        <v>43933</v>
      </c>
      <c r="H9" s="63">
        <v>3.0550000000000001E-2</v>
      </c>
      <c r="I9" s="91">
        <v>100.84599799999999</v>
      </c>
      <c r="J9" s="1"/>
    </row>
    <row r="10" spans="1:10" x14ac:dyDescent="0.2">
      <c r="A10" s="136">
        <v>44144</v>
      </c>
      <c r="B10" s="85">
        <v>5000000</v>
      </c>
      <c r="C10" s="63">
        <v>0.05</v>
      </c>
      <c r="D10" s="110">
        <v>43413</v>
      </c>
      <c r="E10" s="99">
        <v>44144</v>
      </c>
      <c r="F10" s="62">
        <v>43778</v>
      </c>
      <c r="G10" s="73">
        <v>43960</v>
      </c>
      <c r="H10" s="63">
        <v>3.1662999999999997E-2</v>
      </c>
      <c r="I10" s="91">
        <v>101.090819</v>
      </c>
      <c r="J10" s="83"/>
    </row>
    <row r="11" spans="1:10" x14ac:dyDescent="0.2">
      <c r="A11" s="106" t="s">
        <v>343</v>
      </c>
      <c r="B11" s="85">
        <v>5200000</v>
      </c>
      <c r="C11" s="63">
        <v>4.9500000000000002E-2</v>
      </c>
      <c r="D11" s="110">
        <v>41859</v>
      </c>
      <c r="E11" s="99">
        <v>44416</v>
      </c>
      <c r="F11" s="62">
        <v>43869</v>
      </c>
      <c r="G11" s="73">
        <v>44051</v>
      </c>
      <c r="H11" s="63">
        <v>3.8067999999999998E-2</v>
      </c>
      <c r="I11" s="91">
        <v>101.493484</v>
      </c>
      <c r="J11" s="83"/>
    </row>
    <row r="12" spans="1:10" x14ac:dyDescent="0.2">
      <c r="A12" s="106" t="s">
        <v>487</v>
      </c>
      <c r="B12" s="85">
        <v>2000000</v>
      </c>
      <c r="C12" s="63">
        <v>5.5E-2</v>
      </c>
      <c r="D12" s="110">
        <v>43385</v>
      </c>
      <c r="E12" s="99">
        <v>44481</v>
      </c>
      <c r="F12" s="62">
        <v>43750</v>
      </c>
      <c r="G12" s="73">
        <v>43933</v>
      </c>
      <c r="H12" s="63">
        <v>3.8602999999999998E-2</v>
      </c>
      <c r="I12" s="91">
        <v>102.416206</v>
      </c>
    </row>
    <row r="13" spans="1:10" x14ac:dyDescent="0.2">
      <c r="A13" s="136">
        <v>44536</v>
      </c>
      <c r="B13" s="85">
        <v>10000000</v>
      </c>
      <c r="C13" s="63">
        <v>0.04</v>
      </c>
      <c r="D13" s="109">
        <v>43805</v>
      </c>
      <c r="E13" s="99">
        <v>44536</v>
      </c>
      <c r="F13" s="62">
        <v>43805</v>
      </c>
      <c r="G13" s="73">
        <v>43988</v>
      </c>
      <c r="H13" s="63">
        <v>3.9054999999999999E-2</v>
      </c>
      <c r="I13" s="91">
        <v>100.14800700000001</v>
      </c>
    </row>
    <row r="14" spans="1:10" x14ac:dyDescent="0.2">
      <c r="A14" s="106" t="s">
        <v>491</v>
      </c>
      <c r="B14" s="85">
        <v>5000000</v>
      </c>
      <c r="C14" s="63">
        <v>0.06</v>
      </c>
      <c r="D14" s="109">
        <v>43413</v>
      </c>
      <c r="E14" s="99">
        <v>45239</v>
      </c>
      <c r="F14" s="62">
        <v>43778</v>
      </c>
      <c r="G14" s="73">
        <v>43960</v>
      </c>
      <c r="H14" s="63">
        <v>4.3288E-2</v>
      </c>
      <c r="I14" s="91">
        <v>105.520703</v>
      </c>
    </row>
    <row r="15" spans="1:10" x14ac:dyDescent="0.2">
      <c r="A15" s="107" t="s">
        <v>203</v>
      </c>
      <c r="B15" s="85">
        <v>1700000</v>
      </c>
      <c r="C15" s="63">
        <v>8.2500000000000004E-2</v>
      </c>
      <c r="D15" s="109">
        <v>40413</v>
      </c>
      <c r="E15" s="141">
        <v>44431</v>
      </c>
      <c r="F15" s="62">
        <v>43884</v>
      </c>
      <c r="G15" s="73">
        <v>44066</v>
      </c>
      <c r="H15" s="63">
        <v>3.8191999999999997E-2</v>
      </c>
      <c r="I15" s="91">
        <v>105.97157799999999</v>
      </c>
    </row>
    <row r="16" spans="1:10" x14ac:dyDescent="0.2">
      <c r="A16" s="106" t="s">
        <v>208</v>
      </c>
      <c r="B16" s="85">
        <v>1600000</v>
      </c>
      <c r="C16" s="63">
        <v>0.09</v>
      </c>
      <c r="D16" s="109">
        <v>40466</v>
      </c>
      <c r="E16" s="141">
        <v>44484</v>
      </c>
      <c r="F16" s="62">
        <v>43753</v>
      </c>
      <c r="G16" s="73">
        <v>43936</v>
      </c>
      <c r="H16" s="63">
        <v>3.8627000000000002E-2</v>
      </c>
      <c r="I16" s="91">
        <v>107.611109</v>
      </c>
    </row>
    <row r="17" spans="1:11" x14ac:dyDescent="0.2">
      <c r="A17" s="7"/>
      <c r="B17" s="7"/>
      <c r="C17" s="7"/>
      <c r="D17" s="7"/>
      <c r="E17" s="7"/>
      <c r="F17" s="7"/>
      <c r="G17" s="7"/>
      <c r="H17" s="7"/>
      <c r="I17" s="7"/>
    </row>
    <row r="18" spans="1:11" x14ac:dyDescent="0.2">
      <c r="A18" s="1" t="s">
        <v>39</v>
      </c>
    </row>
    <row r="19" spans="1:11" x14ac:dyDescent="0.2">
      <c r="A19" s="1" t="s">
        <v>42</v>
      </c>
    </row>
    <row r="20" spans="1:11" x14ac:dyDescent="0.2">
      <c r="A20" s="142" t="s">
        <v>41</v>
      </c>
      <c r="B20" s="142"/>
      <c r="C20" s="142"/>
      <c r="D20" s="142"/>
      <c r="E20" s="142"/>
      <c r="F20" s="142"/>
      <c r="G20" s="142"/>
      <c r="H20" s="142"/>
      <c r="I20" s="142"/>
    </row>
    <row r="21" spans="1:11" x14ac:dyDescent="0.2">
      <c r="A21" s="7" t="s">
        <v>85</v>
      </c>
      <c r="B21" s="7"/>
      <c r="C21" s="7"/>
      <c r="D21" s="7"/>
      <c r="E21" s="7"/>
      <c r="F21" s="7"/>
      <c r="G21" s="7"/>
      <c r="H21" s="7"/>
      <c r="I21" s="7"/>
    </row>
    <row r="22" spans="1:11" x14ac:dyDescent="0.2">
      <c r="A22" s="7" t="s">
        <v>81</v>
      </c>
      <c r="B22" s="7"/>
      <c r="C22" s="7"/>
      <c r="D22" s="7"/>
      <c r="E22" s="7"/>
      <c r="F22" s="7"/>
      <c r="G22" s="7"/>
      <c r="H22" s="7"/>
      <c r="I22" s="7"/>
    </row>
    <row r="23" spans="1:11" x14ac:dyDescent="0.2">
      <c r="A23" s="7" t="s">
        <v>79</v>
      </c>
      <c r="B23" s="7"/>
      <c r="C23" s="7"/>
      <c r="D23" s="7"/>
      <c r="E23" s="7"/>
      <c r="F23" s="7"/>
      <c r="G23" s="7"/>
      <c r="H23" s="7"/>
      <c r="I23" s="7"/>
      <c r="J23" s="1"/>
    </row>
    <row r="24" spans="1:11" x14ac:dyDescent="0.2">
      <c r="A24" s="7" t="s">
        <v>82</v>
      </c>
      <c r="B24" s="7"/>
      <c r="C24" s="7"/>
      <c r="D24" s="7"/>
      <c r="E24" s="7"/>
      <c r="F24" s="7"/>
      <c r="G24" s="7"/>
      <c r="H24" s="7"/>
      <c r="I24" s="7"/>
    </row>
    <row r="25" spans="1:11" x14ac:dyDescent="0.2">
      <c r="A25" s="7" t="s">
        <v>83</v>
      </c>
      <c r="B25" s="7"/>
      <c r="C25" s="7"/>
      <c r="D25" s="7"/>
      <c r="E25" s="7"/>
      <c r="F25" s="7"/>
      <c r="G25" s="7"/>
      <c r="H25" s="7"/>
      <c r="I25" s="7"/>
    </row>
    <row r="26" spans="1:11" ht="12.75" customHeight="1" x14ac:dyDescent="0.2">
      <c r="A26" s="51" t="s">
        <v>521</v>
      </c>
      <c r="B26" s="7"/>
      <c r="C26" s="7"/>
      <c r="D26" s="7"/>
      <c r="E26" s="7"/>
      <c r="F26" s="7"/>
      <c r="G26" s="7"/>
      <c r="H26" s="7"/>
      <c r="I26" s="7"/>
    </row>
    <row r="27" spans="1:11" ht="12.75" customHeight="1" x14ac:dyDescent="0.2">
      <c r="A27" s="38"/>
      <c r="B27" s="38"/>
      <c r="C27" s="38"/>
      <c r="D27" s="38"/>
      <c r="E27" s="38"/>
      <c r="F27" s="7"/>
      <c r="G27" s="7"/>
      <c r="H27" s="7"/>
      <c r="I27" s="7"/>
    </row>
    <row r="28" spans="1:11" x14ac:dyDescent="0.2">
      <c r="A28" s="38" t="s">
        <v>529</v>
      </c>
      <c r="B28" s="8"/>
      <c r="C28" s="8"/>
      <c r="D28" s="14"/>
      <c r="E28" s="8"/>
      <c r="I28" s="18"/>
      <c r="K28" s="19"/>
    </row>
    <row r="29" spans="1:11" x14ac:dyDescent="0.2">
      <c r="A29" s="7"/>
      <c r="B29" s="37"/>
      <c r="C29" s="37"/>
      <c r="D29" s="37"/>
      <c r="E29" s="7"/>
      <c r="F29" s="7"/>
      <c r="G29" s="7"/>
      <c r="H29" s="37"/>
      <c r="I29" s="7"/>
    </row>
    <row r="31" spans="1:11" x14ac:dyDescent="0.2">
      <c r="A31" s="44"/>
    </row>
    <row r="33" spans="1:1" x14ac:dyDescent="0.2">
      <c r="A33" s="52"/>
    </row>
  </sheetData>
  <sheetProtection password="FD70" sheet="1" objects="1" scenarios="1"/>
  <sortState ref="A9:I16">
    <sortCondition ref="E9:E16"/>
  </sortState>
  <mergeCells count="1">
    <mergeCell ref="A20:I20"/>
  </mergeCells>
  <phoneticPr fontId="0" type="noConversion"/>
  <printOptions horizontalCentered="1"/>
  <pageMargins left="0.98425196850393704" right="0.98425196850393704" top="0.23622047244094499" bottom="0.41" header="0.23622047244094499" footer="0"/>
  <pageSetup paperSize="9" scale="92" fitToHeight="0" orientation="portrait" r:id="rId1"/>
  <headerFooter alignWithMargins="0">
    <oddFooter>&amp;CPage &amp;P</oddFooter>
  </headerFooter>
  <drawing r:id="rId2"/>
  <legacyDrawing r:id="rId3"/>
  <oleObjects>
    <mc:AlternateContent xmlns:mc="http://schemas.openxmlformats.org/markup-compatibility/2006">
      <mc:Choice Requires="x14">
        <oleObject progId="PBrush" shapeId="4097" r:id="rId4">
          <objectPr defaultSize="0" autoPict="0" r:id="rId5">
            <anchor moveWithCells="1" sizeWithCells="1">
              <from>
                <xdr:col>8</xdr:col>
                <xdr:colOff>104775</xdr:colOff>
                <xdr:row>0</xdr:row>
                <xdr:rowOff>152400</xdr:rowOff>
              </from>
              <to>
                <xdr:col>8</xdr:col>
                <xdr:colOff>561975</xdr:colOff>
                <xdr:row>3</xdr:row>
                <xdr:rowOff>152400</xdr:rowOff>
              </to>
            </anchor>
          </objectPr>
        </oleObject>
      </mc:Choice>
      <mc:Fallback>
        <oleObject progId="PBrush" shapeId="4097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K228"/>
  <sheetViews>
    <sheetView zoomScaleNormal="100" workbookViewId="0">
      <pane ySplit="8" topLeftCell="A209" activePane="bottomLeft" state="frozen"/>
      <selection activeCell="N30" sqref="N30"/>
      <selection pane="bottomLeft" activeCell="K214" sqref="K214"/>
    </sheetView>
  </sheetViews>
  <sheetFormatPr defaultRowHeight="12.75" x14ac:dyDescent="0.2"/>
  <cols>
    <col min="1" max="1" width="17.28515625" customWidth="1"/>
    <col min="2" max="2" width="15.5703125" bestFit="1" customWidth="1"/>
    <col min="3" max="4" width="14.7109375" customWidth="1"/>
    <col min="5" max="5" width="15.5703125" customWidth="1"/>
    <col min="6" max="7" width="15.7109375" style="33" customWidth="1"/>
    <col min="8" max="8" width="11.28515625" customWidth="1"/>
    <col min="9" max="9" width="11" style="23" bestFit="1" customWidth="1"/>
    <col min="10" max="10" width="14.7109375" style="126" customWidth="1"/>
  </cols>
  <sheetData>
    <row r="1" spans="1:10" x14ac:dyDescent="0.2">
      <c r="A1" s="8" t="s">
        <v>12</v>
      </c>
      <c r="B1" s="3"/>
      <c r="C1" s="3"/>
      <c r="D1" s="3"/>
      <c r="E1" s="3"/>
      <c r="H1" s="23"/>
    </row>
    <row r="2" spans="1:10" x14ac:dyDescent="0.2">
      <c r="B2" s="3" t="s">
        <v>9</v>
      </c>
      <c r="C2" s="50">
        <f>ValueDateFDB</f>
        <v>43921</v>
      </c>
      <c r="D2" s="50"/>
      <c r="E2" s="22"/>
      <c r="F2" s="34"/>
      <c r="G2" s="34"/>
      <c r="H2" s="23"/>
    </row>
    <row r="3" spans="1:10" ht="6" customHeight="1" x14ac:dyDescent="0.2">
      <c r="A3" s="1"/>
      <c r="B3" s="3"/>
      <c r="C3" s="3"/>
      <c r="D3" s="3"/>
      <c r="E3" s="3"/>
      <c r="F3" s="35"/>
      <c r="G3" s="35"/>
      <c r="H3" s="23"/>
    </row>
    <row r="4" spans="1:10" x14ac:dyDescent="0.2">
      <c r="A4" s="5" t="s">
        <v>0</v>
      </c>
      <c r="B4" s="3"/>
      <c r="C4" s="3"/>
      <c r="D4" s="3"/>
      <c r="E4" s="3"/>
      <c r="H4" s="23"/>
    </row>
    <row r="5" spans="1:10" ht="5.25" customHeight="1" x14ac:dyDescent="0.2"/>
    <row r="6" spans="1:10" x14ac:dyDescent="0.2">
      <c r="A6" s="54" t="s">
        <v>349</v>
      </c>
      <c r="B6" s="55" t="s">
        <v>339</v>
      </c>
      <c r="C6" s="53" t="s">
        <v>351</v>
      </c>
      <c r="D6" s="54" t="s">
        <v>352</v>
      </c>
      <c r="E6" s="55" t="s">
        <v>1</v>
      </c>
      <c r="F6" s="54" t="s">
        <v>2</v>
      </c>
      <c r="G6" s="55" t="s">
        <v>3</v>
      </c>
      <c r="H6" s="55" t="s">
        <v>4</v>
      </c>
      <c r="I6" s="56" t="s">
        <v>11</v>
      </c>
    </row>
    <row r="7" spans="1:10" ht="14.25" customHeight="1" x14ac:dyDescent="0.2">
      <c r="A7" s="78" t="s">
        <v>350</v>
      </c>
      <c r="B7" s="58" t="s">
        <v>341</v>
      </c>
      <c r="C7" s="81" t="s">
        <v>340</v>
      </c>
      <c r="D7" s="78" t="s">
        <v>5</v>
      </c>
      <c r="E7" s="58" t="s">
        <v>5</v>
      </c>
      <c r="F7" s="78" t="s">
        <v>5</v>
      </c>
      <c r="G7" s="58" t="s">
        <v>5</v>
      </c>
      <c r="H7" s="58" t="s">
        <v>1</v>
      </c>
      <c r="I7" s="59">
        <v>100</v>
      </c>
    </row>
    <row r="8" spans="1:10" ht="1.5" customHeight="1" x14ac:dyDescent="0.2">
      <c r="A8" s="29"/>
      <c r="B8" s="90"/>
      <c r="C8" s="28"/>
      <c r="D8" s="26"/>
      <c r="E8" s="36"/>
      <c r="F8" s="26"/>
      <c r="G8" s="2"/>
      <c r="H8" s="2"/>
      <c r="I8" s="24"/>
    </row>
    <row r="9" spans="1:10" s="47" customFormat="1" x14ac:dyDescent="0.2">
      <c r="A9" s="64" t="s">
        <v>13</v>
      </c>
      <c r="B9" s="84">
        <v>4600000</v>
      </c>
      <c r="C9" s="63">
        <v>6.1400000000000003E-2</v>
      </c>
      <c r="D9" s="112">
        <v>38483</v>
      </c>
      <c r="E9" s="65">
        <v>43962</v>
      </c>
      <c r="F9" s="61">
        <v>43780</v>
      </c>
      <c r="G9" s="62">
        <v>43962</v>
      </c>
      <c r="H9" s="63">
        <v>1.269E-2</v>
      </c>
      <c r="I9" s="92">
        <v>100.544479</v>
      </c>
      <c r="J9" s="127"/>
    </row>
    <row r="10" spans="1:10" s="47" customFormat="1" x14ac:dyDescent="0.2">
      <c r="A10" s="64" t="s">
        <v>14</v>
      </c>
      <c r="B10" s="84">
        <v>4000000</v>
      </c>
      <c r="C10" s="63">
        <v>6.1600000000000002E-2</v>
      </c>
      <c r="D10" s="112">
        <v>38497</v>
      </c>
      <c r="E10" s="65">
        <v>43976</v>
      </c>
      <c r="F10" s="61">
        <v>43794</v>
      </c>
      <c r="G10" s="62">
        <v>43976</v>
      </c>
      <c r="H10" s="63">
        <v>1.5350000000000001E-2</v>
      </c>
      <c r="I10" s="92">
        <v>100.69224199999999</v>
      </c>
      <c r="J10" s="127"/>
    </row>
    <row r="11" spans="1:10" s="47" customFormat="1" x14ac:dyDescent="0.2">
      <c r="A11" s="64" t="s">
        <v>15</v>
      </c>
      <c r="B11" s="84">
        <v>3000000</v>
      </c>
      <c r="C11" s="63">
        <v>6.1499999999999999E-2</v>
      </c>
      <c r="D11" s="112">
        <v>38511</v>
      </c>
      <c r="E11" s="65">
        <v>43990</v>
      </c>
      <c r="F11" s="61">
        <v>43807</v>
      </c>
      <c r="G11" s="62">
        <v>43990</v>
      </c>
      <c r="H11" s="63">
        <v>1.7409999999999998E-2</v>
      </c>
      <c r="I11" s="92">
        <v>100.822219</v>
      </c>
      <c r="J11" s="127"/>
    </row>
    <row r="12" spans="1:10" s="49" customFormat="1" x14ac:dyDescent="0.2">
      <c r="A12" s="64" t="s">
        <v>16</v>
      </c>
      <c r="B12" s="84">
        <v>6160000</v>
      </c>
      <c r="C12" s="63">
        <v>6.1800000000000001E-2</v>
      </c>
      <c r="D12" s="112">
        <v>38525</v>
      </c>
      <c r="E12" s="65">
        <v>44004</v>
      </c>
      <c r="F12" s="61">
        <v>43821</v>
      </c>
      <c r="G12" s="62">
        <v>44004</v>
      </c>
      <c r="H12" s="63">
        <v>1.9137000000000001E-2</v>
      </c>
      <c r="I12" s="92">
        <v>100.956017</v>
      </c>
      <c r="J12" s="127"/>
    </row>
    <row r="13" spans="1:10" s="49" customFormat="1" x14ac:dyDescent="0.2">
      <c r="A13" s="64" t="s">
        <v>17</v>
      </c>
      <c r="B13" s="84">
        <v>4820000</v>
      </c>
      <c r="C13" s="63">
        <v>6.2E-2</v>
      </c>
      <c r="D13" s="112">
        <v>38539</v>
      </c>
      <c r="E13" s="65">
        <v>44018</v>
      </c>
      <c r="F13" s="61">
        <v>43836</v>
      </c>
      <c r="G13" s="62">
        <v>44018</v>
      </c>
      <c r="H13" s="63">
        <v>2.0583000000000001E-2</v>
      </c>
      <c r="I13" s="92">
        <v>101.089776</v>
      </c>
      <c r="J13" s="127"/>
    </row>
    <row r="14" spans="1:10" s="49" customFormat="1" x14ac:dyDescent="0.2">
      <c r="A14" s="67" t="s">
        <v>36</v>
      </c>
      <c r="B14" s="84">
        <v>6000000</v>
      </c>
      <c r="C14" s="63">
        <v>6.2199999999999998E-2</v>
      </c>
      <c r="D14" s="112">
        <v>38553</v>
      </c>
      <c r="E14" s="65">
        <v>44032</v>
      </c>
      <c r="F14" s="61">
        <v>43850</v>
      </c>
      <c r="G14" s="62">
        <v>44032</v>
      </c>
      <c r="H14" s="63">
        <v>2.1749999999999999E-2</v>
      </c>
      <c r="I14" s="92">
        <v>101.217382</v>
      </c>
      <c r="J14" s="127"/>
    </row>
    <row r="15" spans="1:10" s="49" customFormat="1" x14ac:dyDescent="0.2">
      <c r="A15" s="64" t="s">
        <v>18</v>
      </c>
      <c r="B15" s="84">
        <v>6000000</v>
      </c>
      <c r="C15" s="63">
        <v>6.2399999999999997E-2</v>
      </c>
      <c r="D15" s="112">
        <v>38581</v>
      </c>
      <c r="E15" s="65">
        <v>44060</v>
      </c>
      <c r="F15" s="61">
        <v>43878</v>
      </c>
      <c r="G15" s="62">
        <v>44060</v>
      </c>
      <c r="H15" s="63">
        <v>2.4083E-2</v>
      </c>
      <c r="I15" s="92">
        <v>101.443153</v>
      </c>
      <c r="J15" s="127"/>
    </row>
    <row r="16" spans="1:10" s="49" customFormat="1" x14ac:dyDescent="0.2">
      <c r="A16" s="64" t="s">
        <v>19</v>
      </c>
      <c r="B16" s="84">
        <v>6000000</v>
      </c>
      <c r="C16" s="63">
        <v>6.2600000000000003E-2</v>
      </c>
      <c r="D16" s="112">
        <v>38595</v>
      </c>
      <c r="E16" s="65">
        <v>44074</v>
      </c>
      <c r="F16" s="61">
        <v>43890</v>
      </c>
      <c r="G16" s="62">
        <v>44074</v>
      </c>
      <c r="H16" s="63">
        <v>2.5250000000000002E-2</v>
      </c>
      <c r="I16" s="92">
        <v>101.531256</v>
      </c>
      <c r="J16" s="127"/>
    </row>
    <row r="17" spans="1:10" s="49" customFormat="1" x14ac:dyDescent="0.2">
      <c r="A17" s="64" t="s">
        <v>20</v>
      </c>
      <c r="B17" s="84">
        <v>4000000</v>
      </c>
      <c r="C17" s="63">
        <v>6.3E-2</v>
      </c>
      <c r="D17" s="112">
        <v>38609</v>
      </c>
      <c r="E17" s="65">
        <v>44088</v>
      </c>
      <c r="F17" s="61">
        <v>43904</v>
      </c>
      <c r="G17" s="62">
        <v>44088</v>
      </c>
      <c r="H17" s="63">
        <v>2.6417E-2</v>
      </c>
      <c r="I17" s="92">
        <v>101.637038</v>
      </c>
      <c r="J17" s="127"/>
    </row>
    <row r="18" spans="1:10" s="49" customFormat="1" x14ac:dyDescent="0.2">
      <c r="A18" s="64" t="s">
        <v>21</v>
      </c>
      <c r="B18" s="84">
        <v>3000000</v>
      </c>
      <c r="C18" s="63">
        <v>6.3200000000000006E-2</v>
      </c>
      <c r="D18" s="112">
        <v>38616</v>
      </c>
      <c r="E18" s="65">
        <v>44095</v>
      </c>
      <c r="F18" s="61">
        <v>43911</v>
      </c>
      <c r="G18" s="62">
        <v>44095</v>
      </c>
      <c r="H18" s="63">
        <v>2.7E-2</v>
      </c>
      <c r="I18" s="92">
        <v>101.68789</v>
      </c>
      <c r="J18" s="127"/>
    </row>
    <row r="19" spans="1:10" s="49" customFormat="1" x14ac:dyDescent="0.2">
      <c r="A19" s="64" t="s">
        <v>22</v>
      </c>
      <c r="B19" s="84">
        <v>3800000</v>
      </c>
      <c r="C19" s="63">
        <v>6.3500000000000001E-2</v>
      </c>
      <c r="D19" s="112">
        <v>38623</v>
      </c>
      <c r="E19" s="65">
        <v>44102</v>
      </c>
      <c r="F19" s="61">
        <v>43918</v>
      </c>
      <c r="G19" s="62">
        <v>44102</v>
      </c>
      <c r="H19" s="63">
        <v>2.7536999999999999E-2</v>
      </c>
      <c r="I19" s="92">
        <v>101.74450400000001</v>
      </c>
      <c r="J19" s="127"/>
    </row>
    <row r="20" spans="1:10" s="49" customFormat="1" x14ac:dyDescent="0.2">
      <c r="A20" s="64" t="s">
        <v>23</v>
      </c>
      <c r="B20" s="84">
        <v>3000000</v>
      </c>
      <c r="C20" s="63">
        <v>6.3700000000000007E-2</v>
      </c>
      <c r="D20" s="112">
        <v>38637</v>
      </c>
      <c r="E20" s="65">
        <v>44116</v>
      </c>
      <c r="F20" s="61">
        <v>43750</v>
      </c>
      <c r="G20" s="62">
        <v>43933</v>
      </c>
      <c r="H20" s="63">
        <v>2.8049999999999999E-2</v>
      </c>
      <c r="I20" s="92">
        <v>101.87090000000001</v>
      </c>
      <c r="J20" s="127"/>
    </row>
    <row r="21" spans="1:10" s="49" customFormat="1" x14ac:dyDescent="0.2">
      <c r="A21" s="64" t="s">
        <v>24</v>
      </c>
      <c r="B21" s="84">
        <v>3800000</v>
      </c>
      <c r="C21" s="63">
        <v>6.4000000000000001E-2</v>
      </c>
      <c r="D21" s="112">
        <v>38644</v>
      </c>
      <c r="E21" s="65">
        <v>44123</v>
      </c>
      <c r="F21" s="61">
        <v>43757</v>
      </c>
      <c r="G21" s="62">
        <v>43940</v>
      </c>
      <c r="H21" s="63">
        <v>2.8306999999999999E-2</v>
      </c>
      <c r="I21" s="92">
        <v>101.93894</v>
      </c>
      <c r="J21" s="127"/>
    </row>
    <row r="22" spans="1:10" s="49" customFormat="1" x14ac:dyDescent="0.2">
      <c r="A22" s="64" t="s">
        <v>25</v>
      </c>
      <c r="B22" s="84">
        <v>3000000</v>
      </c>
      <c r="C22" s="63">
        <v>6.4199999999999993E-2</v>
      </c>
      <c r="D22" s="112">
        <v>38651</v>
      </c>
      <c r="E22" s="65">
        <v>44130</v>
      </c>
      <c r="F22" s="61">
        <v>43764</v>
      </c>
      <c r="G22" s="62">
        <v>43947</v>
      </c>
      <c r="H22" s="63">
        <v>2.8563000000000002E-2</v>
      </c>
      <c r="I22" s="92">
        <v>102.001561</v>
      </c>
      <c r="J22" s="127"/>
    </row>
    <row r="23" spans="1:10" s="49" customFormat="1" x14ac:dyDescent="0.2">
      <c r="A23" s="64" t="s">
        <v>27</v>
      </c>
      <c r="B23" s="84">
        <v>5000000</v>
      </c>
      <c r="C23" s="63">
        <v>6.4399999999999999E-2</v>
      </c>
      <c r="D23" s="112">
        <v>38665</v>
      </c>
      <c r="E23" s="65">
        <v>44144</v>
      </c>
      <c r="F23" s="61">
        <v>43778</v>
      </c>
      <c r="G23" s="62">
        <v>43960</v>
      </c>
      <c r="H23" s="63">
        <v>2.9163000000000001E-2</v>
      </c>
      <c r="I23" s="92">
        <v>102.10145300000001</v>
      </c>
      <c r="J23" s="127"/>
    </row>
    <row r="24" spans="1:10" s="49" customFormat="1" x14ac:dyDescent="0.2">
      <c r="A24" s="64" t="s">
        <v>28</v>
      </c>
      <c r="B24" s="84">
        <v>3000000</v>
      </c>
      <c r="C24" s="63">
        <v>6.4600000000000005E-2</v>
      </c>
      <c r="D24" s="112">
        <v>38679</v>
      </c>
      <c r="E24" s="65">
        <v>44158</v>
      </c>
      <c r="F24" s="61">
        <v>43792</v>
      </c>
      <c r="G24" s="62">
        <v>43974</v>
      </c>
      <c r="H24" s="63">
        <v>2.9770000000000001E-2</v>
      </c>
      <c r="I24" s="92">
        <v>102.20598200000001</v>
      </c>
      <c r="J24" s="127"/>
    </row>
    <row r="25" spans="1:10" s="49" customFormat="1" x14ac:dyDescent="0.2">
      <c r="A25" s="64" t="s">
        <v>26</v>
      </c>
      <c r="B25" s="84">
        <v>2000000</v>
      </c>
      <c r="C25" s="63">
        <v>6.5100000000000005E-2</v>
      </c>
      <c r="D25" s="112">
        <v>38686</v>
      </c>
      <c r="E25" s="65">
        <v>44165</v>
      </c>
      <c r="F25" s="61">
        <v>43799</v>
      </c>
      <c r="G25" s="62">
        <v>43982</v>
      </c>
      <c r="H25" s="63">
        <v>3.0033000000000001E-2</v>
      </c>
      <c r="I25" s="92">
        <v>102.29212099999999</v>
      </c>
      <c r="J25" s="127"/>
    </row>
    <row r="26" spans="1:10" s="49" customFormat="1" x14ac:dyDescent="0.2">
      <c r="A26" s="64" t="s">
        <v>29</v>
      </c>
      <c r="B26" s="84">
        <v>3900000</v>
      </c>
      <c r="C26" s="63">
        <v>6.54E-2</v>
      </c>
      <c r="D26" s="112">
        <v>38693</v>
      </c>
      <c r="E26" s="65">
        <v>44172</v>
      </c>
      <c r="F26" s="61">
        <v>43806</v>
      </c>
      <c r="G26" s="62">
        <v>43989</v>
      </c>
      <c r="H26" s="63">
        <v>3.0266999999999999E-2</v>
      </c>
      <c r="I26" s="92">
        <v>102.361142</v>
      </c>
      <c r="J26" s="127"/>
    </row>
    <row r="27" spans="1:10" s="49" customFormat="1" x14ac:dyDescent="0.2">
      <c r="A27" s="64" t="s">
        <v>30</v>
      </c>
      <c r="B27" s="84">
        <v>2500000</v>
      </c>
      <c r="C27" s="63">
        <v>6.6000000000000003E-2</v>
      </c>
      <c r="D27" s="112">
        <v>38700</v>
      </c>
      <c r="E27" s="65">
        <v>44179</v>
      </c>
      <c r="F27" s="61">
        <v>43813</v>
      </c>
      <c r="G27" s="62">
        <v>43996</v>
      </c>
      <c r="H27" s="63">
        <v>3.0499999999999999E-2</v>
      </c>
      <c r="I27" s="92">
        <v>102.451217</v>
      </c>
      <c r="J27" s="127"/>
    </row>
    <row r="28" spans="1:10" s="49" customFormat="1" x14ac:dyDescent="0.2">
      <c r="A28" s="64" t="s">
        <v>31</v>
      </c>
      <c r="B28" s="84">
        <v>800000</v>
      </c>
      <c r="C28" s="63">
        <v>6.6500000000000004E-2</v>
      </c>
      <c r="D28" s="112">
        <v>38707</v>
      </c>
      <c r="E28" s="65">
        <v>44186</v>
      </c>
      <c r="F28" s="61">
        <v>43820</v>
      </c>
      <c r="G28" s="62">
        <v>44003</v>
      </c>
      <c r="H28" s="63">
        <v>3.0733E-2</v>
      </c>
      <c r="I28" s="92">
        <v>102.535551</v>
      </c>
      <c r="J28" s="127"/>
    </row>
    <row r="29" spans="1:10" s="49" customFormat="1" x14ac:dyDescent="0.2">
      <c r="A29" s="64" t="s">
        <v>32</v>
      </c>
      <c r="B29" s="84">
        <v>2000000</v>
      </c>
      <c r="C29" s="63">
        <v>6.7500000000000004E-2</v>
      </c>
      <c r="D29" s="112">
        <v>38716</v>
      </c>
      <c r="E29" s="65">
        <v>44195</v>
      </c>
      <c r="F29" s="61">
        <v>43829</v>
      </c>
      <c r="G29" s="62">
        <v>44012</v>
      </c>
      <c r="H29" s="63">
        <v>3.1087E-2</v>
      </c>
      <c r="I29" s="92">
        <v>102.667529</v>
      </c>
      <c r="J29" s="127"/>
    </row>
    <row r="30" spans="1:10" s="49" customFormat="1" x14ac:dyDescent="0.2">
      <c r="A30" s="64" t="s">
        <v>33</v>
      </c>
      <c r="B30" s="84">
        <v>6700000</v>
      </c>
      <c r="C30" s="63">
        <v>7.6799999999999993E-2</v>
      </c>
      <c r="D30" s="112">
        <v>38756</v>
      </c>
      <c r="E30" s="65">
        <v>44235</v>
      </c>
      <c r="F30" s="61">
        <v>43869</v>
      </c>
      <c r="G30" s="62">
        <v>44051</v>
      </c>
      <c r="H30" s="63">
        <v>3.2766999999999998E-2</v>
      </c>
      <c r="I30" s="92">
        <v>103.685647</v>
      </c>
      <c r="J30" s="127"/>
    </row>
    <row r="31" spans="1:10" s="49" customFormat="1" x14ac:dyDescent="0.2">
      <c r="A31" s="64" t="s">
        <v>34</v>
      </c>
      <c r="B31" s="84">
        <v>100000</v>
      </c>
      <c r="C31" s="63">
        <v>7.6799999999999993E-2</v>
      </c>
      <c r="D31" s="112">
        <v>38770</v>
      </c>
      <c r="E31" s="65">
        <v>44249</v>
      </c>
      <c r="F31" s="61">
        <v>43883</v>
      </c>
      <c r="G31" s="62">
        <v>44065</v>
      </c>
      <c r="H31" s="63">
        <v>3.3232999999999999E-2</v>
      </c>
      <c r="I31" s="92">
        <v>103.80803899999999</v>
      </c>
      <c r="J31" s="127"/>
    </row>
    <row r="32" spans="1:10" s="49" customFormat="1" x14ac:dyDescent="0.2">
      <c r="A32" s="64" t="s">
        <v>35</v>
      </c>
      <c r="B32" s="84">
        <v>200000</v>
      </c>
      <c r="C32" s="63">
        <v>7.7499999999999999E-2</v>
      </c>
      <c r="D32" s="112">
        <v>38784</v>
      </c>
      <c r="E32" s="65">
        <v>44263</v>
      </c>
      <c r="F32" s="61">
        <v>43898</v>
      </c>
      <c r="G32" s="62">
        <v>44082</v>
      </c>
      <c r="H32" s="63">
        <v>3.354E-2</v>
      </c>
      <c r="I32" s="92">
        <v>104.02049100000001</v>
      </c>
      <c r="J32" s="127"/>
    </row>
    <row r="33" spans="1:10" s="49" customFormat="1" x14ac:dyDescent="0.2">
      <c r="A33" s="64" t="s">
        <v>45</v>
      </c>
      <c r="B33" s="84">
        <v>2300000</v>
      </c>
      <c r="C33" s="63">
        <v>7.7799999999999994E-2</v>
      </c>
      <c r="D33" s="112">
        <v>38812</v>
      </c>
      <c r="E33" s="65">
        <v>44291</v>
      </c>
      <c r="F33" s="61">
        <v>43743</v>
      </c>
      <c r="G33" s="62">
        <v>43926</v>
      </c>
      <c r="H33" s="63">
        <v>3.4035999999999997E-2</v>
      </c>
      <c r="I33" s="92">
        <v>104.323594</v>
      </c>
      <c r="J33" s="127"/>
    </row>
    <row r="34" spans="1:10" s="49" customFormat="1" x14ac:dyDescent="0.2">
      <c r="A34" s="64" t="s">
        <v>46</v>
      </c>
      <c r="B34" s="84">
        <v>2300000</v>
      </c>
      <c r="C34" s="63">
        <v>7.85E-2</v>
      </c>
      <c r="D34" s="112">
        <v>38819</v>
      </c>
      <c r="E34" s="65">
        <v>44298</v>
      </c>
      <c r="F34" s="61">
        <v>43750</v>
      </c>
      <c r="G34" s="62">
        <v>43933</v>
      </c>
      <c r="H34" s="63">
        <v>3.4084999999999997E-2</v>
      </c>
      <c r="I34" s="92">
        <v>104.467968</v>
      </c>
      <c r="J34" s="127"/>
    </row>
    <row r="35" spans="1:10" s="49" customFormat="1" x14ac:dyDescent="0.2">
      <c r="A35" s="64" t="s">
        <v>47</v>
      </c>
      <c r="B35" s="84">
        <v>400000</v>
      </c>
      <c r="C35" s="63">
        <v>0.08</v>
      </c>
      <c r="D35" s="112">
        <v>38833</v>
      </c>
      <c r="E35" s="65">
        <v>44312</v>
      </c>
      <c r="F35" s="61">
        <v>43764</v>
      </c>
      <c r="G35" s="62">
        <v>43947</v>
      </c>
      <c r="H35" s="63">
        <v>3.4185E-2</v>
      </c>
      <c r="I35" s="92">
        <v>104.774098</v>
      </c>
      <c r="J35" s="127"/>
    </row>
    <row r="36" spans="1:10" s="49" customFormat="1" x14ac:dyDescent="0.2">
      <c r="A36" s="69" t="s">
        <v>48</v>
      </c>
      <c r="B36" s="84">
        <v>4000000</v>
      </c>
      <c r="C36" s="68">
        <v>9.6000000000000002E-2</v>
      </c>
      <c r="D36" s="111">
        <v>38847</v>
      </c>
      <c r="E36" s="65">
        <v>44326</v>
      </c>
      <c r="F36" s="61">
        <v>43779</v>
      </c>
      <c r="G36" s="62">
        <v>43961</v>
      </c>
      <c r="H36" s="63">
        <v>3.4285000000000003E-2</v>
      </c>
      <c r="I36" s="92">
        <v>106.65810399999999</v>
      </c>
      <c r="J36" s="127"/>
    </row>
    <row r="37" spans="1:10" s="49" customFormat="1" x14ac:dyDescent="0.2">
      <c r="A37" s="69" t="s">
        <v>49</v>
      </c>
      <c r="B37" s="84">
        <v>5100000</v>
      </c>
      <c r="C37" s="68">
        <v>9.7500000000000003E-2</v>
      </c>
      <c r="D37" s="111">
        <v>38856</v>
      </c>
      <c r="E37" s="65">
        <v>44335</v>
      </c>
      <c r="F37" s="61">
        <v>43788</v>
      </c>
      <c r="G37" s="62">
        <v>43970</v>
      </c>
      <c r="H37" s="63">
        <v>3.4348999999999998E-2</v>
      </c>
      <c r="I37" s="92">
        <v>106.960686</v>
      </c>
      <c r="J37" s="127"/>
    </row>
    <row r="38" spans="1:10" s="49" customFormat="1" x14ac:dyDescent="0.2">
      <c r="A38" s="69" t="s">
        <v>51</v>
      </c>
      <c r="B38" s="84">
        <v>2300000</v>
      </c>
      <c r="C38" s="68">
        <v>9.7699999999999995E-2</v>
      </c>
      <c r="D38" s="111">
        <v>38861</v>
      </c>
      <c r="E38" s="65">
        <v>44340</v>
      </c>
      <c r="F38" s="61">
        <v>43793</v>
      </c>
      <c r="G38" s="62">
        <v>43975</v>
      </c>
      <c r="H38" s="63">
        <v>3.4384999999999999E-2</v>
      </c>
      <c r="I38" s="92">
        <v>107.061002</v>
      </c>
      <c r="J38" s="127"/>
    </row>
    <row r="39" spans="1:10" s="49" customFormat="1" x14ac:dyDescent="0.2">
      <c r="A39" s="69" t="s">
        <v>50</v>
      </c>
      <c r="B39" s="84">
        <v>9100000</v>
      </c>
      <c r="C39" s="68">
        <v>9.9500000000000005E-2</v>
      </c>
      <c r="D39" s="111">
        <v>38868</v>
      </c>
      <c r="E39" s="65">
        <v>44347</v>
      </c>
      <c r="F39" s="61">
        <v>43799</v>
      </c>
      <c r="G39" s="62">
        <v>43982</v>
      </c>
      <c r="H39" s="63">
        <v>3.4435E-2</v>
      </c>
      <c r="I39" s="92">
        <v>107.368939</v>
      </c>
      <c r="J39" s="127"/>
    </row>
    <row r="40" spans="1:10" s="49" customFormat="1" x14ac:dyDescent="0.2">
      <c r="A40" s="69" t="s">
        <v>52</v>
      </c>
      <c r="B40" s="84">
        <v>12100000</v>
      </c>
      <c r="C40" s="68">
        <v>9.9500000000000005E-2</v>
      </c>
      <c r="D40" s="111">
        <v>38875</v>
      </c>
      <c r="E40" s="65">
        <v>44354</v>
      </c>
      <c r="F40" s="61">
        <v>43806</v>
      </c>
      <c r="G40" s="62">
        <v>43989</v>
      </c>
      <c r="H40" s="63">
        <v>3.4484000000000001E-2</v>
      </c>
      <c r="I40" s="92">
        <v>107.48102400000001</v>
      </c>
      <c r="J40" s="127"/>
    </row>
    <row r="41" spans="1:10" s="49" customFormat="1" x14ac:dyDescent="0.2">
      <c r="A41" s="69" t="s">
        <v>53</v>
      </c>
      <c r="B41" s="84">
        <v>16900000</v>
      </c>
      <c r="C41" s="68">
        <v>0.10009999999999999</v>
      </c>
      <c r="D41" s="111">
        <v>38884</v>
      </c>
      <c r="E41" s="65">
        <v>44363</v>
      </c>
      <c r="F41" s="61">
        <v>43815</v>
      </c>
      <c r="G41" s="62">
        <v>43998</v>
      </c>
      <c r="H41" s="63">
        <v>3.4548000000000002E-2</v>
      </c>
      <c r="I41" s="92">
        <v>107.69526</v>
      </c>
      <c r="J41" s="127"/>
    </row>
    <row r="42" spans="1:10" s="49" customFormat="1" x14ac:dyDescent="0.2">
      <c r="A42" s="69" t="s">
        <v>54</v>
      </c>
      <c r="B42" s="84">
        <v>6300000</v>
      </c>
      <c r="C42" s="68">
        <v>0.1002</v>
      </c>
      <c r="D42" s="111">
        <v>38889</v>
      </c>
      <c r="E42" s="65">
        <v>44368</v>
      </c>
      <c r="F42" s="61">
        <v>43820</v>
      </c>
      <c r="G42" s="62">
        <v>44003</v>
      </c>
      <c r="H42" s="63">
        <v>3.4583999999999997E-2</v>
      </c>
      <c r="I42" s="92">
        <v>107.787617</v>
      </c>
      <c r="J42" s="127"/>
    </row>
    <row r="43" spans="1:10" s="49" customFormat="1" x14ac:dyDescent="0.2">
      <c r="A43" s="69" t="s">
        <v>55</v>
      </c>
      <c r="B43" s="84">
        <v>15100000</v>
      </c>
      <c r="C43" s="68">
        <v>0.10150000000000001</v>
      </c>
      <c r="D43" s="111">
        <v>38896</v>
      </c>
      <c r="E43" s="65">
        <v>44375</v>
      </c>
      <c r="F43" s="61">
        <v>43827</v>
      </c>
      <c r="G43" s="62">
        <v>44010</v>
      </c>
      <c r="H43" s="63">
        <v>3.4633999999999998E-2</v>
      </c>
      <c r="I43" s="92">
        <v>108.057112</v>
      </c>
      <c r="J43" s="127"/>
    </row>
    <row r="44" spans="1:10" s="49" customFormat="1" x14ac:dyDescent="0.2">
      <c r="A44" s="69" t="s">
        <v>56</v>
      </c>
      <c r="B44" s="84">
        <v>15100000</v>
      </c>
      <c r="C44" s="68">
        <v>0.10199999999999999</v>
      </c>
      <c r="D44" s="111">
        <v>38898</v>
      </c>
      <c r="E44" s="65">
        <v>44377</v>
      </c>
      <c r="F44" s="61">
        <v>43830</v>
      </c>
      <c r="G44" s="62">
        <v>44012</v>
      </c>
      <c r="H44" s="63">
        <v>3.4647999999999998E-2</v>
      </c>
      <c r="I44" s="92">
        <v>108.15929</v>
      </c>
      <c r="J44" s="127"/>
    </row>
    <row r="45" spans="1:10" s="49" customFormat="1" x14ac:dyDescent="0.2">
      <c r="A45" s="69" t="s">
        <v>57</v>
      </c>
      <c r="B45" s="84">
        <v>15000000</v>
      </c>
      <c r="C45" s="68">
        <v>0.10249999999999999</v>
      </c>
      <c r="D45" s="111">
        <v>38912</v>
      </c>
      <c r="E45" s="65">
        <v>44391</v>
      </c>
      <c r="F45" s="61">
        <v>43844</v>
      </c>
      <c r="G45" s="62">
        <v>44026</v>
      </c>
      <c r="H45" s="63">
        <v>3.4748000000000001E-2</v>
      </c>
      <c r="I45" s="92">
        <v>108.454584</v>
      </c>
      <c r="J45" s="127"/>
    </row>
    <row r="46" spans="1:10" s="7" customFormat="1" x14ac:dyDescent="0.2">
      <c r="A46" s="69" t="s">
        <v>58</v>
      </c>
      <c r="B46" s="84">
        <v>15000000</v>
      </c>
      <c r="C46" s="68">
        <v>0.10299999999999999</v>
      </c>
      <c r="D46" s="111">
        <v>38926</v>
      </c>
      <c r="E46" s="65">
        <v>44405</v>
      </c>
      <c r="F46" s="61">
        <v>43858</v>
      </c>
      <c r="G46" s="62">
        <v>44040</v>
      </c>
      <c r="H46" s="63">
        <v>3.4847999999999997E-2</v>
      </c>
      <c r="I46" s="92">
        <v>108.752914</v>
      </c>
      <c r="J46" s="127"/>
    </row>
    <row r="47" spans="1:10" s="7" customFormat="1" x14ac:dyDescent="0.2">
      <c r="A47" s="69" t="s">
        <v>59</v>
      </c>
      <c r="B47" s="84">
        <v>10030000</v>
      </c>
      <c r="C47" s="68">
        <v>0.10349999999999999</v>
      </c>
      <c r="D47" s="111" t="s">
        <v>354</v>
      </c>
      <c r="E47" s="65">
        <v>44431</v>
      </c>
      <c r="F47" s="61">
        <v>43884</v>
      </c>
      <c r="G47" s="62">
        <v>44066</v>
      </c>
      <c r="H47" s="63">
        <v>3.5033000000000002E-2</v>
      </c>
      <c r="I47" s="92">
        <v>109.25716199999999</v>
      </c>
      <c r="J47" s="127"/>
    </row>
    <row r="48" spans="1:10" s="7" customFormat="1" x14ac:dyDescent="0.2">
      <c r="A48" s="69" t="s">
        <v>60</v>
      </c>
      <c r="B48" s="84">
        <v>17030000</v>
      </c>
      <c r="C48" s="68">
        <v>0.104</v>
      </c>
      <c r="D48" s="111">
        <v>38958</v>
      </c>
      <c r="E48" s="65">
        <v>44437</v>
      </c>
      <c r="F48" s="61">
        <v>43890</v>
      </c>
      <c r="G48" s="62">
        <v>44072</v>
      </c>
      <c r="H48" s="63">
        <v>3.5076000000000003E-2</v>
      </c>
      <c r="I48" s="92">
        <v>109.426767</v>
      </c>
      <c r="J48" s="127"/>
    </row>
    <row r="49" spans="1:10" s="7" customFormat="1" x14ac:dyDescent="0.2">
      <c r="A49" s="69" t="s">
        <v>61</v>
      </c>
      <c r="B49" s="84">
        <v>9900000</v>
      </c>
      <c r="C49" s="68">
        <v>0.1045</v>
      </c>
      <c r="D49" s="111">
        <v>38968</v>
      </c>
      <c r="E49" s="65">
        <v>44447</v>
      </c>
      <c r="F49" s="61">
        <v>43898</v>
      </c>
      <c r="G49" s="62">
        <v>44082</v>
      </c>
      <c r="H49" s="63">
        <v>3.5146999999999998E-2</v>
      </c>
      <c r="I49" s="92">
        <v>109.634528</v>
      </c>
      <c r="J49" s="127"/>
    </row>
    <row r="50" spans="1:10" s="7" customFormat="1" x14ac:dyDescent="0.2">
      <c r="A50" s="69" t="s">
        <v>62</v>
      </c>
      <c r="B50" s="84">
        <v>500000</v>
      </c>
      <c r="C50" s="68">
        <v>0.10349999999999999</v>
      </c>
      <c r="D50" s="111">
        <v>38975</v>
      </c>
      <c r="E50" s="65">
        <v>44454</v>
      </c>
      <c r="F50" s="61">
        <v>43905</v>
      </c>
      <c r="G50" s="62">
        <v>44089</v>
      </c>
      <c r="H50" s="63">
        <v>3.5196999999999999E-2</v>
      </c>
      <c r="I50" s="92">
        <v>109.611982</v>
      </c>
      <c r="J50" s="127"/>
    </row>
    <row r="51" spans="1:10" s="7" customFormat="1" x14ac:dyDescent="0.2">
      <c r="A51" s="69" t="s">
        <v>63</v>
      </c>
      <c r="B51" s="84">
        <v>2000000</v>
      </c>
      <c r="C51" s="68">
        <v>0.1045</v>
      </c>
      <c r="D51" s="111">
        <v>38980</v>
      </c>
      <c r="E51" s="65">
        <v>44459</v>
      </c>
      <c r="F51" s="61">
        <v>43910</v>
      </c>
      <c r="G51" s="62">
        <v>44094</v>
      </c>
      <c r="H51" s="63">
        <v>3.5231999999999999E-2</v>
      </c>
      <c r="I51" s="92">
        <v>109.837171</v>
      </c>
      <c r="J51" s="127"/>
    </row>
    <row r="52" spans="1:10" s="7" customFormat="1" x14ac:dyDescent="0.2">
      <c r="A52" s="69" t="s">
        <v>64</v>
      </c>
      <c r="B52" s="84">
        <v>11700000</v>
      </c>
      <c r="C52" s="68">
        <v>0.105</v>
      </c>
      <c r="D52" s="111">
        <v>38994</v>
      </c>
      <c r="E52" s="65">
        <v>44473</v>
      </c>
      <c r="F52" s="61">
        <v>43742</v>
      </c>
      <c r="G52" s="62">
        <v>43925</v>
      </c>
      <c r="H52" s="63">
        <v>3.5332000000000002E-2</v>
      </c>
      <c r="I52" s="92">
        <v>110.162177</v>
      </c>
      <c r="J52" s="127"/>
    </row>
    <row r="53" spans="1:10" s="7" customFormat="1" x14ac:dyDescent="0.2">
      <c r="A53" s="69" t="s">
        <v>65</v>
      </c>
      <c r="B53" s="84">
        <v>5600000</v>
      </c>
      <c r="C53" s="68">
        <v>0.10970000000000001</v>
      </c>
      <c r="D53" s="111">
        <v>39008</v>
      </c>
      <c r="E53" s="65">
        <v>44487</v>
      </c>
      <c r="F53" s="61">
        <v>43756</v>
      </c>
      <c r="G53" s="62">
        <v>43939</v>
      </c>
      <c r="H53" s="63">
        <v>3.5431999999999998E-2</v>
      </c>
      <c r="I53" s="92">
        <v>111.09573</v>
      </c>
      <c r="J53" s="127"/>
    </row>
    <row r="54" spans="1:10" s="7" customFormat="1" x14ac:dyDescent="0.2">
      <c r="A54" s="69" t="s">
        <v>66</v>
      </c>
      <c r="B54" s="84">
        <v>6000000</v>
      </c>
      <c r="C54" s="68">
        <v>0.10979999999999999</v>
      </c>
      <c r="D54" s="111">
        <v>39022</v>
      </c>
      <c r="E54" s="65">
        <v>44501</v>
      </c>
      <c r="F54" s="61">
        <v>43770</v>
      </c>
      <c r="G54" s="62">
        <v>43952</v>
      </c>
      <c r="H54" s="63">
        <v>3.5532000000000001E-2</v>
      </c>
      <c r="I54" s="92">
        <v>111.34273399999999</v>
      </c>
      <c r="J54" s="127"/>
    </row>
    <row r="55" spans="1:10" s="7" customFormat="1" x14ac:dyDescent="0.2">
      <c r="A55" s="69" t="s">
        <v>67</v>
      </c>
      <c r="B55" s="84">
        <v>10000000</v>
      </c>
      <c r="C55" s="68">
        <v>0.11</v>
      </c>
      <c r="D55" s="111">
        <v>39036</v>
      </c>
      <c r="E55" s="65">
        <v>44515</v>
      </c>
      <c r="F55" s="61">
        <v>43784</v>
      </c>
      <c r="G55" s="62">
        <v>43966</v>
      </c>
      <c r="H55" s="63">
        <v>3.5631000000000003E-2</v>
      </c>
      <c r="I55" s="92">
        <v>111.622715</v>
      </c>
      <c r="J55" s="127"/>
    </row>
    <row r="56" spans="1:10" s="7" customFormat="1" x14ac:dyDescent="0.2">
      <c r="A56" s="69" t="s">
        <v>73</v>
      </c>
      <c r="B56" s="84">
        <v>9700000</v>
      </c>
      <c r="C56" s="68">
        <v>0.12709999999999999</v>
      </c>
      <c r="D56" s="111">
        <v>39058</v>
      </c>
      <c r="E56" s="65">
        <v>44537</v>
      </c>
      <c r="F56" s="61">
        <v>43806</v>
      </c>
      <c r="G56" s="62">
        <v>43989</v>
      </c>
      <c r="H56" s="63">
        <v>3.5788E-2</v>
      </c>
      <c r="I56" s="92">
        <v>114.79682</v>
      </c>
      <c r="J56" s="127"/>
    </row>
    <row r="57" spans="1:10" s="7" customFormat="1" x14ac:dyDescent="0.2">
      <c r="A57" s="69" t="s">
        <v>70</v>
      </c>
      <c r="B57" s="84">
        <v>10000000</v>
      </c>
      <c r="C57" s="68">
        <v>0.13</v>
      </c>
      <c r="D57" s="111">
        <v>39064</v>
      </c>
      <c r="E57" s="65">
        <v>44543</v>
      </c>
      <c r="F57" s="61">
        <v>43812</v>
      </c>
      <c r="G57" s="62">
        <v>43995</v>
      </c>
      <c r="H57" s="63">
        <v>3.5831000000000002E-2</v>
      </c>
      <c r="I57" s="92">
        <v>115.40283700000001</v>
      </c>
      <c r="J57" s="127"/>
    </row>
    <row r="58" spans="1:10" s="7" customFormat="1" x14ac:dyDescent="0.2">
      <c r="A58" s="69" t="s">
        <v>71</v>
      </c>
      <c r="B58" s="84">
        <v>7000000</v>
      </c>
      <c r="C58" s="68">
        <v>0.13489999999999999</v>
      </c>
      <c r="D58" s="111">
        <v>39071</v>
      </c>
      <c r="E58" s="65">
        <v>44550</v>
      </c>
      <c r="F58" s="61">
        <v>43819</v>
      </c>
      <c r="G58" s="62">
        <v>44002</v>
      </c>
      <c r="H58" s="63">
        <v>3.5881000000000003E-2</v>
      </c>
      <c r="I58" s="92">
        <v>116.371702</v>
      </c>
      <c r="J58" s="127"/>
    </row>
    <row r="59" spans="1:10" s="7" customFormat="1" x14ac:dyDescent="0.2">
      <c r="A59" s="69" t="s">
        <v>72</v>
      </c>
      <c r="B59" s="84">
        <v>10005000</v>
      </c>
      <c r="C59" s="68">
        <v>0.13489999999999999</v>
      </c>
      <c r="D59" s="111">
        <v>39080</v>
      </c>
      <c r="E59" s="65">
        <v>44559</v>
      </c>
      <c r="F59" s="61">
        <v>43828</v>
      </c>
      <c r="G59" s="62">
        <v>44011</v>
      </c>
      <c r="H59" s="63">
        <v>3.5944999999999998E-2</v>
      </c>
      <c r="I59" s="92">
        <v>116.58648700000001</v>
      </c>
      <c r="J59" s="127"/>
    </row>
    <row r="60" spans="1:10" s="7" customFormat="1" x14ac:dyDescent="0.2">
      <c r="A60" s="69" t="s">
        <v>68</v>
      </c>
      <c r="B60" s="84">
        <v>9200000</v>
      </c>
      <c r="C60" s="68">
        <v>0.1358</v>
      </c>
      <c r="D60" s="111">
        <v>39092</v>
      </c>
      <c r="E60" s="65">
        <v>44571</v>
      </c>
      <c r="F60" s="61">
        <v>43840</v>
      </c>
      <c r="G60" s="62">
        <v>44022</v>
      </c>
      <c r="H60" s="63">
        <v>3.603E-2</v>
      </c>
      <c r="I60" s="92">
        <v>117.014855</v>
      </c>
      <c r="J60" s="127"/>
    </row>
    <row r="61" spans="1:10" s="49" customFormat="1" x14ac:dyDescent="0.2">
      <c r="A61" s="69" t="s">
        <v>69</v>
      </c>
      <c r="B61" s="84">
        <v>15000000</v>
      </c>
      <c r="C61" s="68">
        <v>0.13600000000000001</v>
      </c>
      <c r="D61" s="111">
        <v>39106</v>
      </c>
      <c r="E61" s="65">
        <v>44585</v>
      </c>
      <c r="F61" s="61">
        <v>43854</v>
      </c>
      <c r="G61" s="62">
        <v>44036</v>
      </c>
      <c r="H61" s="63">
        <v>3.6130000000000002E-2</v>
      </c>
      <c r="I61" s="92">
        <v>117.387816</v>
      </c>
      <c r="J61" s="127"/>
    </row>
    <row r="62" spans="1:10" s="49" customFormat="1" x14ac:dyDescent="0.2">
      <c r="A62" s="69" t="s">
        <v>74</v>
      </c>
      <c r="B62" s="84">
        <v>15000000</v>
      </c>
      <c r="C62" s="68">
        <v>0.13589999999999999</v>
      </c>
      <c r="D62" s="111">
        <v>39127</v>
      </c>
      <c r="E62" s="65">
        <v>44606</v>
      </c>
      <c r="F62" s="61">
        <v>43875</v>
      </c>
      <c r="G62" s="62">
        <v>44057</v>
      </c>
      <c r="H62" s="63">
        <v>3.6278999999999999E-2</v>
      </c>
      <c r="I62" s="92">
        <v>117.877173</v>
      </c>
      <c r="J62" s="127"/>
    </row>
    <row r="63" spans="1:10" s="49" customFormat="1" x14ac:dyDescent="0.2">
      <c r="A63" s="69" t="s">
        <v>75</v>
      </c>
      <c r="B63" s="84">
        <v>2827500</v>
      </c>
      <c r="C63" s="68">
        <v>0.1231</v>
      </c>
      <c r="D63" s="111">
        <v>39183</v>
      </c>
      <c r="E63" s="65">
        <v>44662</v>
      </c>
      <c r="F63" s="61">
        <v>43749</v>
      </c>
      <c r="G63" s="62">
        <v>43932</v>
      </c>
      <c r="H63" s="63">
        <v>3.6678000000000002E-2</v>
      </c>
      <c r="I63" s="92">
        <v>116.756153</v>
      </c>
      <c r="J63" s="127"/>
    </row>
    <row r="64" spans="1:10" s="49" customFormat="1" x14ac:dyDescent="0.2">
      <c r="A64" s="69" t="s">
        <v>76</v>
      </c>
      <c r="B64" s="84">
        <v>2520000</v>
      </c>
      <c r="C64" s="68">
        <v>0.09</v>
      </c>
      <c r="D64" s="111">
        <v>39241</v>
      </c>
      <c r="E64" s="65">
        <v>44720</v>
      </c>
      <c r="F64" s="61">
        <v>43807</v>
      </c>
      <c r="G64" s="62">
        <v>43990</v>
      </c>
      <c r="H64" s="63">
        <v>3.7092E-2</v>
      </c>
      <c r="I64" s="92">
        <v>111.013986</v>
      </c>
      <c r="J64" s="127"/>
    </row>
    <row r="65" spans="1:10" s="49" customFormat="1" x14ac:dyDescent="0.2">
      <c r="A65" s="69" t="s">
        <v>77</v>
      </c>
      <c r="B65" s="84">
        <v>3000000</v>
      </c>
      <c r="C65" s="68">
        <v>7.85E-2</v>
      </c>
      <c r="D65" s="111">
        <v>39311</v>
      </c>
      <c r="E65" s="65">
        <v>44790</v>
      </c>
      <c r="F65" s="61">
        <v>43878</v>
      </c>
      <c r="G65" s="62">
        <v>44060</v>
      </c>
      <c r="H65" s="63">
        <v>3.7589999999999998E-2</v>
      </c>
      <c r="I65" s="92">
        <v>109.23142199999999</v>
      </c>
      <c r="J65" s="127"/>
    </row>
    <row r="66" spans="1:10" s="49" customFormat="1" x14ac:dyDescent="0.2">
      <c r="A66" s="69" t="s">
        <v>78</v>
      </c>
      <c r="B66" s="84">
        <v>3300000</v>
      </c>
      <c r="C66" s="68">
        <v>6.83E-2</v>
      </c>
      <c r="D66" s="111">
        <v>39346</v>
      </c>
      <c r="E66" s="65">
        <v>44825</v>
      </c>
      <c r="F66" s="61">
        <v>43911</v>
      </c>
      <c r="G66" s="62">
        <v>44095</v>
      </c>
      <c r="H66" s="63">
        <v>3.7838999999999998E-2</v>
      </c>
      <c r="I66" s="92">
        <v>107.12505899999999</v>
      </c>
      <c r="J66" s="127"/>
    </row>
    <row r="67" spans="1:10" s="49" customFormat="1" x14ac:dyDescent="0.2">
      <c r="A67" s="69" t="s">
        <v>86</v>
      </c>
      <c r="B67" s="84">
        <v>6600000</v>
      </c>
      <c r="C67" s="68">
        <v>6.5799999999999997E-2</v>
      </c>
      <c r="D67" s="111">
        <v>39430</v>
      </c>
      <c r="E67" s="65">
        <v>44909</v>
      </c>
      <c r="F67" s="61">
        <v>43813</v>
      </c>
      <c r="G67" s="62">
        <v>43996</v>
      </c>
      <c r="H67" s="63">
        <v>3.8438E-2</v>
      </c>
      <c r="I67" s="92">
        <v>106.958536</v>
      </c>
      <c r="J67" s="127"/>
    </row>
    <row r="68" spans="1:10" s="49" customFormat="1" x14ac:dyDescent="0.2">
      <c r="A68" s="69" t="s">
        <v>88</v>
      </c>
      <c r="B68" s="84">
        <v>14770000</v>
      </c>
      <c r="C68" s="68">
        <v>6.7799999999999999E-2</v>
      </c>
      <c r="D68" s="111">
        <v>39470</v>
      </c>
      <c r="E68" s="65">
        <v>44949</v>
      </c>
      <c r="F68" s="61">
        <v>43853</v>
      </c>
      <c r="G68" s="62">
        <v>44035</v>
      </c>
      <c r="H68" s="63">
        <v>3.8723E-2</v>
      </c>
      <c r="I68" s="92">
        <v>107.672363</v>
      </c>
      <c r="J68" s="127"/>
    </row>
    <row r="69" spans="1:10" s="49" customFormat="1" x14ac:dyDescent="0.2">
      <c r="A69" s="69" t="s">
        <v>90</v>
      </c>
      <c r="B69" s="84">
        <v>9050000</v>
      </c>
      <c r="C69" s="68">
        <v>6.88E-2</v>
      </c>
      <c r="D69" s="111">
        <v>39526</v>
      </c>
      <c r="E69" s="65">
        <v>45004</v>
      </c>
      <c r="F69" s="61">
        <v>43909</v>
      </c>
      <c r="G69" s="62">
        <v>44093</v>
      </c>
      <c r="H69" s="63">
        <v>3.9114999999999997E-2</v>
      </c>
      <c r="I69" s="92">
        <v>108.238927</v>
      </c>
      <c r="J69" s="127"/>
    </row>
    <row r="70" spans="1:10" s="49" customFormat="1" x14ac:dyDescent="0.2">
      <c r="A70" s="69" t="s">
        <v>92</v>
      </c>
      <c r="B70" s="84">
        <v>6080000</v>
      </c>
      <c r="C70" s="68">
        <v>7.0000000000000007E-2</v>
      </c>
      <c r="D70" s="111">
        <v>39575</v>
      </c>
      <c r="E70" s="65">
        <v>45053</v>
      </c>
      <c r="F70" s="61">
        <v>43776</v>
      </c>
      <c r="G70" s="62">
        <v>43958</v>
      </c>
      <c r="H70" s="63">
        <v>3.9463999999999999E-2</v>
      </c>
      <c r="I70" s="92">
        <v>108.827281</v>
      </c>
      <c r="J70" s="127"/>
    </row>
    <row r="71" spans="1:10" s="49" customFormat="1" x14ac:dyDescent="0.2">
      <c r="A71" s="69" t="s">
        <v>94</v>
      </c>
      <c r="B71" s="84">
        <v>7200000</v>
      </c>
      <c r="C71" s="68">
        <v>7.0499999999999993E-2</v>
      </c>
      <c r="D71" s="111">
        <v>39617</v>
      </c>
      <c r="E71" s="65">
        <v>45095</v>
      </c>
      <c r="F71" s="61">
        <v>43817</v>
      </c>
      <c r="G71" s="62">
        <v>44000</v>
      </c>
      <c r="H71" s="63">
        <v>3.9763E-2</v>
      </c>
      <c r="I71" s="92">
        <v>109.184764</v>
      </c>
      <c r="J71" s="127"/>
    </row>
    <row r="72" spans="1:10" s="49" customFormat="1" x14ac:dyDescent="0.2">
      <c r="A72" s="69" t="s">
        <v>96</v>
      </c>
      <c r="B72" s="84">
        <v>5685000</v>
      </c>
      <c r="C72" s="68">
        <v>7.0999999999999994E-2</v>
      </c>
      <c r="D72" s="111">
        <v>39652</v>
      </c>
      <c r="E72" s="65">
        <v>45130</v>
      </c>
      <c r="F72" s="61">
        <v>43853</v>
      </c>
      <c r="G72" s="62">
        <v>44035</v>
      </c>
      <c r="H72" s="63">
        <v>4.0011999999999999E-2</v>
      </c>
      <c r="I72" s="92">
        <v>109.51843</v>
      </c>
      <c r="J72" s="127"/>
    </row>
    <row r="73" spans="1:10" s="7" customFormat="1" x14ac:dyDescent="0.2">
      <c r="A73" s="69" t="s">
        <v>99</v>
      </c>
      <c r="B73" s="84">
        <v>10100000</v>
      </c>
      <c r="C73" s="68">
        <v>7.1499999999999994E-2</v>
      </c>
      <c r="D73" s="111">
        <v>39680</v>
      </c>
      <c r="E73" s="65">
        <v>45158</v>
      </c>
      <c r="F73" s="61">
        <v>43881</v>
      </c>
      <c r="G73" s="62">
        <v>44063</v>
      </c>
      <c r="H73" s="63">
        <v>4.0211999999999998E-2</v>
      </c>
      <c r="I73" s="92">
        <v>109.817785</v>
      </c>
      <c r="J73" s="127"/>
    </row>
    <row r="74" spans="1:10" s="7" customFormat="1" x14ac:dyDescent="0.2">
      <c r="A74" s="69" t="s">
        <v>101</v>
      </c>
      <c r="B74" s="84">
        <v>6650000</v>
      </c>
      <c r="C74" s="68">
        <v>7.1999999999999995E-2</v>
      </c>
      <c r="D74" s="111">
        <v>39694</v>
      </c>
      <c r="E74" s="65">
        <v>45172</v>
      </c>
      <c r="F74" s="61">
        <v>43893</v>
      </c>
      <c r="G74" s="62">
        <v>44077</v>
      </c>
      <c r="H74" s="63">
        <v>4.0311E-2</v>
      </c>
      <c r="I74" s="92">
        <v>110.035887</v>
      </c>
      <c r="J74" s="127"/>
    </row>
    <row r="75" spans="1:10" s="7" customFormat="1" x14ac:dyDescent="0.2">
      <c r="A75" s="69" t="s">
        <v>103</v>
      </c>
      <c r="B75" s="84">
        <v>4680000</v>
      </c>
      <c r="C75" s="68">
        <v>7.2300000000000003E-2</v>
      </c>
      <c r="D75" s="111">
        <v>39703</v>
      </c>
      <c r="E75" s="65">
        <v>45181</v>
      </c>
      <c r="F75" s="61">
        <v>43902</v>
      </c>
      <c r="G75" s="62">
        <v>44086</v>
      </c>
      <c r="H75" s="63">
        <v>4.0375000000000001E-2</v>
      </c>
      <c r="I75" s="92">
        <v>110.17810799999999</v>
      </c>
      <c r="J75" s="127"/>
    </row>
    <row r="76" spans="1:10" s="7" customFormat="1" x14ac:dyDescent="0.2">
      <c r="A76" s="69" t="s">
        <v>105</v>
      </c>
      <c r="B76" s="84">
        <v>5100000</v>
      </c>
      <c r="C76" s="68">
        <v>7.2700000000000001E-2</v>
      </c>
      <c r="D76" s="111">
        <v>39729</v>
      </c>
      <c r="E76" s="65">
        <v>45207</v>
      </c>
      <c r="F76" s="61">
        <v>43746</v>
      </c>
      <c r="G76" s="62">
        <v>43929</v>
      </c>
      <c r="H76" s="63">
        <v>4.0561E-2</v>
      </c>
      <c r="I76" s="92">
        <v>110.447833</v>
      </c>
      <c r="J76" s="127"/>
    </row>
    <row r="77" spans="1:10" s="7" customFormat="1" x14ac:dyDescent="0.2">
      <c r="A77" s="69" t="s">
        <v>107</v>
      </c>
      <c r="B77" s="84">
        <v>6100000</v>
      </c>
      <c r="C77" s="68">
        <v>7.2999999999999995E-2</v>
      </c>
      <c r="D77" s="111">
        <v>39757</v>
      </c>
      <c r="E77" s="65">
        <v>45235</v>
      </c>
      <c r="F77" s="61">
        <v>43774</v>
      </c>
      <c r="G77" s="62">
        <v>43956</v>
      </c>
      <c r="H77" s="63">
        <v>4.0759999999999998E-2</v>
      </c>
      <c r="I77" s="92">
        <v>110.677845</v>
      </c>
      <c r="J77" s="127"/>
    </row>
    <row r="78" spans="1:10" s="7" customFormat="1" x14ac:dyDescent="0.2">
      <c r="A78" s="69" t="s">
        <v>109</v>
      </c>
      <c r="B78" s="84">
        <v>10100000</v>
      </c>
      <c r="C78" s="68">
        <v>7.3300000000000004E-2</v>
      </c>
      <c r="D78" s="111">
        <v>39771</v>
      </c>
      <c r="E78" s="65">
        <v>45249</v>
      </c>
      <c r="F78" s="61">
        <v>43788</v>
      </c>
      <c r="G78" s="62">
        <v>43970</v>
      </c>
      <c r="H78" s="63">
        <v>4.086E-2</v>
      </c>
      <c r="I78" s="92">
        <v>110.847144</v>
      </c>
      <c r="J78" s="127"/>
    </row>
    <row r="79" spans="1:10" s="7" customFormat="1" x14ac:dyDescent="0.2">
      <c r="A79" s="70" t="s">
        <v>111</v>
      </c>
      <c r="B79" s="84">
        <v>5100000</v>
      </c>
      <c r="C79" s="68">
        <v>7.3499999999999996E-2</v>
      </c>
      <c r="D79" s="111">
        <v>39787</v>
      </c>
      <c r="E79" s="65">
        <v>45265</v>
      </c>
      <c r="F79" s="61">
        <v>43804</v>
      </c>
      <c r="G79" s="62">
        <v>43987</v>
      </c>
      <c r="H79" s="63">
        <v>4.0973999999999997E-2</v>
      </c>
      <c r="I79" s="92">
        <v>110.99905200000001</v>
      </c>
      <c r="J79" s="127"/>
    </row>
    <row r="80" spans="1:10" s="7" customFormat="1" x14ac:dyDescent="0.2">
      <c r="A80" s="70" t="s">
        <v>113</v>
      </c>
      <c r="B80" s="84">
        <v>5000000</v>
      </c>
      <c r="C80" s="68">
        <v>7.8E-2</v>
      </c>
      <c r="D80" s="111">
        <v>39799</v>
      </c>
      <c r="E80" s="65">
        <v>45277</v>
      </c>
      <c r="F80" s="61">
        <v>43816</v>
      </c>
      <c r="G80" s="62">
        <v>43999</v>
      </c>
      <c r="H80" s="63">
        <v>4.1058999999999998E-2</v>
      </c>
      <c r="I80" s="92">
        <v>112.593146</v>
      </c>
      <c r="J80" s="127"/>
    </row>
    <row r="81" spans="1:10" s="7" customFormat="1" x14ac:dyDescent="0.2">
      <c r="A81" s="70" t="s">
        <v>115</v>
      </c>
      <c r="B81" s="84">
        <v>8000000</v>
      </c>
      <c r="C81" s="68">
        <v>8.3000000000000004E-2</v>
      </c>
      <c r="D81" s="111">
        <v>39806</v>
      </c>
      <c r="E81" s="65">
        <v>45284</v>
      </c>
      <c r="F81" s="61">
        <v>43823</v>
      </c>
      <c r="G81" s="62">
        <v>44006</v>
      </c>
      <c r="H81" s="63">
        <v>4.1109E-2</v>
      </c>
      <c r="I81" s="92">
        <v>114.347803</v>
      </c>
      <c r="J81" s="127"/>
    </row>
    <row r="82" spans="1:10" s="7" customFormat="1" x14ac:dyDescent="0.2">
      <c r="A82" s="70" t="s">
        <v>117</v>
      </c>
      <c r="B82" s="84">
        <v>4000000</v>
      </c>
      <c r="C82" s="68">
        <v>9.2999999999999999E-2</v>
      </c>
      <c r="D82" s="111">
        <v>39813</v>
      </c>
      <c r="E82" s="65">
        <v>45291</v>
      </c>
      <c r="F82" s="61">
        <v>43830</v>
      </c>
      <c r="G82" s="62">
        <v>44012</v>
      </c>
      <c r="H82" s="63">
        <v>4.1159000000000001E-2</v>
      </c>
      <c r="I82" s="92">
        <v>117.833316</v>
      </c>
      <c r="J82" s="127"/>
    </row>
    <row r="83" spans="1:10" s="7" customFormat="1" x14ac:dyDescent="0.2">
      <c r="A83" s="70" t="s">
        <v>119</v>
      </c>
      <c r="B83" s="84">
        <v>5000000</v>
      </c>
      <c r="C83" s="68">
        <v>0.10299999999999999</v>
      </c>
      <c r="D83" s="111">
        <v>39820</v>
      </c>
      <c r="E83" s="65">
        <v>45298</v>
      </c>
      <c r="F83" s="61">
        <v>43837</v>
      </c>
      <c r="G83" s="62">
        <v>44019</v>
      </c>
      <c r="H83" s="63">
        <v>4.1209000000000003E-2</v>
      </c>
      <c r="I83" s="92">
        <v>121.35591599999999</v>
      </c>
      <c r="J83" s="127"/>
    </row>
    <row r="84" spans="1:10" s="7" customFormat="1" x14ac:dyDescent="0.2">
      <c r="A84" s="70" t="s">
        <v>121</v>
      </c>
      <c r="B84" s="84">
        <v>6100000</v>
      </c>
      <c r="C84" s="68">
        <v>0.105</v>
      </c>
      <c r="D84" s="111">
        <v>39834</v>
      </c>
      <c r="E84" s="65">
        <v>45312</v>
      </c>
      <c r="F84" s="61">
        <v>43851</v>
      </c>
      <c r="G84" s="62">
        <v>44033</v>
      </c>
      <c r="H84" s="63">
        <v>4.1307999999999997E-2</v>
      </c>
      <c r="I84" s="92">
        <v>122.216909</v>
      </c>
      <c r="J84" s="127"/>
    </row>
    <row r="85" spans="1:10" s="7" customFormat="1" x14ac:dyDescent="0.2">
      <c r="A85" s="70" t="s">
        <v>123</v>
      </c>
      <c r="B85" s="84">
        <v>2600000</v>
      </c>
      <c r="C85" s="68">
        <v>0.1075</v>
      </c>
      <c r="D85" s="111">
        <v>39841</v>
      </c>
      <c r="E85" s="65">
        <v>45319</v>
      </c>
      <c r="F85" s="61">
        <v>43858</v>
      </c>
      <c r="G85" s="62">
        <v>44040</v>
      </c>
      <c r="H85" s="63">
        <v>4.1357999999999999E-2</v>
      </c>
      <c r="I85" s="92">
        <v>123.17756</v>
      </c>
      <c r="J85" s="127"/>
    </row>
    <row r="86" spans="1:10" s="7" customFormat="1" x14ac:dyDescent="0.2">
      <c r="A86" s="70" t="s">
        <v>125</v>
      </c>
      <c r="B86" s="84">
        <v>3000000</v>
      </c>
      <c r="C86" s="68">
        <v>0.1075</v>
      </c>
      <c r="D86" s="111">
        <v>39850</v>
      </c>
      <c r="E86" s="65">
        <v>45328</v>
      </c>
      <c r="F86" s="61">
        <v>43867</v>
      </c>
      <c r="G86" s="62">
        <v>44049</v>
      </c>
      <c r="H86" s="63">
        <v>4.1422E-2</v>
      </c>
      <c r="I86" s="92">
        <v>123.291166</v>
      </c>
      <c r="J86" s="127"/>
    </row>
    <row r="87" spans="1:10" s="7" customFormat="1" x14ac:dyDescent="0.2">
      <c r="A87" s="70" t="s">
        <v>127</v>
      </c>
      <c r="B87" s="84">
        <v>100000</v>
      </c>
      <c r="C87" s="68">
        <v>0.1075</v>
      </c>
      <c r="D87" s="111">
        <v>39857</v>
      </c>
      <c r="E87" s="65">
        <v>45335</v>
      </c>
      <c r="F87" s="61">
        <v>43874</v>
      </c>
      <c r="G87" s="62">
        <v>44056</v>
      </c>
      <c r="H87" s="63">
        <v>4.1472000000000002E-2</v>
      </c>
      <c r="I87" s="92">
        <v>123.37929699999999</v>
      </c>
      <c r="J87" s="127"/>
    </row>
    <row r="88" spans="1:10" s="7" customFormat="1" x14ac:dyDescent="0.2">
      <c r="A88" s="70" t="s">
        <v>129</v>
      </c>
      <c r="B88" s="84">
        <v>3300000</v>
      </c>
      <c r="C88" s="68">
        <v>0.1075</v>
      </c>
      <c r="D88" s="111">
        <v>39864</v>
      </c>
      <c r="E88" s="65">
        <v>45342</v>
      </c>
      <c r="F88" s="61">
        <v>43881</v>
      </c>
      <c r="G88" s="62">
        <v>44063</v>
      </c>
      <c r="H88" s="63">
        <v>4.1522000000000003E-2</v>
      </c>
      <c r="I88" s="92">
        <v>123.46730700000001</v>
      </c>
      <c r="J88" s="127"/>
    </row>
    <row r="89" spans="1:10" s="7" customFormat="1" x14ac:dyDescent="0.2">
      <c r="A89" s="70" t="s">
        <v>132</v>
      </c>
      <c r="B89" s="84">
        <v>5200000</v>
      </c>
      <c r="C89" s="68">
        <v>0.11</v>
      </c>
      <c r="D89" s="111">
        <v>39871</v>
      </c>
      <c r="E89" s="65">
        <v>45349</v>
      </c>
      <c r="F89" s="61">
        <v>43888</v>
      </c>
      <c r="G89" s="62">
        <v>44070</v>
      </c>
      <c r="H89" s="63">
        <v>4.1571999999999998E-2</v>
      </c>
      <c r="I89" s="92">
        <v>124.448534</v>
      </c>
      <c r="J89" s="127"/>
    </row>
    <row r="90" spans="1:10" s="7" customFormat="1" x14ac:dyDescent="0.2">
      <c r="A90" s="70" t="s">
        <v>134</v>
      </c>
      <c r="B90" s="84">
        <v>2600000</v>
      </c>
      <c r="C90" s="68">
        <v>0.11</v>
      </c>
      <c r="D90" s="111">
        <v>39876</v>
      </c>
      <c r="E90" s="65">
        <v>45355</v>
      </c>
      <c r="F90" s="61">
        <v>43894</v>
      </c>
      <c r="G90" s="62">
        <v>44078</v>
      </c>
      <c r="H90" s="63">
        <v>4.1614999999999999E-2</v>
      </c>
      <c r="I90" s="92">
        <v>124.53183799999999</v>
      </c>
      <c r="J90" s="127"/>
    </row>
    <row r="91" spans="1:10" s="7" customFormat="1" x14ac:dyDescent="0.2">
      <c r="A91" s="70" t="s">
        <v>135</v>
      </c>
      <c r="B91" s="84">
        <v>5000000</v>
      </c>
      <c r="C91" s="68">
        <v>0.1124</v>
      </c>
      <c r="D91" s="111">
        <v>39883</v>
      </c>
      <c r="E91" s="65">
        <v>45362</v>
      </c>
      <c r="F91" s="61">
        <v>43901</v>
      </c>
      <c r="G91" s="62">
        <v>44085</v>
      </c>
      <c r="H91" s="63">
        <v>4.1665000000000001E-2</v>
      </c>
      <c r="I91" s="92">
        <v>125.487104</v>
      </c>
      <c r="J91" s="127"/>
    </row>
    <row r="92" spans="1:10" s="7" customFormat="1" x14ac:dyDescent="0.2">
      <c r="A92" s="70" t="s">
        <v>137</v>
      </c>
      <c r="B92" s="84">
        <v>7500000</v>
      </c>
      <c r="C92" s="68">
        <v>0.115</v>
      </c>
      <c r="D92" s="111">
        <v>39890</v>
      </c>
      <c r="E92" s="65">
        <v>45369</v>
      </c>
      <c r="F92" s="61">
        <v>43908</v>
      </c>
      <c r="G92" s="62">
        <v>44092</v>
      </c>
      <c r="H92" s="63">
        <v>4.1715000000000002E-2</v>
      </c>
      <c r="I92" s="92">
        <v>126.522204</v>
      </c>
      <c r="J92" s="127"/>
    </row>
    <row r="93" spans="1:10" s="7" customFormat="1" x14ac:dyDescent="0.2">
      <c r="A93" s="70" t="s">
        <v>139</v>
      </c>
      <c r="B93" s="84">
        <v>8100000</v>
      </c>
      <c r="C93" s="68">
        <v>0.11749999999999999</v>
      </c>
      <c r="D93" s="111">
        <v>39897</v>
      </c>
      <c r="E93" s="65">
        <v>45376</v>
      </c>
      <c r="F93" s="61">
        <v>43915</v>
      </c>
      <c r="G93" s="62">
        <v>44099</v>
      </c>
      <c r="H93" s="63">
        <v>4.1764000000000003E-2</v>
      </c>
      <c r="I93" s="92">
        <v>127.529453</v>
      </c>
      <c r="J93" s="127"/>
    </row>
    <row r="94" spans="1:10" s="7" customFormat="1" x14ac:dyDescent="0.2">
      <c r="A94" s="70" t="s">
        <v>141</v>
      </c>
      <c r="B94" s="84">
        <v>3950000</v>
      </c>
      <c r="C94" s="68">
        <v>0.1193</v>
      </c>
      <c r="D94" s="110">
        <v>39918</v>
      </c>
      <c r="E94" s="65">
        <v>45397</v>
      </c>
      <c r="F94" s="61">
        <v>43753</v>
      </c>
      <c r="G94" s="62">
        <v>43936</v>
      </c>
      <c r="H94" s="63">
        <v>4.1914E-2</v>
      </c>
      <c r="I94" s="92">
        <v>128.488933</v>
      </c>
      <c r="J94" s="127"/>
    </row>
    <row r="95" spans="1:10" s="7" customFormat="1" x14ac:dyDescent="0.2">
      <c r="A95" s="71" t="s">
        <v>143</v>
      </c>
      <c r="B95" s="84">
        <v>11200000</v>
      </c>
      <c r="C95" s="68">
        <v>0.11990000000000001</v>
      </c>
      <c r="D95" s="111">
        <v>39946</v>
      </c>
      <c r="E95" s="65">
        <v>45425</v>
      </c>
      <c r="F95" s="61">
        <v>43782</v>
      </c>
      <c r="G95" s="62">
        <v>43964</v>
      </c>
      <c r="H95" s="63">
        <v>4.2112999999999998E-2</v>
      </c>
      <c r="I95" s="92">
        <v>129.11862600000001</v>
      </c>
      <c r="J95" s="127"/>
    </row>
    <row r="96" spans="1:10" s="7" customFormat="1" x14ac:dyDescent="0.2">
      <c r="A96" s="71" t="s">
        <v>145</v>
      </c>
      <c r="B96" s="84">
        <v>5100000</v>
      </c>
      <c r="C96" s="72">
        <v>0.12</v>
      </c>
      <c r="D96" s="110">
        <v>39974</v>
      </c>
      <c r="E96" s="65">
        <v>45453</v>
      </c>
      <c r="F96" s="61">
        <v>43809</v>
      </c>
      <c r="G96" s="62">
        <v>43992</v>
      </c>
      <c r="H96" s="63">
        <v>4.2313000000000003E-2</v>
      </c>
      <c r="I96" s="92">
        <v>129.55474100000001</v>
      </c>
      <c r="J96" s="127"/>
    </row>
    <row r="97" spans="1:10" s="7" customFormat="1" x14ac:dyDescent="0.2">
      <c r="A97" s="71" t="s">
        <v>146</v>
      </c>
      <c r="B97" s="84">
        <v>8600000</v>
      </c>
      <c r="C97" s="68">
        <v>0.12</v>
      </c>
      <c r="D97" s="110">
        <v>39981</v>
      </c>
      <c r="E97" s="65">
        <v>45460</v>
      </c>
      <c r="F97" s="61">
        <v>43816</v>
      </c>
      <c r="G97" s="62">
        <v>43999</v>
      </c>
      <c r="H97" s="63">
        <v>4.2362999999999998E-2</v>
      </c>
      <c r="I97" s="92">
        <v>129.655137</v>
      </c>
      <c r="J97" s="127"/>
    </row>
    <row r="98" spans="1:10" s="7" customFormat="1" x14ac:dyDescent="0.2">
      <c r="A98" s="71" t="s">
        <v>150</v>
      </c>
      <c r="B98" s="84">
        <v>6400000</v>
      </c>
      <c r="C98" s="68">
        <v>0.12039999999999999</v>
      </c>
      <c r="D98" s="111">
        <v>39995</v>
      </c>
      <c r="E98" s="65">
        <v>45474</v>
      </c>
      <c r="F98" s="61">
        <v>43831</v>
      </c>
      <c r="G98" s="62">
        <v>44013</v>
      </c>
      <c r="H98" s="63">
        <v>4.2462E-2</v>
      </c>
      <c r="I98" s="92">
        <v>130.01897399999999</v>
      </c>
      <c r="J98" s="127"/>
    </row>
    <row r="99" spans="1:10" s="7" customFormat="1" x14ac:dyDescent="0.2">
      <c r="A99" s="71" t="s">
        <v>151</v>
      </c>
      <c r="B99" s="84">
        <v>700000</v>
      </c>
      <c r="C99" s="68">
        <v>0.1203</v>
      </c>
      <c r="D99" s="111">
        <v>40030</v>
      </c>
      <c r="E99" s="65">
        <v>45509</v>
      </c>
      <c r="F99" s="61">
        <v>43866</v>
      </c>
      <c r="G99" s="62">
        <v>44048</v>
      </c>
      <c r="H99" s="63">
        <v>4.2712E-2</v>
      </c>
      <c r="I99" s="92">
        <v>130.48508699999999</v>
      </c>
      <c r="J99" s="127"/>
    </row>
    <row r="100" spans="1:10" s="7" customFormat="1" x14ac:dyDescent="0.2">
      <c r="A100" s="71" t="s">
        <v>155</v>
      </c>
      <c r="B100" s="84">
        <v>600000</v>
      </c>
      <c r="C100" s="68">
        <v>0.11</v>
      </c>
      <c r="D100" s="111">
        <v>40072</v>
      </c>
      <c r="E100" s="65">
        <v>45551</v>
      </c>
      <c r="F100" s="61">
        <v>43906</v>
      </c>
      <c r="G100" s="62">
        <v>44090</v>
      </c>
      <c r="H100" s="63">
        <v>4.3011000000000001E-2</v>
      </c>
      <c r="I100" s="92">
        <v>126.915976</v>
      </c>
      <c r="J100" s="127"/>
    </row>
    <row r="101" spans="1:10" s="7" customFormat="1" x14ac:dyDescent="0.2">
      <c r="A101" s="71" t="s">
        <v>157</v>
      </c>
      <c r="B101" s="84">
        <v>550000</v>
      </c>
      <c r="C101" s="68">
        <v>0.11</v>
      </c>
      <c r="D101" s="111">
        <v>40086</v>
      </c>
      <c r="E101" s="65">
        <v>45565</v>
      </c>
      <c r="F101" s="61">
        <v>43921</v>
      </c>
      <c r="G101" s="62">
        <v>44104</v>
      </c>
      <c r="H101" s="63">
        <v>4.3110999999999997E-2</v>
      </c>
      <c r="I101" s="92">
        <v>127.09665</v>
      </c>
      <c r="J101" s="127"/>
    </row>
    <row r="102" spans="1:10" s="7" customFormat="1" x14ac:dyDescent="0.2">
      <c r="A102" s="71" t="s">
        <v>160</v>
      </c>
      <c r="B102" s="84">
        <v>700000</v>
      </c>
      <c r="C102" s="68">
        <v>0.1</v>
      </c>
      <c r="D102" s="111">
        <v>40100</v>
      </c>
      <c r="E102" s="65">
        <v>45579</v>
      </c>
      <c r="F102" s="61">
        <v>43752</v>
      </c>
      <c r="G102" s="62">
        <v>43935</v>
      </c>
      <c r="H102" s="63">
        <v>4.3209999999999998E-2</v>
      </c>
      <c r="I102" s="92">
        <v>123.173517</v>
      </c>
      <c r="J102" s="127"/>
    </row>
    <row r="103" spans="1:10" s="7" customFormat="1" x14ac:dyDescent="0.2">
      <c r="A103" s="71" t="s">
        <v>162</v>
      </c>
      <c r="B103" s="84">
        <v>300000</v>
      </c>
      <c r="C103" s="68">
        <v>0.1</v>
      </c>
      <c r="D103" s="111">
        <v>40114</v>
      </c>
      <c r="E103" s="65">
        <v>45593</v>
      </c>
      <c r="F103" s="61">
        <v>43766</v>
      </c>
      <c r="G103" s="62">
        <v>43949</v>
      </c>
      <c r="H103" s="63">
        <v>4.3310000000000001E-2</v>
      </c>
      <c r="I103" s="92">
        <v>123.30047</v>
      </c>
      <c r="J103" s="127"/>
    </row>
    <row r="104" spans="1:10" s="7" customFormat="1" x14ac:dyDescent="0.2">
      <c r="A104" s="71" t="s">
        <v>164</v>
      </c>
      <c r="B104" s="84">
        <v>3000000</v>
      </c>
      <c r="C104" s="68">
        <v>0.08</v>
      </c>
      <c r="D104" s="111">
        <v>40123</v>
      </c>
      <c r="E104" s="65">
        <v>45602</v>
      </c>
      <c r="F104" s="61">
        <v>43775</v>
      </c>
      <c r="G104" s="62">
        <v>43957</v>
      </c>
      <c r="H104" s="63">
        <v>4.3374000000000003E-2</v>
      </c>
      <c r="I104" s="92">
        <v>115.115858</v>
      </c>
      <c r="J104" s="127"/>
    </row>
    <row r="105" spans="1:10" s="7" customFormat="1" x14ac:dyDescent="0.2">
      <c r="A105" s="71" t="s">
        <v>166</v>
      </c>
      <c r="B105" s="84">
        <v>1000000</v>
      </c>
      <c r="C105" s="68">
        <v>0.08</v>
      </c>
      <c r="D105" s="111">
        <v>40135</v>
      </c>
      <c r="E105" s="65">
        <v>45614</v>
      </c>
      <c r="F105" s="61">
        <v>43787</v>
      </c>
      <c r="G105" s="62">
        <v>43969</v>
      </c>
      <c r="H105" s="63">
        <v>4.3459999999999999E-2</v>
      </c>
      <c r="I105" s="92">
        <v>115.17339</v>
      </c>
      <c r="J105" s="127"/>
    </row>
    <row r="106" spans="1:10" s="7" customFormat="1" x14ac:dyDescent="0.2">
      <c r="A106" s="71" t="s">
        <v>168</v>
      </c>
      <c r="B106" s="84">
        <v>100000</v>
      </c>
      <c r="C106" s="68">
        <v>0.08</v>
      </c>
      <c r="D106" s="111">
        <v>40142</v>
      </c>
      <c r="E106" s="65">
        <v>45621</v>
      </c>
      <c r="F106" s="61">
        <v>43794</v>
      </c>
      <c r="G106" s="62">
        <v>43976</v>
      </c>
      <c r="H106" s="63">
        <v>4.351E-2</v>
      </c>
      <c r="I106" s="92">
        <v>115.206891</v>
      </c>
      <c r="J106" s="127"/>
    </row>
    <row r="107" spans="1:10" s="7" customFormat="1" x14ac:dyDescent="0.2">
      <c r="A107" s="71" t="s">
        <v>171</v>
      </c>
      <c r="B107" s="84">
        <v>3800000</v>
      </c>
      <c r="C107" s="68">
        <v>7.0000000000000007E-2</v>
      </c>
      <c r="D107" s="111">
        <v>40165</v>
      </c>
      <c r="E107" s="65">
        <v>45644</v>
      </c>
      <c r="F107" s="61">
        <v>43817</v>
      </c>
      <c r="G107" s="62">
        <v>44000</v>
      </c>
      <c r="H107" s="63">
        <v>4.3672999999999997E-2</v>
      </c>
      <c r="I107" s="92">
        <v>111.102191</v>
      </c>
      <c r="J107" s="127"/>
    </row>
    <row r="108" spans="1:10" s="7" customFormat="1" x14ac:dyDescent="0.2">
      <c r="A108" s="71" t="s">
        <v>175</v>
      </c>
      <c r="B108" s="84">
        <v>1000000</v>
      </c>
      <c r="C108" s="68">
        <v>7.0000000000000007E-2</v>
      </c>
      <c r="D108" s="111">
        <v>40184</v>
      </c>
      <c r="E108" s="65">
        <v>45663</v>
      </c>
      <c r="F108" s="61">
        <v>43836</v>
      </c>
      <c r="G108" s="62">
        <v>44018</v>
      </c>
      <c r="H108" s="63">
        <v>4.3809000000000001E-2</v>
      </c>
      <c r="I108" s="92">
        <v>111.147739</v>
      </c>
      <c r="J108" s="127"/>
    </row>
    <row r="109" spans="1:10" s="7" customFormat="1" x14ac:dyDescent="0.2">
      <c r="A109" s="71" t="s">
        <v>183</v>
      </c>
      <c r="B109" s="84">
        <v>1000000</v>
      </c>
      <c r="C109" s="68">
        <v>7.0000000000000007E-2</v>
      </c>
      <c r="D109" s="111">
        <v>40282</v>
      </c>
      <c r="E109" s="66">
        <v>45761</v>
      </c>
      <c r="F109" s="61">
        <v>43752</v>
      </c>
      <c r="G109" s="62">
        <v>43935</v>
      </c>
      <c r="H109" s="63">
        <v>4.4511000000000002E-2</v>
      </c>
      <c r="I109" s="92">
        <v>111.38851099999999</v>
      </c>
      <c r="J109" s="127"/>
    </row>
    <row r="110" spans="1:10" s="7" customFormat="1" x14ac:dyDescent="0.2">
      <c r="A110" s="71" t="s">
        <v>185</v>
      </c>
      <c r="B110" s="84">
        <v>1000000</v>
      </c>
      <c r="C110" s="68">
        <v>7.0000000000000007E-2</v>
      </c>
      <c r="D110" s="111">
        <v>40289</v>
      </c>
      <c r="E110" s="65">
        <v>45768</v>
      </c>
      <c r="F110" s="61">
        <v>43759</v>
      </c>
      <c r="G110" s="62">
        <v>43942</v>
      </c>
      <c r="H110" s="63">
        <v>4.4562999999999998E-2</v>
      </c>
      <c r="I110" s="92">
        <v>111.401043</v>
      </c>
      <c r="J110" s="127"/>
    </row>
    <row r="111" spans="1:10" s="7" customFormat="1" x14ac:dyDescent="0.2">
      <c r="A111" s="71" t="s">
        <v>188</v>
      </c>
      <c r="B111" s="84">
        <v>700000</v>
      </c>
      <c r="C111" s="68">
        <v>7.4999999999999997E-2</v>
      </c>
      <c r="D111" s="111">
        <v>40317</v>
      </c>
      <c r="E111" s="65">
        <v>45796</v>
      </c>
      <c r="F111" s="61">
        <v>43788</v>
      </c>
      <c r="G111" s="62">
        <v>43970</v>
      </c>
      <c r="H111" s="63">
        <v>4.4769999999999997E-2</v>
      </c>
      <c r="I111" s="92">
        <v>113.722695</v>
      </c>
      <c r="J111" s="127"/>
    </row>
    <row r="112" spans="1:10" s="7" customFormat="1" x14ac:dyDescent="0.2">
      <c r="A112" s="71" t="s">
        <v>191</v>
      </c>
      <c r="B112" s="84">
        <v>400000</v>
      </c>
      <c r="C112" s="68">
        <v>7.7499999999999999E-2</v>
      </c>
      <c r="D112" s="111">
        <v>40331</v>
      </c>
      <c r="E112" s="65">
        <v>45810</v>
      </c>
      <c r="F112" s="61">
        <v>43801</v>
      </c>
      <c r="G112" s="62">
        <v>43984</v>
      </c>
      <c r="H112" s="63">
        <v>4.4873000000000003E-2</v>
      </c>
      <c r="I112" s="92">
        <v>114.902151</v>
      </c>
      <c r="J112" s="127"/>
    </row>
    <row r="113" spans="1:10" s="7" customFormat="1" x14ac:dyDescent="0.2">
      <c r="A113" s="71" t="s">
        <v>199</v>
      </c>
      <c r="B113" s="84">
        <v>1000000</v>
      </c>
      <c r="C113" s="68">
        <v>0.08</v>
      </c>
      <c r="D113" s="111">
        <v>40387</v>
      </c>
      <c r="E113" s="66">
        <v>45866</v>
      </c>
      <c r="F113" s="61">
        <v>43858</v>
      </c>
      <c r="G113" s="62">
        <v>44040</v>
      </c>
      <c r="H113" s="63">
        <v>4.5288000000000002E-2</v>
      </c>
      <c r="I113" s="92">
        <v>116.25706599999999</v>
      </c>
      <c r="J113" s="127"/>
    </row>
    <row r="114" spans="1:10" s="7" customFormat="1" x14ac:dyDescent="0.2">
      <c r="A114" s="71" t="s">
        <v>204</v>
      </c>
      <c r="B114" s="84">
        <v>5000000</v>
      </c>
      <c r="C114" s="68">
        <v>8.2500000000000004E-2</v>
      </c>
      <c r="D114" s="111">
        <v>40436</v>
      </c>
      <c r="E114" s="65">
        <v>45915</v>
      </c>
      <c r="F114" s="61">
        <v>43905</v>
      </c>
      <c r="G114" s="62">
        <v>44089</v>
      </c>
      <c r="H114" s="63">
        <v>4.5650000000000003E-2</v>
      </c>
      <c r="I114" s="92">
        <v>117.618487</v>
      </c>
      <c r="J114" s="127"/>
    </row>
    <row r="115" spans="1:10" s="7" customFormat="1" x14ac:dyDescent="0.2">
      <c r="A115" s="71" t="s">
        <v>205</v>
      </c>
      <c r="B115" s="84">
        <v>22200000</v>
      </c>
      <c r="C115" s="68">
        <v>8.9499999999999996E-2</v>
      </c>
      <c r="D115" s="111">
        <v>40443</v>
      </c>
      <c r="E115" s="65">
        <v>45922</v>
      </c>
      <c r="F115" s="61">
        <v>43912</v>
      </c>
      <c r="G115" s="62">
        <v>44096</v>
      </c>
      <c r="H115" s="63">
        <v>4.5702E-2</v>
      </c>
      <c r="I115" s="92">
        <v>121.003748</v>
      </c>
      <c r="J115" s="127"/>
    </row>
    <row r="116" spans="1:10" s="7" customFormat="1" x14ac:dyDescent="0.2">
      <c r="A116" s="71" t="s">
        <v>206</v>
      </c>
      <c r="B116" s="84">
        <v>25600000</v>
      </c>
      <c r="C116" s="68">
        <v>0.09</v>
      </c>
      <c r="D116" s="111">
        <v>40457</v>
      </c>
      <c r="E116" s="65">
        <v>45936</v>
      </c>
      <c r="F116" s="61">
        <v>43744</v>
      </c>
      <c r="G116" s="62">
        <v>43927</v>
      </c>
      <c r="H116" s="63">
        <v>4.5804999999999998E-2</v>
      </c>
      <c r="I116" s="92">
        <v>121.32790799999999</v>
      </c>
      <c r="J116" s="127"/>
    </row>
    <row r="117" spans="1:10" s="7" customFormat="1" x14ac:dyDescent="0.2">
      <c r="A117" s="71" t="s">
        <v>207</v>
      </c>
      <c r="B117" s="84">
        <v>10000000</v>
      </c>
      <c r="C117" s="68">
        <v>0.09</v>
      </c>
      <c r="D117" s="111">
        <v>40464</v>
      </c>
      <c r="E117" s="65">
        <v>45943</v>
      </c>
      <c r="F117" s="61">
        <v>43751</v>
      </c>
      <c r="G117" s="62">
        <v>43934</v>
      </c>
      <c r="H117" s="63">
        <v>4.5857000000000002E-2</v>
      </c>
      <c r="I117" s="92">
        <v>121.36289499999999</v>
      </c>
      <c r="J117" s="127"/>
    </row>
    <row r="118" spans="1:10" s="7" customFormat="1" x14ac:dyDescent="0.2">
      <c r="A118" s="71" t="s">
        <v>209</v>
      </c>
      <c r="B118" s="84">
        <v>2100000</v>
      </c>
      <c r="C118" s="68">
        <v>0.09</v>
      </c>
      <c r="D118" s="111">
        <v>40471</v>
      </c>
      <c r="E118" s="65">
        <v>45950</v>
      </c>
      <c r="F118" s="61">
        <v>43758</v>
      </c>
      <c r="G118" s="62">
        <v>43941</v>
      </c>
      <c r="H118" s="63">
        <v>4.5908999999999998E-2</v>
      </c>
      <c r="I118" s="92">
        <v>121.39779</v>
      </c>
      <c r="J118" s="127"/>
    </row>
    <row r="119" spans="1:10" s="7" customFormat="1" x14ac:dyDescent="0.2">
      <c r="A119" s="71" t="s">
        <v>210</v>
      </c>
      <c r="B119" s="84">
        <v>12600000</v>
      </c>
      <c r="C119" s="68">
        <v>0.09</v>
      </c>
      <c r="D119" s="111">
        <v>40478</v>
      </c>
      <c r="E119" s="65">
        <v>45957</v>
      </c>
      <c r="F119" s="61">
        <v>43765</v>
      </c>
      <c r="G119" s="62">
        <v>43948</v>
      </c>
      <c r="H119" s="63">
        <v>4.5961000000000002E-2</v>
      </c>
      <c r="I119" s="92">
        <v>121.432593</v>
      </c>
      <c r="J119" s="127"/>
    </row>
    <row r="120" spans="1:10" s="7" customFormat="1" x14ac:dyDescent="0.2">
      <c r="A120" s="71" t="s">
        <v>211</v>
      </c>
      <c r="B120" s="84">
        <v>15200000</v>
      </c>
      <c r="C120" s="68">
        <v>0.09</v>
      </c>
      <c r="D120" s="111">
        <v>40485</v>
      </c>
      <c r="E120" s="65">
        <v>45964</v>
      </c>
      <c r="F120" s="61">
        <v>43772</v>
      </c>
      <c r="G120" s="62">
        <v>43954</v>
      </c>
      <c r="H120" s="63">
        <v>4.6012999999999998E-2</v>
      </c>
      <c r="I120" s="92">
        <v>121.459907</v>
      </c>
      <c r="J120" s="127"/>
    </row>
    <row r="121" spans="1:10" s="7" customFormat="1" x14ac:dyDescent="0.2">
      <c r="A121" s="71" t="s">
        <v>212</v>
      </c>
      <c r="B121" s="84">
        <v>19200000</v>
      </c>
      <c r="C121" s="68">
        <v>0.09</v>
      </c>
      <c r="D121" s="111">
        <v>40492</v>
      </c>
      <c r="E121" s="65">
        <v>45971</v>
      </c>
      <c r="F121" s="61">
        <v>43779</v>
      </c>
      <c r="G121" s="62">
        <v>43961</v>
      </c>
      <c r="H121" s="63">
        <v>4.6064000000000001E-2</v>
      </c>
      <c r="I121" s="92">
        <v>121.495428</v>
      </c>
      <c r="J121" s="127"/>
    </row>
    <row r="122" spans="1:10" s="7" customFormat="1" x14ac:dyDescent="0.2">
      <c r="A122" s="71" t="s">
        <v>213</v>
      </c>
      <c r="B122" s="84">
        <v>11500000</v>
      </c>
      <c r="C122" s="68">
        <v>0.09</v>
      </c>
      <c r="D122" s="111">
        <v>40506</v>
      </c>
      <c r="E122" s="65">
        <v>45985</v>
      </c>
      <c r="F122" s="61">
        <v>43793</v>
      </c>
      <c r="G122" s="62">
        <v>43975</v>
      </c>
      <c r="H122" s="63">
        <v>4.6168000000000001E-2</v>
      </c>
      <c r="I122" s="92">
        <v>121.5651</v>
      </c>
      <c r="J122" s="127"/>
    </row>
    <row r="123" spans="1:10" s="7" customFormat="1" x14ac:dyDescent="0.2">
      <c r="A123" s="71" t="s">
        <v>214</v>
      </c>
      <c r="B123" s="84">
        <v>14000000</v>
      </c>
      <c r="C123" s="68">
        <v>0.09</v>
      </c>
      <c r="D123" s="111">
        <v>40520</v>
      </c>
      <c r="E123" s="65">
        <v>45999</v>
      </c>
      <c r="F123" s="61">
        <v>43807</v>
      </c>
      <c r="G123" s="62">
        <v>43990</v>
      </c>
      <c r="H123" s="63">
        <v>4.6272000000000001E-2</v>
      </c>
      <c r="I123" s="92">
        <v>121.64007700000001</v>
      </c>
      <c r="J123" s="127"/>
    </row>
    <row r="124" spans="1:10" s="7" customFormat="1" x14ac:dyDescent="0.2">
      <c r="A124" s="71" t="s">
        <v>215</v>
      </c>
      <c r="B124" s="84">
        <v>24800000</v>
      </c>
      <c r="C124" s="68">
        <v>0.09</v>
      </c>
      <c r="D124" s="111">
        <v>40527</v>
      </c>
      <c r="E124" s="65">
        <v>46006</v>
      </c>
      <c r="F124" s="61">
        <v>43814</v>
      </c>
      <c r="G124" s="62">
        <v>43997</v>
      </c>
      <c r="H124" s="63">
        <v>4.6323000000000003E-2</v>
      </c>
      <c r="I124" s="92">
        <v>121.674817</v>
      </c>
      <c r="J124" s="127"/>
    </row>
    <row r="125" spans="1:10" s="7" customFormat="1" x14ac:dyDescent="0.2">
      <c r="A125" s="71" t="s">
        <v>216</v>
      </c>
      <c r="B125" s="84">
        <v>25000000</v>
      </c>
      <c r="C125" s="68">
        <v>8.9899999999999994E-2</v>
      </c>
      <c r="D125" s="111">
        <v>40534</v>
      </c>
      <c r="E125" s="65">
        <v>46013</v>
      </c>
      <c r="F125" s="61">
        <v>43821</v>
      </c>
      <c r="G125" s="62">
        <v>44004</v>
      </c>
      <c r="H125" s="63">
        <v>4.6375E-2</v>
      </c>
      <c r="I125" s="92">
        <v>121.65913399999999</v>
      </c>
      <c r="J125" s="127"/>
    </row>
    <row r="126" spans="1:10" s="7" customFormat="1" x14ac:dyDescent="0.2">
      <c r="A126" s="71" t="s">
        <v>217</v>
      </c>
      <c r="B126" s="84">
        <v>2370000</v>
      </c>
      <c r="C126" s="68">
        <v>8.9499999999999996E-2</v>
      </c>
      <c r="D126" s="111">
        <v>40597</v>
      </c>
      <c r="E126" s="65">
        <v>46076</v>
      </c>
      <c r="F126" s="61">
        <v>43884</v>
      </c>
      <c r="G126" s="62">
        <v>44066</v>
      </c>
      <c r="H126" s="63">
        <v>4.6841000000000001E-2</v>
      </c>
      <c r="I126" s="92">
        <v>121.756229</v>
      </c>
      <c r="J126" s="127"/>
    </row>
    <row r="127" spans="1:10" s="7" customFormat="1" x14ac:dyDescent="0.2">
      <c r="A127" s="71" t="s">
        <v>218</v>
      </c>
      <c r="B127" s="84">
        <v>6100000</v>
      </c>
      <c r="C127" s="68">
        <v>0.08</v>
      </c>
      <c r="D127" s="111">
        <v>40618</v>
      </c>
      <c r="E127" s="65">
        <v>46097</v>
      </c>
      <c r="F127" s="61">
        <v>43906</v>
      </c>
      <c r="G127" s="62">
        <v>44090</v>
      </c>
      <c r="H127" s="63">
        <v>4.6996000000000003E-2</v>
      </c>
      <c r="I127" s="92">
        <v>116.978151</v>
      </c>
      <c r="J127" s="127"/>
    </row>
    <row r="128" spans="1:10" s="7" customFormat="1" x14ac:dyDescent="0.2">
      <c r="A128" s="71" t="s">
        <v>219</v>
      </c>
      <c r="B128" s="84">
        <v>700000</v>
      </c>
      <c r="C128" s="68">
        <v>0.08</v>
      </c>
      <c r="D128" s="111">
        <v>40632</v>
      </c>
      <c r="E128" s="65">
        <v>46111</v>
      </c>
      <c r="F128" s="61">
        <v>43920</v>
      </c>
      <c r="G128" s="62">
        <v>44104</v>
      </c>
      <c r="H128" s="63">
        <v>4.7100000000000003E-2</v>
      </c>
      <c r="I128" s="92">
        <v>117.016194</v>
      </c>
      <c r="J128" s="127"/>
    </row>
    <row r="129" spans="1:10" s="7" customFormat="1" x14ac:dyDescent="0.2">
      <c r="A129" s="71" t="s">
        <v>220</v>
      </c>
      <c r="B129" s="84">
        <v>2000000</v>
      </c>
      <c r="C129" s="68">
        <v>7.9000000000000001E-2</v>
      </c>
      <c r="D129" s="111">
        <v>40674</v>
      </c>
      <c r="E129" s="65">
        <v>46153</v>
      </c>
      <c r="F129" s="61">
        <v>43780</v>
      </c>
      <c r="G129" s="62">
        <v>43962</v>
      </c>
      <c r="H129" s="63">
        <v>4.7398999999999997E-2</v>
      </c>
      <c r="I129" s="92">
        <v>116.59295</v>
      </c>
      <c r="J129" s="127"/>
    </row>
    <row r="130" spans="1:10" s="7" customFormat="1" x14ac:dyDescent="0.2">
      <c r="A130" s="71" t="s">
        <v>221</v>
      </c>
      <c r="B130" s="84">
        <v>300000</v>
      </c>
      <c r="C130" s="68">
        <v>7.0000000000000007E-2</v>
      </c>
      <c r="D130" s="111">
        <v>40716</v>
      </c>
      <c r="E130" s="65">
        <v>46195</v>
      </c>
      <c r="F130" s="61">
        <v>43821</v>
      </c>
      <c r="G130" s="62">
        <v>44004</v>
      </c>
      <c r="H130" s="63">
        <v>4.7697999999999997E-2</v>
      </c>
      <c r="I130" s="92">
        <v>111.883014</v>
      </c>
      <c r="J130" s="127"/>
    </row>
    <row r="131" spans="1:10" s="7" customFormat="1" x14ac:dyDescent="0.2">
      <c r="A131" s="71" t="s">
        <v>222</v>
      </c>
      <c r="B131" s="84">
        <v>2700000</v>
      </c>
      <c r="C131" s="68">
        <v>6.7199999999999996E-2</v>
      </c>
      <c r="D131" s="111">
        <v>40751</v>
      </c>
      <c r="E131" s="65">
        <v>46230</v>
      </c>
      <c r="F131" s="61">
        <v>43857</v>
      </c>
      <c r="G131" s="62">
        <v>44039</v>
      </c>
      <c r="H131" s="63">
        <v>4.7947999999999998E-2</v>
      </c>
      <c r="I131" s="92">
        <v>110.38726</v>
      </c>
      <c r="J131" s="127"/>
    </row>
    <row r="132" spans="1:10" s="7" customFormat="1" x14ac:dyDescent="0.2">
      <c r="A132" s="71" t="s">
        <v>223</v>
      </c>
      <c r="B132" s="84">
        <v>2400000</v>
      </c>
      <c r="C132" s="68">
        <v>6.4000000000000001E-2</v>
      </c>
      <c r="D132" s="111">
        <v>40765</v>
      </c>
      <c r="E132" s="65">
        <v>46244</v>
      </c>
      <c r="F132" s="61">
        <v>43871</v>
      </c>
      <c r="G132" s="62">
        <v>44053</v>
      </c>
      <c r="H132" s="63">
        <v>4.8046999999999999E-2</v>
      </c>
      <c r="I132" s="92">
        <v>108.649421</v>
      </c>
      <c r="J132" s="127"/>
    </row>
    <row r="133" spans="1:10" s="7" customFormat="1" x14ac:dyDescent="0.2">
      <c r="A133" s="71" t="s">
        <v>224</v>
      </c>
      <c r="B133" s="84">
        <v>2700000</v>
      </c>
      <c r="C133" s="68">
        <v>0.06</v>
      </c>
      <c r="D133" s="111">
        <v>40779</v>
      </c>
      <c r="E133" s="65">
        <v>46258</v>
      </c>
      <c r="F133" s="61">
        <v>43885</v>
      </c>
      <c r="G133" s="62">
        <v>44067</v>
      </c>
      <c r="H133" s="63">
        <v>4.8147000000000002E-2</v>
      </c>
      <c r="I133" s="92">
        <v>106.457639</v>
      </c>
      <c r="J133" s="127"/>
    </row>
    <row r="134" spans="1:10" s="7" customFormat="1" x14ac:dyDescent="0.2">
      <c r="A134" s="71" t="s">
        <v>225</v>
      </c>
      <c r="B134" s="84">
        <v>4200000</v>
      </c>
      <c r="C134" s="68">
        <v>5.8000000000000003E-2</v>
      </c>
      <c r="D134" s="111">
        <v>40793</v>
      </c>
      <c r="E134" s="65">
        <v>46272</v>
      </c>
      <c r="F134" s="61">
        <v>43897</v>
      </c>
      <c r="G134" s="62">
        <v>44081</v>
      </c>
      <c r="H134" s="63">
        <v>4.8246999999999998E-2</v>
      </c>
      <c r="I134" s="92">
        <v>105.336473</v>
      </c>
      <c r="J134" s="127"/>
    </row>
    <row r="135" spans="1:10" s="7" customFormat="1" x14ac:dyDescent="0.2">
      <c r="A135" s="71" t="s">
        <v>226</v>
      </c>
      <c r="B135" s="84">
        <v>4100000</v>
      </c>
      <c r="C135" s="68">
        <v>5.8000000000000003E-2</v>
      </c>
      <c r="D135" s="111">
        <v>40814</v>
      </c>
      <c r="E135" s="65">
        <v>46293</v>
      </c>
      <c r="F135" s="61">
        <v>43918</v>
      </c>
      <c r="G135" s="62">
        <v>44102</v>
      </c>
      <c r="H135" s="63">
        <v>4.8396000000000002E-2</v>
      </c>
      <c r="I135" s="92">
        <v>105.295469</v>
      </c>
      <c r="J135" s="127"/>
    </row>
    <row r="136" spans="1:10" s="1" customFormat="1" x14ac:dyDescent="0.2">
      <c r="A136" s="71" t="s">
        <v>227</v>
      </c>
      <c r="B136" s="84">
        <v>8500000</v>
      </c>
      <c r="C136" s="68">
        <v>5.8000000000000003E-2</v>
      </c>
      <c r="D136" s="111">
        <v>40821</v>
      </c>
      <c r="E136" s="65">
        <v>46300</v>
      </c>
      <c r="F136" s="61">
        <v>43743</v>
      </c>
      <c r="G136" s="62">
        <v>43926</v>
      </c>
      <c r="H136" s="63">
        <v>4.8446000000000003E-2</v>
      </c>
      <c r="I136" s="92">
        <v>105.28175299999999</v>
      </c>
      <c r="J136" s="127"/>
    </row>
    <row r="137" spans="1:10" s="1" customFormat="1" x14ac:dyDescent="0.2">
      <c r="A137" s="71" t="s">
        <v>228</v>
      </c>
      <c r="B137" s="84">
        <v>2000000</v>
      </c>
      <c r="C137" s="68">
        <v>5.8000000000000003E-2</v>
      </c>
      <c r="D137" s="111">
        <v>40828</v>
      </c>
      <c r="E137" s="65">
        <v>46307</v>
      </c>
      <c r="F137" s="61">
        <v>43750</v>
      </c>
      <c r="G137" s="62">
        <v>43933</v>
      </c>
      <c r="H137" s="63">
        <v>4.8495999999999997E-2</v>
      </c>
      <c r="I137" s="92">
        <v>105.265179</v>
      </c>
      <c r="J137" s="127"/>
    </row>
    <row r="138" spans="1:10" s="1" customFormat="1" x14ac:dyDescent="0.2">
      <c r="A138" s="71" t="s">
        <v>230</v>
      </c>
      <c r="B138" s="84">
        <v>2000000</v>
      </c>
      <c r="C138" s="68">
        <v>5.8000000000000003E-2</v>
      </c>
      <c r="D138" s="111">
        <v>40835</v>
      </c>
      <c r="E138" s="65">
        <v>46314</v>
      </c>
      <c r="F138" s="61">
        <v>43757</v>
      </c>
      <c r="G138" s="62">
        <v>43940</v>
      </c>
      <c r="H138" s="63">
        <v>4.8545999999999999E-2</v>
      </c>
      <c r="I138" s="92">
        <v>105.248555</v>
      </c>
      <c r="J138" s="127"/>
    </row>
    <row r="139" spans="1:10" s="1" customFormat="1" x14ac:dyDescent="0.2">
      <c r="A139" s="71" t="s">
        <v>229</v>
      </c>
      <c r="B139" s="84">
        <v>4500000</v>
      </c>
      <c r="C139" s="68">
        <v>5.8000000000000003E-2</v>
      </c>
      <c r="D139" s="111">
        <v>40844</v>
      </c>
      <c r="E139" s="65">
        <v>46323</v>
      </c>
      <c r="F139" s="61">
        <v>43766</v>
      </c>
      <c r="G139" s="62">
        <v>43949</v>
      </c>
      <c r="H139" s="63">
        <v>4.861E-2</v>
      </c>
      <c r="I139" s="92">
        <v>105.22727500000001</v>
      </c>
      <c r="J139" s="127"/>
    </row>
    <row r="140" spans="1:10" s="7" customFormat="1" x14ac:dyDescent="0.2">
      <c r="A140" s="71" t="s">
        <v>231</v>
      </c>
      <c r="B140" s="84">
        <v>1400000</v>
      </c>
      <c r="C140" s="68">
        <v>5.8000000000000003E-2</v>
      </c>
      <c r="D140" s="111">
        <v>40856</v>
      </c>
      <c r="E140" s="65">
        <v>46335</v>
      </c>
      <c r="F140" s="61">
        <v>43778</v>
      </c>
      <c r="G140" s="62">
        <v>43960</v>
      </c>
      <c r="H140" s="63">
        <v>4.8696000000000003E-2</v>
      </c>
      <c r="I140" s="92">
        <v>105.19704299999999</v>
      </c>
      <c r="J140" s="127"/>
    </row>
    <row r="141" spans="1:10" s="7" customFormat="1" x14ac:dyDescent="0.2">
      <c r="A141" s="71" t="s">
        <v>233</v>
      </c>
      <c r="B141" s="84">
        <v>13500000</v>
      </c>
      <c r="C141" s="68">
        <v>6.3200000000000006E-2</v>
      </c>
      <c r="D141" s="111">
        <v>40884</v>
      </c>
      <c r="E141" s="65">
        <v>46363</v>
      </c>
      <c r="F141" s="61">
        <v>43806</v>
      </c>
      <c r="G141" s="62">
        <v>43989</v>
      </c>
      <c r="H141" s="63">
        <v>4.8895000000000001E-2</v>
      </c>
      <c r="I141" s="92">
        <v>108.066018</v>
      </c>
      <c r="J141" s="127"/>
    </row>
    <row r="142" spans="1:10" s="7" customFormat="1" x14ac:dyDescent="0.2">
      <c r="A142" s="71" t="s">
        <v>232</v>
      </c>
      <c r="B142" s="84">
        <v>11300000</v>
      </c>
      <c r="C142" s="68">
        <v>6.5000000000000002E-2</v>
      </c>
      <c r="D142" s="111">
        <v>40891</v>
      </c>
      <c r="E142" s="65">
        <v>46370</v>
      </c>
      <c r="F142" s="61">
        <v>43813</v>
      </c>
      <c r="G142" s="62">
        <v>43996</v>
      </c>
      <c r="H142" s="63">
        <v>4.8945000000000002E-2</v>
      </c>
      <c r="I142" s="92">
        <v>109.073712</v>
      </c>
      <c r="J142" s="127"/>
    </row>
    <row r="143" spans="1:10" s="7" customFormat="1" x14ac:dyDescent="0.2">
      <c r="A143" s="71" t="s">
        <v>234</v>
      </c>
      <c r="B143" s="84">
        <v>11100000</v>
      </c>
      <c r="C143" s="68">
        <v>6.6400000000000001E-2</v>
      </c>
      <c r="D143" s="111">
        <v>40898</v>
      </c>
      <c r="E143" s="65">
        <v>46377</v>
      </c>
      <c r="F143" s="61">
        <v>43820</v>
      </c>
      <c r="G143" s="62">
        <v>44003</v>
      </c>
      <c r="H143" s="63">
        <v>4.8994999999999997E-2</v>
      </c>
      <c r="I143" s="92">
        <v>109.85917000000001</v>
      </c>
      <c r="J143" s="127"/>
    </row>
    <row r="144" spans="1:10" s="7" customFormat="1" x14ac:dyDescent="0.2">
      <c r="A144" s="71" t="s">
        <v>235</v>
      </c>
      <c r="B144" s="84">
        <v>10000000</v>
      </c>
      <c r="C144" s="68">
        <v>7.0000000000000007E-2</v>
      </c>
      <c r="D144" s="111">
        <v>40907</v>
      </c>
      <c r="E144" s="65">
        <v>46386</v>
      </c>
      <c r="F144" s="61">
        <v>43829</v>
      </c>
      <c r="G144" s="62">
        <v>44012</v>
      </c>
      <c r="H144" s="63">
        <v>4.9058999999999998E-2</v>
      </c>
      <c r="I144" s="92">
        <v>111.89767399999999</v>
      </c>
      <c r="J144" s="127"/>
    </row>
    <row r="145" spans="1:10" s="7" customFormat="1" x14ac:dyDescent="0.2">
      <c r="A145" s="69" t="s">
        <v>87</v>
      </c>
      <c r="B145" s="84">
        <v>5100000</v>
      </c>
      <c r="C145" s="68">
        <v>6.9699999999999998E-2</v>
      </c>
      <c r="D145" s="111">
        <v>39430</v>
      </c>
      <c r="E145" s="65">
        <v>46735</v>
      </c>
      <c r="F145" s="61">
        <v>43813</v>
      </c>
      <c r="G145" s="62">
        <v>43996</v>
      </c>
      <c r="H145" s="63">
        <v>5.1545000000000001E-2</v>
      </c>
      <c r="I145" s="92">
        <v>111.41432399999999</v>
      </c>
      <c r="J145" s="127"/>
    </row>
    <row r="146" spans="1:10" s="7" customFormat="1" x14ac:dyDescent="0.2">
      <c r="A146" s="69" t="s">
        <v>89</v>
      </c>
      <c r="B146" s="84">
        <v>18130000</v>
      </c>
      <c r="C146" s="68">
        <v>7.0999999999999994E-2</v>
      </c>
      <c r="D146" s="111">
        <v>39470</v>
      </c>
      <c r="E146" s="65">
        <v>46775</v>
      </c>
      <c r="F146" s="61">
        <v>43853</v>
      </c>
      <c r="G146" s="62">
        <v>44035</v>
      </c>
      <c r="H146" s="63">
        <v>5.1830000000000001E-2</v>
      </c>
      <c r="I146" s="92">
        <v>112.17804599999999</v>
      </c>
      <c r="J146" s="127"/>
    </row>
    <row r="147" spans="1:10" s="7" customFormat="1" x14ac:dyDescent="0.2">
      <c r="A147" s="69" t="s">
        <v>91</v>
      </c>
      <c r="B147" s="84">
        <v>10550000</v>
      </c>
      <c r="C147" s="68">
        <v>7.1999999999999995E-2</v>
      </c>
      <c r="D147" s="111">
        <v>39526</v>
      </c>
      <c r="E147" s="65">
        <v>46831</v>
      </c>
      <c r="F147" s="61">
        <v>43909</v>
      </c>
      <c r="G147" s="62">
        <v>44093</v>
      </c>
      <c r="H147" s="63">
        <v>5.2228999999999998E-2</v>
      </c>
      <c r="I147" s="92">
        <v>112.749309</v>
      </c>
      <c r="J147" s="127"/>
    </row>
    <row r="148" spans="1:10" s="7" customFormat="1" x14ac:dyDescent="0.2">
      <c r="A148" s="69" t="s">
        <v>93</v>
      </c>
      <c r="B148" s="84">
        <v>5720000</v>
      </c>
      <c r="C148" s="68">
        <v>7.2300000000000003E-2</v>
      </c>
      <c r="D148" s="111">
        <v>39575</v>
      </c>
      <c r="E148" s="65">
        <v>46880</v>
      </c>
      <c r="F148" s="61">
        <v>43776</v>
      </c>
      <c r="G148" s="62">
        <v>43958</v>
      </c>
      <c r="H148" s="63">
        <v>5.2578E-2</v>
      </c>
      <c r="I148" s="92">
        <v>112.86802400000001</v>
      </c>
      <c r="J148" s="127"/>
    </row>
    <row r="149" spans="1:10" s="7" customFormat="1" x14ac:dyDescent="0.2">
      <c r="A149" s="69" t="s">
        <v>95</v>
      </c>
      <c r="B149" s="84">
        <v>7230000</v>
      </c>
      <c r="C149" s="68">
        <v>7.2499999999999995E-2</v>
      </c>
      <c r="D149" s="111">
        <v>39617</v>
      </c>
      <c r="E149" s="65">
        <v>46922</v>
      </c>
      <c r="F149" s="61">
        <v>43817</v>
      </c>
      <c r="G149" s="62">
        <v>44000</v>
      </c>
      <c r="H149" s="63">
        <v>5.2877E-2</v>
      </c>
      <c r="I149" s="92">
        <v>112.928895</v>
      </c>
      <c r="J149" s="127"/>
    </row>
    <row r="150" spans="1:10" s="7" customFormat="1" x14ac:dyDescent="0.2">
      <c r="A150" s="69" t="s">
        <v>97</v>
      </c>
      <c r="B150" s="84">
        <v>6115000</v>
      </c>
      <c r="C150" s="68">
        <v>7.2999999999999995E-2</v>
      </c>
      <c r="D150" s="111">
        <v>39652</v>
      </c>
      <c r="E150" s="65">
        <v>46957</v>
      </c>
      <c r="F150" s="61">
        <v>43853</v>
      </c>
      <c r="G150" s="62">
        <v>44035</v>
      </c>
      <c r="H150" s="63">
        <v>5.3126E-2</v>
      </c>
      <c r="I150" s="92">
        <v>113.205713</v>
      </c>
      <c r="J150" s="127"/>
    </row>
    <row r="151" spans="1:10" s="7" customFormat="1" x14ac:dyDescent="0.2">
      <c r="A151" s="69" t="s">
        <v>100</v>
      </c>
      <c r="B151" s="84">
        <v>10000000</v>
      </c>
      <c r="C151" s="68">
        <v>7.3499999999999996E-2</v>
      </c>
      <c r="D151" s="111">
        <v>39680</v>
      </c>
      <c r="E151" s="65">
        <v>46985</v>
      </c>
      <c r="F151" s="61">
        <v>43881</v>
      </c>
      <c r="G151" s="62">
        <v>44063</v>
      </c>
      <c r="H151" s="63">
        <v>5.3325999999999998E-2</v>
      </c>
      <c r="I151" s="92">
        <v>113.496092</v>
      </c>
      <c r="J151" s="127"/>
    </row>
    <row r="152" spans="1:10" s="7" customFormat="1" x14ac:dyDescent="0.2">
      <c r="A152" s="69" t="s">
        <v>102</v>
      </c>
      <c r="B152" s="84">
        <v>6150000</v>
      </c>
      <c r="C152" s="68">
        <v>7.3899999999999993E-2</v>
      </c>
      <c r="D152" s="111">
        <v>39694</v>
      </c>
      <c r="E152" s="65">
        <v>46999</v>
      </c>
      <c r="F152" s="61">
        <v>43893</v>
      </c>
      <c r="G152" s="62">
        <v>44077</v>
      </c>
      <c r="H152" s="63">
        <v>5.3425E-2</v>
      </c>
      <c r="I152" s="92">
        <v>113.737965</v>
      </c>
      <c r="J152" s="127"/>
    </row>
    <row r="153" spans="1:10" s="7" customFormat="1" x14ac:dyDescent="0.2">
      <c r="A153" s="69" t="s">
        <v>104</v>
      </c>
      <c r="B153" s="84">
        <v>5100000</v>
      </c>
      <c r="C153" s="68">
        <v>7.4200000000000002E-2</v>
      </c>
      <c r="D153" s="111">
        <v>39703</v>
      </c>
      <c r="E153" s="65">
        <v>47008</v>
      </c>
      <c r="F153" s="61">
        <v>43902</v>
      </c>
      <c r="G153" s="62">
        <v>44086</v>
      </c>
      <c r="H153" s="63">
        <v>5.3490000000000003E-2</v>
      </c>
      <c r="I153" s="92">
        <v>113.925827</v>
      </c>
      <c r="J153" s="127"/>
    </row>
    <row r="154" spans="1:10" s="7" customFormat="1" x14ac:dyDescent="0.2">
      <c r="A154" s="69" t="s">
        <v>106</v>
      </c>
      <c r="B154" s="84">
        <v>7500000</v>
      </c>
      <c r="C154" s="68">
        <v>7.46E-2</v>
      </c>
      <c r="D154" s="111">
        <v>39729</v>
      </c>
      <c r="E154" s="65">
        <v>47034</v>
      </c>
      <c r="F154" s="61">
        <v>43746</v>
      </c>
      <c r="G154" s="62">
        <v>43929</v>
      </c>
      <c r="H154" s="63">
        <v>5.3675E-2</v>
      </c>
      <c r="I154" s="92">
        <v>114.15915099999999</v>
      </c>
      <c r="J154" s="127"/>
    </row>
    <row r="155" spans="1:10" s="7" customFormat="1" x14ac:dyDescent="0.2">
      <c r="A155" s="69" t="s">
        <v>108</v>
      </c>
      <c r="B155" s="84">
        <v>4315000</v>
      </c>
      <c r="C155" s="68">
        <v>7.4999999999999997E-2</v>
      </c>
      <c r="D155" s="111">
        <v>39757</v>
      </c>
      <c r="E155" s="65">
        <v>47062</v>
      </c>
      <c r="F155" s="61">
        <v>43774</v>
      </c>
      <c r="G155" s="62">
        <v>43956</v>
      </c>
      <c r="H155" s="63">
        <v>5.3873999999999998E-2</v>
      </c>
      <c r="I155" s="92">
        <v>114.37614499999999</v>
      </c>
      <c r="J155" s="127"/>
    </row>
    <row r="156" spans="1:10" s="7" customFormat="1" x14ac:dyDescent="0.2">
      <c r="A156" s="69" t="s">
        <v>110</v>
      </c>
      <c r="B156" s="84">
        <v>4100000</v>
      </c>
      <c r="C156" s="68">
        <v>7.5300000000000006E-2</v>
      </c>
      <c r="D156" s="111">
        <v>39771</v>
      </c>
      <c r="E156" s="65">
        <v>47076</v>
      </c>
      <c r="F156" s="61">
        <v>43788</v>
      </c>
      <c r="G156" s="62">
        <v>43970</v>
      </c>
      <c r="H156" s="63">
        <v>5.3974000000000001E-2</v>
      </c>
      <c r="I156" s="92">
        <v>114.55538</v>
      </c>
      <c r="J156" s="127"/>
    </row>
    <row r="157" spans="1:10" s="7" customFormat="1" x14ac:dyDescent="0.2">
      <c r="A157" s="70" t="s">
        <v>112</v>
      </c>
      <c r="B157" s="84">
        <v>1500000</v>
      </c>
      <c r="C157" s="68">
        <v>7.5499999999999998E-2</v>
      </c>
      <c r="D157" s="111">
        <v>39787</v>
      </c>
      <c r="E157" s="65">
        <v>47092</v>
      </c>
      <c r="F157" s="61">
        <v>43804</v>
      </c>
      <c r="G157" s="62">
        <v>43987</v>
      </c>
      <c r="H157" s="63">
        <v>5.4087999999999997E-2</v>
      </c>
      <c r="I157" s="92">
        <v>114.666337</v>
      </c>
      <c r="J157" s="127"/>
    </row>
    <row r="158" spans="1:10" s="7" customFormat="1" x14ac:dyDescent="0.2">
      <c r="A158" s="70" t="s">
        <v>114</v>
      </c>
      <c r="B158" s="84">
        <v>5052000</v>
      </c>
      <c r="C158" s="68">
        <v>8.5000000000000006E-2</v>
      </c>
      <c r="D158" s="111">
        <v>39799</v>
      </c>
      <c r="E158" s="65">
        <v>47104</v>
      </c>
      <c r="F158" s="61">
        <v>43816</v>
      </c>
      <c r="G158" s="62">
        <v>43999</v>
      </c>
      <c r="H158" s="63">
        <v>5.4172999999999999E-2</v>
      </c>
      <c r="I158" s="92">
        <v>121.17327400000001</v>
      </c>
      <c r="J158" s="127"/>
    </row>
    <row r="159" spans="1:10" s="7" customFormat="1" x14ac:dyDescent="0.2">
      <c r="A159" s="70" t="s">
        <v>116</v>
      </c>
      <c r="B159" s="84">
        <v>6000000</v>
      </c>
      <c r="C159" s="68">
        <v>9.5000000000000001E-2</v>
      </c>
      <c r="D159" s="111">
        <v>39806</v>
      </c>
      <c r="E159" s="65">
        <v>47111</v>
      </c>
      <c r="F159" s="61">
        <v>43823</v>
      </c>
      <c r="G159" s="62">
        <v>44006</v>
      </c>
      <c r="H159" s="63">
        <v>5.4223E-2</v>
      </c>
      <c r="I159" s="92">
        <v>128.052356</v>
      </c>
      <c r="J159" s="127"/>
    </row>
    <row r="160" spans="1:10" s="7" customFormat="1" x14ac:dyDescent="0.2">
      <c r="A160" s="70" t="s">
        <v>118</v>
      </c>
      <c r="B160" s="84">
        <v>2110000</v>
      </c>
      <c r="C160" s="68">
        <v>0.105</v>
      </c>
      <c r="D160" s="111">
        <v>39813</v>
      </c>
      <c r="E160" s="65">
        <v>47118</v>
      </c>
      <c r="F160" s="61">
        <v>43830</v>
      </c>
      <c r="G160" s="62">
        <v>44012</v>
      </c>
      <c r="H160" s="63">
        <v>5.4273000000000002E-2</v>
      </c>
      <c r="I160" s="92">
        <v>134.94789900000001</v>
      </c>
      <c r="J160" s="127"/>
    </row>
    <row r="161" spans="1:10" s="7" customFormat="1" x14ac:dyDescent="0.2">
      <c r="A161" s="70" t="s">
        <v>120</v>
      </c>
      <c r="B161" s="84">
        <v>4000000</v>
      </c>
      <c r="C161" s="68">
        <v>0.115</v>
      </c>
      <c r="D161" s="111">
        <v>39820</v>
      </c>
      <c r="E161" s="65">
        <v>47125</v>
      </c>
      <c r="F161" s="61">
        <v>43837</v>
      </c>
      <c r="G161" s="62">
        <v>44019</v>
      </c>
      <c r="H161" s="63">
        <v>5.4323000000000003E-2</v>
      </c>
      <c r="I161" s="92">
        <v>141.86800400000001</v>
      </c>
      <c r="J161" s="127"/>
    </row>
    <row r="162" spans="1:10" s="7" customFormat="1" x14ac:dyDescent="0.2">
      <c r="A162" s="70" t="s">
        <v>122</v>
      </c>
      <c r="B162" s="84">
        <v>3700000</v>
      </c>
      <c r="C162" s="68">
        <v>0.11749999999999999</v>
      </c>
      <c r="D162" s="111">
        <v>39834</v>
      </c>
      <c r="E162" s="65">
        <v>47139</v>
      </c>
      <c r="F162" s="61">
        <v>43851</v>
      </c>
      <c r="G162" s="62">
        <v>44033</v>
      </c>
      <c r="H162" s="63">
        <v>5.4422999999999999E-2</v>
      </c>
      <c r="I162" s="92">
        <v>143.65641199999999</v>
      </c>
      <c r="J162" s="127"/>
    </row>
    <row r="163" spans="1:10" s="7" customFormat="1" x14ac:dyDescent="0.2">
      <c r="A163" s="70" t="s">
        <v>124</v>
      </c>
      <c r="B163" s="84">
        <v>4800000</v>
      </c>
      <c r="C163" s="68">
        <v>0.12</v>
      </c>
      <c r="D163" s="111">
        <v>39841</v>
      </c>
      <c r="E163" s="65">
        <v>47146</v>
      </c>
      <c r="F163" s="61">
        <v>43858</v>
      </c>
      <c r="G163" s="62">
        <v>44040</v>
      </c>
      <c r="H163" s="63">
        <v>5.4473000000000001E-2</v>
      </c>
      <c r="I163" s="92">
        <v>145.42112800000001</v>
      </c>
      <c r="J163" s="127"/>
    </row>
    <row r="164" spans="1:10" s="7" customFormat="1" x14ac:dyDescent="0.2">
      <c r="A164" s="70" t="s">
        <v>126</v>
      </c>
      <c r="B164" s="84">
        <v>4000000</v>
      </c>
      <c r="C164" s="68">
        <v>0.121</v>
      </c>
      <c r="D164" s="111">
        <v>39850</v>
      </c>
      <c r="E164" s="65">
        <v>47155</v>
      </c>
      <c r="F164" s="61">
        <v>43867</v>
      </c>
      <c r="G164" s="62">
        <v>44049</v>
      </c>
      <c r="H164" s="63">
        <v>5.4537000000000002E-2</v>
      </c>
      <c r="I164" s="92">
        <v>146.15983399999999</v>
      </c>
      <c r="J164" s="127"/>
    </row>
    <row r="165" spans="1:10" s="7" customFormat="1" x14ac:dyDescent="0.2">
      <c r="A165" s="70" t="s">
        <v>128</v>
      </c>
      <c r="B165" s="84">
        <v>5300000</v>
      </c>
      <c r="C165" s="68">
        <v>0.1234</v>
      </c>
      <c r="D165" s="111">
        <v>39857</v>
      </c>
      <c r="E165" s="65">
        <v>47162</v>
      </c>
      <c r="F165" s="61">
        <v>43874</v>
      </c>
      <c r="G165" s="62">
        <v>44056</v>
      </c>
      <c r="H165" s="63">
        <v>5.4586999999999997E-2</v>
      </c>
      <c r="I165" s="92">
        <v>147.86457100000001</v>
      </c>
      <c r="J165" s="127"/>
    </row>
    <row r="166" spans="1:10" s="7" customFormat="1" x14ac:dyDescent="0.2">
      <c r="A166" s="70" t="s">
        <v>130</v>
      </c>
      <c r="B166" s="84">
        <v>3400000</v>
      </c>
      <c r="C166" s="68">
        <v>0.1234</v>
      </c>
      <c r="D166" s="111">
        <v>39864</v>
      </c>
      <c r="E166" s="65">
        <v>47169</v>
      </c>
      <c r="F166" s="61">
        <v>43881</v>
      </c>
      <c r="G166" s="62">
        <v>44063</v>
      </c>
      <c r="H166" s="63">
        <v>5.4635999999999997E-2</v>
      </c>
      <c r="I166" s="92">
        <v>147.903077</v>
      </c>
      <c r="J166" s="127"/>
    </row>
    <row r="167" spans="1:10" s="7" customFormat="1" x14ac:dyDescent="0.2">
      <c r="A167" s="70" t="s">
        <v>131</v>
      </c>
      <c r="B167" s="84">
        <v>2600000</v>
      </c>
      <c r="C167" s="68">
        <v>0.125</v>
      </c>
      <c r="D167" s="111">
        <v>39871</v>
      </c>
      <c r="E167" s="65">
        <v>47176</v>
      </c>
      <c r="F167" s="61">
        <v>43888</v>
      </c>
      <c r="G167" s="62">
        <v>44070</v>
      </c>
      <c r="H167" s="63">
        <v>5.4685999999999998E-2</v>
      </c>
      <c r="I167" s="92">
        <v>149.05709999999999</v>
      </c>
      <c r="J167" s="127"/>
    </row>
    <row r="168" spans="1:10" s="7" customFormat="1" x14ac:dyDescent="0.2">
      <c r="A168" s="70" t="s">
        <v>133</v>
      </c>
      <c r="B168" s="84">
        <v>2800000</v>
      </c>
      <c r="C168" s="68">
        <v>0.125</v>
      </c>
      <c r="D168" s="111">
        <v>39876</v>
      </c>
      <c r="E168" s="65">
        <v>47181</v>
      </c>
      <c r="F168" s="61">
        <v>43894</v>
      </c>
      <c r="G168" s="62">
        <v>44078</v>
      </c>
      <c r="H168" s="63">
        <v>5.4722E-2</v>
      </c>
      <c r="I168" s="92">
        <v>149.10051999999999</v>
      </c>
      <c r="J168" s="127"/>
    </row>
    <row r="169" spans="1:10" s="7" customFormat="1" x14ac:dyDescent="0.2">
      <c r="A169" s="70" t="s">
        <v>136</v>
      </c>
      <c r="B169" s="84">
        <v>400000</v>
      </c>
      <c r="C169" s="68">
        <v>0.126</v>
      </c>
      <c r="D169" s="111">
        <v>39883</v>
      </c>
      <c r="E169" s="65">
        <v>47188</v>
      </c>
      <c r="F169" s="61">
        <v>43901</v>
      </c>
      <c r="G169" s="62">
        <v>44085</v>
      </c>
      <c r="H169" s="63">
        <v>5.4772000000000001E-2</v>
      </c>
      <c r="I169" s="92">
        <v>149.83862300000001</v>
      </c>
      <c r="J169" s="127"/>
    </row>
    <row r="170" spans="1:10" s="7" customFormat="1" x14ac:dyDescent="0.2">
      <c r="A170" s="70" t="s">
        <v>138</v>
      </c>
      <c r="B170" s="84">
        <v>2500000</v>
      </c>
      <c r="C170" s="68">
        <v>0.126</v>
      </c>
      <c r="D170" s="111">
        <v>39890</v>
      </c>
      <c r="E170" s="65">
        <v>47195</v>
      </c>
      <c r="F170" s="61">
        <v>43908</v>
      </c>
      <c r="G170" s="62">
        <v>44092</v>
      </c>
      <c r="H170" s="63">
        <v>5.4822000000000003E-2</v>
      </c>
      <c r="I170" s="92">
        <v>149.87799000000001</v>
      </c>
      <c r="J170" s="127"/>
    </row>
    <row r="171" spans="1:10" s="7" customFormat="1" x14ac:dyDescent="0.2">
      <c r="A171" s="70" t="s">
        <v>140</v>
      </c>
      <c r="B171" s="84">
        <v>3800000</v>
      </c>
      <c r="C171" s="68">
        <v>0.127</v>
      </c>
      <c r="D171" s="111">
        <v>39897</v>
      </c>
      <c r="E171" s="65">
        <v>47202</v>
      </c>
      <c r="F171" s="61">
        <v>43915</v>
      </c>
      <c r="G171" s="62">
        <v>44099</v>
      </c>
      <c r="H171" s="63">
        <v>5.4871999999999997E-2</v>
      </c>
      <c r="I171" s="92">
        <v>150.61916299999999</v>
      </c>
      <c r="J171" s="127"/>
    </row>
    <row r="172" spans="1:10" s="7" customFormat="1" x14ac:dyDescent="0.2">
      <c r="A172" s="70" t="s">
        <v>142</v>
      </c>
      <c r="B172" s="84">
        <v>2400000</v>
      </c>
      <c r="C172" s="68">
        <v>0.12809999999999999</v>
      </c>
      <c r="D172" s="110">
        <v>39918</v>
      </c>
      <c r="E172" s="65">
        <v>47223</v>
      </c>
      <c r="F172" s="61">
        <v>43753</v>
      </c>
      <c r="G172" s="62">
        <v>43936</v>
      </c>
      <c r="H172" s="63">
        <v>5.5021E-2</v>
      </c>
      <c r="I172" s="92">
        <v>151.5034</v>
      </c>
      <c r="J172" s="127"/>
    </row>
    <row r="173" spans="1:10" s="7" customFormat="1" x14ac:dyDescent="0.2">
      <c r="A173" s="71" t="s">
        <v>144</v>
      </c>
      <c r="B173" s="84">
        <v>6200000</v>
      </c>
      <c r="C173" s="68">
        <v>0.12970000000000001</v>
      </c>
      <c r="D173" s="111">
        <v>39946</v>
      </c>
      <c r="E173" s="65">
        <v>47251</v>
      </c>
      <c r="F173" s="61">
        <v>43782</v>
      </c>
      <c r="G173" s="62">
        <v>43964</v>
      </c>
      <c r="H173" s="63">
        <v>5.5220999999999999E-2</v>
      </c>
      <c r="I173" s="92">
        <v>152.78146899999999</v>
      </c>
      <c r="J173" s="127"/>
    </row>
    <row r="174" spans="1:10" s="7" customFormat="1" x14ac:dyDescent="0.2">
      <c r="A174" s="71" t="s">
        <v>147</v>
      </c>
      <c r="B174" s="84">
        <v>4700000</v>
      </c>
      <c r="C174" s="68">
        <v>0.13</v>
      </c>
      <c r="D174" s="110">
        <v>39981</v>
      </c>
      <c r="E174" s="65">
        <v>47286</v>
      </c>
      <c r="F174" s="61">
        <v>43816</v>
      </c>
      <c r="G174" s="62">
        <v>43999</v>
      </c>
      <c r="H174" s="63">
        <v>5.5469999999999998E-2</v>
      </c>
      <c r="I174" s="92">
        <v>153.17800299999999</v>
      </c>
      <c r="J174" s="127"/>
    </row>
    <row r="175" spans="1:10" s="7" customFormat="1" x14ac:dyDescent="0.2">
      <c r="A175" s="71" t="s">
        <v>149</v>
      </c>
      <c r="B175" s="84">
        <v>6500000</v>
      </c>
      <c r="C175" s="68">
        <v>0.13</v>
      </c>
      <c r="D175" s="111">
        <v>39995</v>
      </c>
      <c r="E175" s="65">
        <v>47300</v>
      </c>
      <c r="F175" s="61">
        <v>43831</v>
      </c>
      <c r="G175" s="62">
        <v>44013</v>
      </c>
      <c r="H175" s="63">
        <v>5.5570000000000001E-2</v>
      </c>
      <c r="I175" s="92">
        <v>153.25841399999999</v>
      </c>
      <c r="J175" s="127"/>
    </row>
    <row r="176" spans="1:10" s="7" customFormat="1" x14ac:dyDescent="0.2">
      <c r="A176" s="71" t="s">
        <v>148</v>
      </c>
      <c r="B176" s="84">
        <v>15750000</v>
      </c>
      <c r="C176" s="68">
        <v>0.13</v>
      </c>
      <c r="D176" s="111">
        <v>40009</v>
      </c>
      <c r="E176" s="65">
        <v>47314</v>
      </c>
      <c r="F176" s="61">
        <v>43845</v>
      </c>
      <c r="G176" s="62">
        <v>44027</v>
      </c>
      <c r="H176" s="63">
        <v>5.5669000000000003E-2</v>
      </c>
      <c r="I176" s="92">
        <v>153.334608</v>
      </c>
      <c r="J176" s="127"/>
    </row>
    <row r="177" spans="1:10" s="7" customFormat="1" x14ac:dyDescent="0.2">
      <c r="A177" s="71" t="s">
        <v>152</v>
      </c>
      <c r="B177" s="84">
        <v>11448000</v>
      </c>
      <c r="C177" s="68">
        <v>0.13</v>
      </c>
      <c r="D177" s="111">
        <v>40030</v>
      </c>
      <c r="E177" s="65">
        <v>47335</v>
      </c>
      <c r="F177" s="61">
        <v>43866</v>
      </c>
      <c r="G177" s="62">
        <v>44048</v>
      </c>
      <c r="H177" s="63">
        <v>5.5819000000000001E-2</v>
      </c>
      <c r="I177" s="92">
        <v>153.44749300000001</v>
      </c>
      <c r="J177" s="127"/>
    </row>
    <row r="178" spans="1:10" s="7" customFormat="1" x14ac:dyDescent="0.2">
      <c r="A178" s="71" t="s">
        <v>153</v>
      </c>
      <c r="B178" s="84">
        <v>13043000</v>
      </c>
      <c r="C178" s="68">
        <v>0.13</v>
      </c>
      <c r="D178" s="111">
        <v>40044</v>
      </c>
      <c r="E178" s="65">
        <v>47349</v>
      </c>
      <c r="F178" s="61">
        <v>43880</v>
      </c>
      <c r="G178" s="62">
        <v>44062</v>
      </c>
      <c r="H178" s="63">
        <v>5.5919000000000003E-2</v>
      </c>
      <c r="I178" s="92">
        <v>153.52277000000001</v>
      </c>
      <c r="J178" s="127"/>
    </row>
    <row r="179" spans="1:10" s="7" customFormat="1" x14ac:dyDescent="0.2">
      <c r="A179" s="71" t="s">
        <v>154</v>
      </c>
      <c r="B179" s="84">
        <v>10000000</v>
      </c>
      <c r="C179" s="68">
        <v>0.12</v>
      </c>
      <c r="D179" s="111">
        <v>40058</v>
      </c>
      <c r="E179" s="65">
        <v>47363</v>
      </c>
      <c r="F179" s="61">
        <v>43892</v>
      </c>
      <c r="G179" s="62">
        <v>44076</v>
      </c>
      <c r="H179" s="63">
        <v>5.6017999999999998E-2</v>
      </c>
      <c r="I179" s="92">
        <v>146.33561599999999</v>
      </c>
      <c r="J179" s="127"/>
    </row>
    <row r="180" spans="1:10" s="7" customFormat="1" x14ac:dyDescent="0.2">
      <c r="A180" s="71" t="s">
        <v>156</v>
      </c>
      <c r="B180" s="84">
        <v>12000000</v>
      </c>
      <c r="C180" s="68">
        <v>0.12</v>
      </c>
      <c r="D180" s="111">
        <v>40072</v>
      </c>
      <c r="E180" s="65">
        <v>47377</v>
      </c>
      <c r="F180" s="61">
        <v>43906</v>
      </c>
      <c r="G180" s="62">
        <v>44090</v>
      </c>
      <c r="H180" s="63">
        <v>5.6118000000000001E-2</v>
      </c>
      <c r="I180" s="92">
        <v>146.389602</v>
      </c>
      <c r="J180" s="127"/>
    </row>
    <row r="181" spans="1:10" s="7" customFormat="1" x14ac:dyDescent="0.2">
      <c r="A181" s="71" t="s">
        <v>158</v>
      </c>
      <c r="B181" s="84">
        <v>14000000</v>
      </c>
      <c r="C181" s="68">
        <v>0.12</v>
      </c>
      <c r="D181" s="111">
        <v>40086</v>
      </c>
      <c r="E181" s="65">
        <v>47391</v>
      </c>
      <c r="F181" s="61">
        <v>43921</v>
      </c>
      <c r="G181" s="62">
        <v>44104</v>
      </c>
      <c r="H181" s="63">
        <v>5.6217999999999997E-2</v>
      </c>
      <c r="I181" s="92">
        <v>146.45416700000001</v>
      </c>
      <c r="J181" s="127"/>
    </row>
    <row r="182" spans="1:10" s="7" customFormat="1" x14ac:dyDescent="0.2">
      <c r="A182" s="71" t="s">
        <v>159</v>
      </c>
      <c r="B182" s="84">
        <v>10000000</v>
      </c>
      <c r="C182" s="68">
        <v>0.11</v>
      </c>
      <c r="D182" s="110">
        <v>40088</v>
      </c>
      <c r="E182" s="65">
        <v>47393</v>
      </c>
      <c r="F182" s="61">
        <v>43740</v>
      </c>
      <c r="G182" s="62">
        <v>43923</v>
      </c>
      <c r="H182" s="63">
        <v>5.6231999999999997E-2</v>
      </c>
      <c r="I182" s="92">
        <v>139.174531</v>
      </c>
      <c r="J182" s="127"/>
    </row>
    <row r="183" spans="1:10" s="7" customFormat="1" x14ac:dyDescent="0.2">
      <c r="A183" s="71" t="s">
        <v>161</v>
      </c>
      <c r="B183" s="84">
        <v>14300000</v>
      </c>
      <c r="C183" s="68">
        <v>0.11</v>
      </c>
      <c r="D183" s="111">
        <v>40100</v>
      </c>
      <c r="E183" s="65">
        <v>47405</v>
      </c>
      <c r="F183" s="61">
        <v>43752</v>
      </c>
      <c r="G183" s="62">
        <v>43935</v>
      </c>
      <c r="H183" s="63">
        <v>5.6318E-2</v>
      </c>
      <c r="I183" s="92">
        <v>139.19456099999999</v>
      </c>
      <c r="J183" s="127"/>
    </row>
    <row r="184" spans="1:10" s="7" customFormat="1" x14ac:dyDescent="0.2">
      <c r="A184" s="71" t="s">
        <v>163</v>
      </c>
      <c r="B184" s="84">
        <v>16000000</v>
      </c>
      <c r="C184" s="68">
        <v>0.11</v>
      </c>
      <c r="D184" s="111">
        <v>40114</v>
      </c>
      <c r="E184" s="65">
        <v>47419</v>
      </c>
      <c r="F184" s="61">
        <v>43766</v>
      </c>
      <c r="G184" s="62">
        <v>43949</v>
      </c>
      <c r="H184" s="63">
        <v>5.6417000000000002E-2</v>
      </c>
      <c r="I184" s="92">
        <v>139.219176</v>
      </c>
      <c r="J184" s="127"/>
    </row>
    <row r="185" spans="1:10" s="7" customFormat="1" x14ac:dyDescent="0.2">
      <c r="A185" s="71" t="s">
        <v>165</v>
      </c>
      <c r="B185" s="84">
        <v>3000000</v>
      </c>
      <c r="C185" s="68">
        <v>0.09</v>
      </c>
      <c r="D185" s="111">
        <v>40123</v>
      </c>
      <c r="E185" s="65">
        <v>47428</v>
      </c>
      <c r="F185" s="61">
        <v>43775</v>
      </c>
      <c r="G185" s="62">
        <v>43957</v>
      </c>
      <c r="H185" s="63">
        <v>5.6481000000000003E-2</v>
      </c>
      <c r="I185" s="92">
        <v>124.566273</v>
      </c>
      <c r="J185" s="127"/>
    </row>
    <row r="186" spans="1:10" s="7" customFormat="1" x14ac:dyDescent="0.2">
      <c r="A186" s="71" t="s">
        <v>167</v>
      </c>
      <c r="B186" s="84">
        <v>11000000</v>
      </c>
      <c r="C186" s="68">
        <v>0.09</v>
      </c>
      <c r="D186" s="111">
        <v>40135</v>
      </c>
      <c r="E186" s="65">
        <v>47440</v>
      </c>
      <c r="F186" s="61">
        <v>43787</v>
      </c>
      <c r="G186" s="62">
        <v>43969</v>
      </c>
      <c r="H186" s="63">
        <v>5.6566999999999999E-2</v>
      </c>
      <c r="I186" s="92">
        <v>124.555065</v>
      </c>
      <c r="J186" s="127"/>
    </row>
    <row r="187" spans="1:10" s="7" customFormat="1" x14ac:dyDescent="0.2">
      <c r="A187" s="71" t="s">
        <v>169</v>
      </c>
      <c r="B187" s="84">
        <v>7000000</v>
      </c>
      <c r="C187" s="68">
        <v>0.09</v>
      </c>
      <c r="D187" s="111">
        <v>40151</v>
      </c>
      <c r="E187" s="65">
        <v>47447</v>
      </c>
      <c r="F187" s="61">
        <v>43794</v>
      </c>
      <c r="G187" s="62">
        <v>43976</v>
      </c>
      <c r="H187" s="63">
        <v>5.6617000000000001E-2</v>
      </c>
      <c r="I187" s="92">
        <v>124.54869100000001</v>
      </c>
      <c r="J187" s="127"/>
    </row>
    <row r="188" spans="1:10" s="7" customFormat="1" x14ac:dyDescent="0.2">
      <c r="A188" s="71" t="s">
        <v>170</v>
      </c>
      <c r="B188" s="84">
        <v>5800000</v>
      </c>
      <c r="C188" s="68">
        <v>0.08</v>
      </c>
      <c r="D188" s="111">
        <v>40165</v>
      </c>
      <c r="E188" s="65">
        <v>47456</v>
      </c>
      <c r="F188" s="61">
        <v>43803</v>
      </c>
      <c r="G188" s="62">
        <v>43986</v>
      </c>
      <c r="H188" s="63">
        <v>5.6681000000000002E-2</v>
      </c>
      <c r="I188" s="92">
        <v>117.17496800000001</v>
      </c>
      <c r="J188" s="127"/>
    </row>
    <row r="189" spans="1:10" s="7" customFormat="1" x14ac:dyDescent="0.2">
      <c r="A189" s="71" t="s">
        <v>172</v>
      </c>
      <c r="B189" s="84">
        <v>8000000</v>
      </c>
      <c r="C189" s="68">
        <v>0.08</v>
      </c>
      <c r="D189" s="111">
        <v>40171</v>
      </c>
      <c r="E189" s="65">
        <v>47470</v>
      </c>
      <c r="F189" s="61">
        <v>43817</v>
      </c>
      <c r="G189" s="62">
        <v>44000</v>
      </c>
      <c r="H189" s="63">
        <v>5.6780999999999998E-2</v>
      </c>
      <c r="I189" s="92">
        <v>117.14347600000001</v>
      </c>
      <c r="J189" s="127"/>
    </row>
    <row r="190" spans="1:10" s="7" customFormat="1" x14ac:dyDescent="0.2">
      <c r="A190" s="71" t="s">
        <v>173</v>
      </c>
      <c r="B190" s="84">
        <v>5000000</v>
      </c>
      <c r="C190" s="68">
        <v>0.08</v>
      </c>
      <c r="D190" s="111">
        <v>40142</v>
      </c>
      <c r="E190" s="65">
        <v>47476</v>
      </c>
      <c r="F190" s="61">
        <v>43823</v>
      </c>
      <c r="G190" s="62">
        <v>44006</v>
      </c>
      <c r="H190" s="63">
        <v>5.6822999999999999E-2</v>
      </c>
      <c r="I190" s="92">
        <v>117.13070500000001</v>
      </c>
      <c r="J190" s="127"/>
    </row>
    <row r="191" spans="1:10" s="7" customFormat="1" x14ac:dyDescent="0.2">
      <c r="A191" s="71" t="s">
        <v>174</v>
      </c>
      <c r="B191" s="84">
        <v>10000000</v>
      </c>
      <c r="C191" s="68">
        <v>0.08</v>
      </c>
      <c r="D191" s="111">
        <v>40177</v>
      </c>
      <c r="E191" s="65">
        <v>47482</v>
      </c>
      <c r="F191" s="61">
        <v>43829</v>
      </c>
      <c r="G191" s="62">
        <v>44012</v>
      </c>
      <c r="H191" s="63">
        <v>5.6866E-2</v>
      </c>
      <c r="I191" s="92">
        <v>117.117133</v>
      </c>
      <c r="J191" s="127"/>
    </row>
    <row r="192" spans="1:10" s="7" customFormat="1" x14ac:dyDescent="0.2">
      <c r="A192" s="71" t="s">
        <v>176</v>
      </c>
      <c r="B192" s="84">
        <v>11000000</v>
      </c>
      <c r="C192" s="68">
        <v>0.08</v>
      </c>
      <c r="D192" s="111">
        <v>40184</v>
      </c>
      <c r="E192" s="65">
        <v>47489</v>
      </c>
      <c r="F192" s="61">
        <v>43836</v>
      </c>
      <c r="G192" s="62">
        <v>44018</v>
      </c>
      <c r="H192" s="63">
        <v>5.6916000000000001E-2</v>
      </c>
      <c r="I192" s="92">
        <v>117.099765</v>
      </c>
      <c r="J192" s="127"/>
    </row>
    <row r="193" spans="1:10" s="7" customFormat="1" x14ac:dyDescent="0.2">
      <c r="A193" s="71" t="s">
        <v>177</v>
      </c>
      <c r="B193" s="84">
        <v>10000000</v>
      </c>
      <c r="C193" s="68">
        <v>0.08</v>
      </c>
      <c r="D193" s="111">
        <v>40198</v>
      </c>
      <c r="E193" s="65">
        <v>47503</v>
      </c>
      <c r="F193" s="61">
        <v>43850</v>
      </c>
      <c r="G193" s="62">
        <v>44032</v>
      </c>
      <c r="H193" s="63">
        <v>5.7015999999999997E-2</v>
      </c>
      <c r="I193" s="92">
        <v>117.068744</v>
      </c>
      <c r="J193" s="127"/>
    </row>
    <row r="194" spans="1:10" s="7" customFormat="1" x14ac:dyDescent="0.2">
      <c r="A194" s="71" t="s">
        <v>178</v>
      </c>
      <c r="B194" s="84">
        <v>8100000</v>
      </c>
      <c r="C194" s="68">
        <v>0.08</v>
      </c>
      <c r="D194" s="111">
        <v>40212</v>
      </c>
      <c r="E194" s="65">
        <v>47517</v>
      </c>
      <c r="F194" s="61">
        <v>43864</v>
      </c>
      <c r="G194" s="62">
        <v>44046</v>
      </c>
      <c r="H194" s="63">
        <v>5.7114999999999999E-2</v>
      </c>
      <c r="I194" s="92">
        <v>117.03864299999999</v>
      </c>
      <c r="J194" s="127"/>
    </row>
    <row r="195" spans="1:10" s="7" customFormat="1" x14ac:dyDescent="0.2">
      <c r="A195" s="71" t="s">
        <v>179</v>
      </c>
      <c r="B195" s="84">
        <v>8300000</v>
      </c>
      <c r="C195" s="68">
        <v>0.08</v>
      </c>
      <c r="D195" s="111">
        <v>40226</v>
      </c>
      <c r="E195" s="65">
        <v>47531</v>
      </c>
      <c r="F195" s="61">
        <v>43878</v>
      </c>
      <c r="G195" s="62">
        <v>44060</v>
      </c>
      <c r="H195" s="63">
        <v>5.7215000000000002E-2</v>
      </c>
      <c r="I195" s="92">
        <v>117.00782100000001</v>
      </c>
      <c r="J195" s="127"/>
    </row>
    <row r="196" spans="1:10" s="7" customFormat="1" x14ac:dyDescent="0.2">
      <c r="A196" s="71" t="s">
        <v>182</v>
      </c>
      <c r="B196" s="84">
        <v>6930000</v>
      </c>
      <c r="C196" s="68">
        <v>0.08</v>
      </c>
      <c r="D196" s="111">
        <v>40240</v>
      </c>
      <c r="E196" s="65">
        <v>47545</v>
      </c>
      <c r="F196" s="61">
        <v>43893</v>
      </c>
      <c r="G196" s="62">
        <v>44077</v>
      </c>
      <c r="H196" s="63">
        <v>5.7314999999999998E-2</v>
      </c>
      <c r="I196" s="92">
        <v>116.98195800000001</v>
      </c>
      <c r="J196" s="127"/>
    </row>
    <row r="197" spans="1:10" s="7" customFormat="1" x14ac:dyDescent="0.2">
      <c r="A197" s="71" t="s">
        <v>180</v>
      </c>
      <c r="B197" s="84">
        <v>16100000</v>
      </c>
      <c r="C197" s="68">
        <v>0.08</v>
      </c>
      <c r="D197" s="111">
        <v>40247</v>
      </c>
      <c r="E197" s="65">
        <v>47552</v>
      </c>
      <c r="F197" s="61">
        <v>43900</v>
      </c>
      <c r="G197" s="62">
        <v>44084</v>
      </c>
      <c r="H197" s="63">
        <v>5.7364999999999999E-2</v>
      </c>
      <c r="I197" s="92">
        <v>116.966371</v>
      </c>
      <c r="J197" s="127"/>
    </row>
    <row r="198" spans="1:10" s="7" customFormat="1" x14ac:dyDescent="0.2">
      <c r="A198" s="71" t="s">
        <v>181</v>
      </c>
      <c r="B198" s="84">
        <v>13015000</v>
      </c>
      <c r="C198" s="68">
        <v>0.08</v>
      </c>
      <c r="D198" s="111">
        <v>40261</v>
      </c>
      <c r="E198" s="65">
        <v>47566</v>
      </c>
      <c r="F198" s="61">
        <v>43914</v>
      </c>
      <c r="G198" s="62">
        <v>44098</v>
      </c>
      <c r="H198" s="63">
        <v>5.7464000000000001E-2</v>
      </c>
      <c r="I198" s="92">
        <v>116.936106</v>
      </c>
      <c r="J198" s="127"/>
    </row>
    <row r="199" spans="1:10" s="7" customFormat="1" x14ac:dyDescent="0.2">
      <c r="A199" s="71" t="s">
        <v>184</v>
      </c>
      <c r="B199" s="84">
        <v>17000000</v>
      </c>
      <c r="C199" s="68">
        <v>0.08</v>
      </c>
      <c r="D199" s="111">
        <v>40282</v>
      </c>
      <c r="E199" s="65">
        <v>47587</v>
      </c>
      <c r="F199" s="61">
        <v>43752</v>
      </c>
      <c r="G199" s="62">
        <v>43935</v>
      </c>
      <c r="H199" s="63">
        <v>5.7543999999999998E-2</v>
      </c>
      <c r="I199" s="92">
        <v>116.93961400000001</v>
      </c>
      <c r="J199" s="127"/>
    </row>
    <row r="200" spans="1:10" s="7" customFormat="1" x14ac:dyDescent="0.2">
      <c r="A200" s="71" t="s">
        <v>186</v>
      </c>
      <c r="B200" s="84">
        <v>2000000</v>
      </c>
      <c r="C200" s="68">
        <v>0.08</v>
      </c>
      <c r="D200" s="111">
        <v>40289</v>
      </c>
      <c r="E200" s="65">
        <v>47594</v>
      </c>
      <c r="F200" s="61">
        <v>43759</v>
      </c>
      <c r="G200" s="62">
        <v>43942</v>
      </c>
      <c r="H200" s="63">
        <v>5.7563000000000003E-2</v>
      </c>
      <c r="I200" s="92">
        <v>116.945937</v>
      </c>
      <c r="J200" s="127"/>
    </row>
    <row r="201" spans="1:10" s="7" customFormat="1" x14ac:dyDescent="0.2">
      <c r="A201" s="71" t="s">
        <v>187</v>
      </c>
      <c r="B201" s="84">
        <v>5100000</v>
      </c>
      <c r="C201" s="68">
        <v>0.08</v>
      </c>
      <c r="D201" s="111">
        <v>40296</v>
      </c>
      <c r="E201" s="65">
        <v>47601</v>
      </c>
      <c r="F201" s="61">
        <v>43766</v>
      </c>
      <c r="G201" s="62">
        <v>43949</v>
      </c>
      <c r="H201" s="63">
        <v>5.7582000000000001E-2</v>
      </c>
      <c r="I201" s="92">
        <v>116.952354</v>
      </c>
      <c r="J201" s="127"/>
    </row>
    <row r="202" spans="1:10" s="7" customFormat="1" x14ac:dyDescent="0.2">
      <c r="A202" s="71" t="s">
        <v>189</v>
      </c>
      <c r="B202" s="84">
        <v>10100000</v>
      </c>
      <c r="C202" s="68">
        <v>8.2500000000000004E-2</v>
      </c>
      <c r="D202" s="111">
        <v>40317</v>
      </c>
      <c r="E202" s="65">
        <v>47622</v>
      </c>
      <c r="F202" s="61">
        <v>43788</v>
      </c>
      <c r="G202" s="62">
        <v>43970</v>
      </c>
      <c r="H202" s="63">
        <v>5.7639999999999997E-2</v>
      </c>
      <c r="I202" s="92">
        <v>118.870712</v>
      </c>
      <c r="J202" s="127"/>
    </row>
    <row r="203" spans="1:10" s="7" customFormat="1" x14ac:dyDescent="0.2">
      <c r="A203" s="71" t="s">
        <v>190</v>
      </c>
      <c r="B203" s="84">
        <v>11000000</v>
      </c>
      <c r="C203" s="68">
        <v>8.5000000000000006E-2</v>
      </c>
      <c r="D203" s="111">
        <v>40324</v>
      </c>
      <c r="E203" s="65">
        <v>47629</v>
      </c>
      <c r="F203" s="61">
        <v>43795</v>
      </c>
      <c r="G203" s="62">
        <v>43977</v>
      </c>
      <c r="H203" s="63">
        <v>5.7659000000000002E-2</v>
      </c>
      <c r="I203" s="92">
        <v>120.78107300000001</v>
      </c>
      <c r="J203" s="127"/>
    </row>
    <row r="204" spans="1:10" s="7" customFormat="1" x14ac:dyDescent="0.2">
      <c r="A204" s="71" t="s">
        <v>192</v>
      </c>
      <c r="B204" s="84">
        <v>300000</v>
      </c>
      <c r="C204" s="68">
        <v>8.7499999999999994E-2</v>
      </c>
      <c r="D204" s="111">
        <v>40331</v>
      </c>
      <c r="E204" s="66">
        <v>47636</v>
      </c>
      <c r="F204" s="61">
        <v>43801</v>
      </c>
      <c r="G204" s="62">
        <v>43984</v>
      </c>
      <c r="H204" s="63">
        <v>5.7678E-2</v>
      </c>
      <c r="I204" s="92">
        <v>122.69493900000001</v>
      </c>
      <c r="J204" s="127"/>
    </row>
    <row r="205" spans="1:10" s="7" customFormat="1" x14ac:dyDescent="0.2">
      <c r="A205" s="71" t="s">
        <v>193</v>
      </c>
      <c r="B205" s="84">
        <v>21000000</v>
      </c>
      <c r="C205" s="68">
        <v>0.09</v>
      </c>
      <c r="D205" s="111">
        <v>40340</v>
      </c>
      <c r="E205" s="66">
        <v>47645</v>
      </c>
      <c r="F205" s="61">
        <v>43810</v>
      </c>
      <c r="G205" s="62">
        <v>43993</v>
      </c>
      <c r="H205" s="63">
        <v>5.7702999999999997E-2</v>
      </c>
      <c r="I205" s="92">
        <v>124.619354</v>
      </c>
      <c r="J205" s="127"/>
    </row>
    <row r="206" spans="1:10" s="7" customFormat="1" x14ac:dyDescent="0.2">
      <c r="A206" s="71" t="s">
        <v>194</v>
      </c>
      <c r="B206" s="84">
        <v>7000000</v>
      </c>
      <c r="C206" s="68">
        <v>9.2499999999999999E-2</v>
      </c>
      <c r="D206" s="111">
        <v>40345</v>
      </c>
      <c r="E206" s="66">
        <v>47650</v>
      </c>
      <c r="F206" s="61">
        <v>43815</v>
      </c>
      <c r="G206" s="62">
        <v>43998</v>
      </c>
      <c r="H206" s="63">
        <v>5.7716000000000003E-2</v>
      </c>
      <c r="I206" s="92">
        <v>126.540149</v>
      </c>
      <c r="J206" s="127"/>
    </row>
    <row r="207" spans="1:10" s="7" customFormat="1" x14ac:dyDescent="0.2">
      <c r="A207" s="71" t="s">
        <v>195</v>
      </c>
      <c r="B207" s="84">
        <v>14200000</v>
      </c>
      <c r="C207" s="68">
        <v>9.5000000000000001E-2</v>
      </c>
      <c r="D207" s="111">
        <v>40352</v>
      </c>
      <c r="E207" s="66">
        <v>47657</v>
      </c>
      <c r="F207" s="61">
        <v>43822</v>
      </c>
      <c r="G207" s="62">
        <v>44005</v>
      </c>
      <c r="H207" s="63">
        <v>5.7736000000000003E-2</v>
      </c>
      <c r="I207" s="92">
        <v>128.46936700000001</v>
      </c>
      <c r="J207" s="127"/>
    </row>
    <row r="208" spans="1:10" s="7" customFormat="1" x14ac:dyDescent="0.2">
      <c r="A208" s="71" t="s">
        <v>196</v>
      </c>
      <c r="B208" s="84">
        <v>20000000</v>
      </c>
      <c r="C208" s="68">
        <v>0.1</v>
      </c>
      <c r="D208" s="111">
        <v>40366</v>
      </c>
      <c r="E208" s="66">
        <v>47671</v>
      </c>
      <c r="F208" s="61">
        <v>43837</v>
      </c>
      <c r="G208" s="62">
        <v>44019</v>
      </c>
      <c r="H208" s="63">
        <v>5.7773999999999999E-2</v>
      </c>
      <c r="I208" s="92">
        <v>132.34805800000001</v>
      </c>
      <c r="J208" s="127"/>
    </row>
    <row r="209" spans="1:10" s="7" customFormat="1" x14ac:dyDescent="0.2">
      <c r="A209" s="71" t="s">
        <v>197</v>
      </c>
      <c r="B209" s="84">
        <v>12100000</v>
      </c>
      <c r="C209" s="68">
        <v>0.1</v>
      </c>
      <c r="D209" s="111">
        <v>40373</v>
      </c>
      <c r="E209" s="66">
        <v>47678</v>
      </c>
      <c r="F209" s="61">
        <v>43844</v>
      </c>
      <c r="G209" s="62">
        <v>44026</v>
      </c>
      <c r="H209" s="63">
        <v>5.7792999999999997E-2</v>
      </c>
      <c r="I209" s="92">
        <v>132.375441</v>
      </c>
      <c r="J209" s="127"/>
    </row>
    <row r="210" spans="1:10" s="7" customFormat="1" x14ac:dyDescent="0.2">
      <c r="A210" s="71" t="s">
        <v>198</v>
      </c>
      <c r="B210" s="84">
        <v>28935000</v>
      </c>
      <c r="C210" s="68">
        <v>0.1</v>
      </c>
      <c r="D210" s="111">
        <v>40387</v>
      </c>
      <c r="E210" s="66">
        <v>47692</v>
      </c>
      <c r="F210" s="61">
        <v>43858</v>
      </c>
      <c r="G210" s="62">
        <v>44040</v>
      </c>
      <c r="H210" s="63">
        <v>5.7832000000000001E-2</v>
      </c>
      <c r="I210" s="92">
        <v>132.42960500000001</v>
      </c>
      <c r="J210" s="127"/>
    </row>
    <row r="211" spans="1:10" s="7" customFormat="1" x14ac:dyDescent="0.2">
      <c r="A211" s="71" t="s">
        <v>200</v>
      </c>
      <c r="B211" s="84">
        <v>10000000</v>
      </c>
      <c r="C211" s="68">
        <v>0.1</v>
      </c>
      <c r="D211" s="111">
        <v>40394</v>
      </c>
      <c r="E211" s="65">
        <v>47699</v>
      </c>
      <c r="F211" s="61">
        <v>43865</v>
      </c>
      <c r="G211" s="62">
        <v>44047</v>
      </c>
      <c r="H211" s="63">
        <v>5.7851E-2</v>
      </c>
      <c r="I211" s="92">
        <v>132.45730900000001</v>
      </c>
      <c r="J211" s="127"/>
    </row>
    <row r="212" spans="1:10" s="7" customFormat="1" x14ac:dyDescent="0.2">
      <c r="A212" s="71" t="s">
        <v>201</v>
      </c>
      <c r="B212" s="84">
        <v>2160000</v>
      </c>
      <c r="C212" s="68">
        <v>0.1</v>
      </c>
      <c r="D212" s="111">
        <v>40401</v>
      </c>
      <c r="E212" s="65">
        <v>47706</v>
      </c>
      <c r="F212" s="61">
        <v>43872</v>
      </c>
      <c r="G212" s="62">
        <v>44054</v>
      </c>
      <c r="H212" s="63">
        <v>5.7869999999999998E-2</v>
      </c>
      <c r="I212" s="92">
        <v>132.48512099999999</v>
      </c>
      <c r="J212" s="127"/>
    </row>
    <row r="213" spans="1:10" s="7" customFormat="1" x14ac:dyDescent="0.2">
      <c r="A213" s="71" t="s">
        <v>202</v>
      </c>
      <c r="B213" s="84">
        <v>20100000</v>
      </c>
      <c r="C213" s="68">
        <v>0.14000000000000001</v>
      </c>
      <c r="D213" s="111">
        <v>40401</v>
      </c>
      <c r="E213" s="65">
        <v>51359</v>
      </c>
      <c r="F213" s="61">
        <v>43872</v>
      </c>
      <c r="G213" s="62">
        <v>44054</v>
      </c>
      <c r="H213" s="63">
        <v>6.7575999999999997E-2</v>
      </c>
      <c r="I213" s="92">
        <v>179.463775</v>
      </c>
      <c r="J213" s="127"/>
    </row>
    <row r="214" spans="1:10" s="7" customFormat="1" x14ac:dyDescent="0.2">
      <c r="A214"/>
      <c r="B214"/>
      <c r="C214"/>
      <c r="D214"/>
      <c r="E214"/>
      <c r="F214" s="33"/>
      <c r="G214" s="33"/>
      <c r="H214"/>
      <c r="I214" s="23"/>
      <c r="J214" s="126"/>
    </row>
    <row r="215" spans="1:10" x14ac:dyDescent="0.2">
      <c r="A215" s="1" t="s">
        <v>39</v>
      </c>
      <c r="B215" s="1"/>
      <c r="C215" s="1"/>
      <c r="D215" s="1"/>
      <c r="E215" s="1"/>
      <c r="F215" s="1"/>
      <c r="G215" s="1"/>
      <c r="H215" s="1"/>
      <c r="I215" s="1"/>
      <c r="J215" s="128"/>
    </row>
    <row r="216" spans="1:10" s="1" customFormat="1" x14ac:dyDescent="0.2">
      <c r="A216" s="1" t="s">
        <v>44</v>
      </c>
      <c r="J216" s="128"/>
    </row>
    <row r="217" spans="1:10" s="1" customFormat="1" x14ac:dyDescent="0.2">
      <c r="A217" s="142" t="s">
        <v>43</v>
      </c>
      <c r="B217" s="142"/>
      <c r="C217" s="142"/>
      <c r="D217" s="142"/>
      <c r="E217" s="142"/>
      <c r="F217" s="142"/>
      <c r="G217" s="142"/>
      <c r="H217" s="142"/>
      <c r="I217" s="142"/>
      <c r="J217" s="128"/>
    </row>
    <row r="218" spans="1:10" s="1" customFormat="1" x14ac:dyDescent="0.2">
      <c r="A218" s="48" t="s">
        <v>80</v>
      </c>
      <c r="E218" s="7"/>
      <c r="F218" s="7"/>
      <c r="G218" s="7"/>
      <c r="H218"/>
      <c r="I218" s="25"/>
      <c r="J218" s="129"/>
    </row>
    <row r="219" spans="1:10" x14ac:dyDescent="0.2">
      <c r="A219" s="1" t="s">
        <v>81</v>
      </c>
      <c r="B219" s="1"/>
      <c r="C219" s="1"/>
      <c r="D219" s="1"/>
      <c r="E219" s="1"/>
      <c r="F219" s="1"/>
      <c r="G219" s="1"/>
      <c r="H219" s="1"/>
      <c r="I219" s="1"/>
      <c r="J219" s="128"/>
    </row>
    <row r="220" spans="1:10" s="1" customFormat="1" x14ac:dyDescent="0.2">
      <c r="A220" s="1" t="s">
        <v>79</v>
      </c>
      <c r="E220" s="7"/>
      <c r="F220" s="7"/>
      <c r="G220" s="7"/>
      <c r="H220"/>
      <c r="I220" s="25"/>
      <c r="J220" s="129"/>
    </row>
    <row r="221" spans="1:10" x14ac:dyDescent="0.2">
      <c r="A221" s="1" t="s">
        <v>37</v>
      </c>
      <c r="B221" s="1"/>
      <c r="C221" s="1"/>
      <c r="D221" s="1"/>
      <c r="E221" s="1"/>
      <c r="F221" s="7"/>
      <c r="G221" s="7"/>
      <c r="I221" s="25"/>
      <c r="J221" s="129"/>
    </row>
    <row r="222" spans="1:10" x14ac:dyDescent="0.2">
      <c r="A222" s="52" t="s">
        <v>520</v>
      </c>
      <c r="B222" s="1"/>
      <c r="C222" s="1"/>
      <c r="D222" s="1"/>
      <c r="E222" s="1"/>
      <c r="F222" s="7"/>
      <c r="G222" s="7"/>
      <c r="I222" s="25"/>
      <c r="J222" s="129"/>
    </row>
    <row r="223" spans="1:10" x14ac:dyDescent="0.2">
      <c r="A223" s="1"/>
      <c r="B223" s="1"/>
      <c r="C223" s="1"/>
      <c r="D223" s="1"/>
      <c r="E223" s="1"/>
      <c r="F223" s="7"/>
      <c r="G223" s="7"/>
      <c r="I223" s="25"/>
      <c r="J223" s="129"/>
    </row>
    <row r="224" spans="1:10" x14ac:dyDescent="0.2">
      <c r="B224" s="8"/>
      <c r="C224" s="8"/>
      <c r="D224" s="8"/>
      <c r="E224" s="8"/>
      <c r="F224" s="7"/>
      <c r="G224" s="7"/>
      <c r="I224" s="14"/>
    </row>
    <row r="225" spans="1:11" x14ac:dyDescent="0.2">
      <c r="B225" s="1"/>
      <c r="C225" s="1"/>
      <c r="D225" s="1"/>
      <c r="E225" s="1"/>
    </row>
    <row r="226" spans="1:11" x14ac:dyDescent="0.2">
      <c r="A226" s="1"/>
      <c r="B226" s="1"/>
      <c r="C226" s="1"/>
      <c r="D226" s="1"/>
      <c r="E226" s="1"/>
      <c r="F226" s="37"/>
      <c r="G226" s="37"/>
      <c r="H226" s="1"/>
      <c r="I226" s="9"/>
      <c r="J226" s="129"/>
    </row>
    <row r="227" spans="1:11" s="1" customFormat="1" x14ac:dyDescent="0.2">
      <c r="A227"/>
      <c r="B227"/>
      <c r="C227"/>
      <c r="D227"/>
      <c r="E227"/>
      <c r="F227" s="33"/>
      <c r="G227" s="33"/>
      <c r="H227"/>
      <c r="I227" s="23"/>
      <c r="J227" s="126"/>
      <c r="K227" s="9"/>
    </row>
    <row r="228" spans="1:11" x14ac:dyDescent="0.2">
      <c r="A228" s="116"/>
    </row>
  </sheetData>
  <sheetProtection password="FD70" sheet="1" objects="1" scenarios="1"/>
  <sortState ref="A9:I232">
    <sortCondition ref="E9:E232"/>
  </sortState>
  <mergeCells count="1">
    <mergeCell ref="A217:I217"/>
  </mergeCells>
  <phoneticPr fontId="0" type="noConversion"/>
  <conditionalFormatting sqref="J9:J213">
    <cfRule type="cellIs" dxfId="0" priority="1" operator="lessThan">
      <formula>0</formula>
    </cfRule>
  </conditionalFormatting>
  <printOptions horizontalCentered="1"/>
  <pageMargins left="0.25" right="0.25" top="0.75" bottom="0.75" header="0.3" footer="0.3"/>
  <pageSetup paperSize="9" scale="90" fitToHeight="0" orientation="portrait" r:id="rId1"/>
  <headerFooter alignWithMargins="0">
    <oddFooter>&amp;CPage &amp;P</oddFooter>
  </headerFooter>
  <drawing r:id="rId2"/>
  <legacyDrawing r:id="rId3"/>
  <oleObjects>
    <mc:AlternateContent xmlns:mc="http://schemas.openxmlformats.org/markup-compatibility/2006">
      <mc:Choice Requires="x14">
        <oleObject progId="PBrush" shapeId="2050" r:id="rId4">
          <objectPr defaultSize="0" autoPict="0" r:id="rId5">
            <anchor moveWithCells="1" sizeWithCells="1">
              <from>
                <xdr:col>8</xdr:col>
                <xdr:colOff>114300</xdr:colOff>
                <xdr:row>1</xdr:row>
                <xdr:rowOff>0</xdr:rowOff>
              </from>
              <to>
                <xdr:col>8</xdr:col>
                <xdr:colOff>571500</xdr:colOff>
                <xdr:row>4</xdr:row>
                <xdr:rowOff>0</xdr:rowOff>
              </to>
            </anchor>
          </objectPr>
        </oleObject>
      </mc:Choice>
      <mc:Fallback>
        <oleObject progId="PBrush" shapeId="2050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49"/>
  <sheetViews>
    <sheetView workbookViewId="0">
      <pane ySplit="8" topLeftCell="A9" activePane="bottomLeft" state="frozen"/>
      <selection activeCell="F108" sqref="F108"/>
      <selection pane="bottomLeft" activeCell="L21" sqref="L21"/>
    </sheetView>
  </sheetViews>
  <sheetFormatPr defaultRowHeight="12.75" x14ac:dyDescent="0.2"/>
  <cols>
    <col min="1" max="1" width="15.28515625" customWidth="1"/>
    <col min="2" max="2" width="15.140625" bestFit="1" customWidth="1"/>
    <col min="3" max="5" width="15.140625" customWidth="1"/>
    <col min="6" max="6" width="14.7109375" customWidth="1"/>
    <col min="7" max="7" width="14" customWidth="1"/>
    <col min="8" max="8" width="14.42578125" style="33" customWidth="1"/>
    <col min="9" max="9" width="11.28515625" customWidth="1"/>
    <col min="10" max="10" width="10.42578125" style="23" bestFit="1" customWidth="1"/>
  </cols>
  <sheetData>
    <row r="1" spans="1:10" x14ac:dyDescent="0.2">
      <c r="A1" s="8" t="s">
        <v>12</v>
      </c>
      <c r="B1" s="3"/>
      <c r="C1" s="3"/>
      <c r="D1" s="3"/>
      <c r="E1" s="3"/>
      <c r="F1" s="3"/>
      <c r="G1" s="3"/>
      <c r="I1" s="23"/>
    </row>
    <row r="2" spans="1:10" x14ac:dyDescent="0.2">
      <c r="B2" s="3" t="s">
        <v>9</v>
      </c>
      <c r="C2" s="50">
        <f>ValueDateHA</f>
        <v>43921</v>
      </c>
      <c r="D2" s="3"/>
      <c r="E2" s="22"/>
      <c r="F2" s="34"/>
      <c r="G2" s="23"/>
      <c r="H2" s="23"/>
      <c r="I2" s="23"/>
    </row>
    <row r="3" spans="1:10" ht="6" customHeight="1" x14ac:dyDescent="0.2">
      <c r="A3" s="1"/>
      <c r="B3" s="3"/>
      <c r="C3" s="3"/>
      <c r="D3" s="3"/>
      <c r="E3" s="3"/>
      <c r="F3" s="3"/>
      <c r="G3" s="3"/>
      <c r="H3" s="35"/>
      <c r="I3" s="23"/>
    </row>
    <row r="4" spans="1:10" x14ac:dyDescent="0.2">
      <c r="A4" s="5" t="s">
        <v>238</v>
      </c>
      <c r="B4" s="3"/>
      <c r="C4" s="3"/>
      <c r="D4" s="3"/>
      <c r="E4" s="3"/>
      <c r="F4" s="3"/>
      <c r="G4" s="3"/>
      <c r="I4" s="23"/>
    </row>
    <row r="5" spans="1:10" ht="5.25" customHeight="1" x14ac:dyDescent="0.2"/>
    <row r="6" spans="1:10" x14ac:dyDescent="0.2">
      <c r="A6" s="53" t="s">
        <v>349</v>
      </c>
      <c r="B6" s="55" t="s">
        <v>339</v>
      </c>
      <c r="C6" s="58" t="s">
        <v>351</v>
      </c>
      <c r="D6" s="103" t="s">
        <v>352</v>
      </c>
      <c r="E6" s="55" t="s">
        <v>1</v>
      </c>
      <c r="F6" s="54" t="s">
        <v>2</v>
      </c>
      <c r="G6" s="55" t="s">
        <v>3</v>
      </c>
      <c r="H6" s="55" t="s">
        <v>4</v>
      </c>
      <c r="I6" s="56" t="s">
        <v>11</v>
      </c>
    </row>
    <row r="7" spans="1:10" x14ac:dyDescent="0.2">
      <c r="A7" s="78" t="s">
        <v>350</v>
      </c>
      <c r="B7" s="58" t="s">
        <v>341</v>
      </c>
      <c r="C7" s="58" t="s">
        <v>338</v>
      </c>
      <c r="D7" s="58" t="s">
        <v>5</v>
      </c>
      <c r="E7" s="58" t="s">
        <v>5</v>
      </c>
      <c r="F7" s="75" t="s">
        <v>5</v>
      </c>
      <c r="G7" s="58" t="s">
        <v>5</v>
      </c>
      <c r="H7" s="58" t="s">
        <v>1</v>
      </c>
      <c r="I7" s="59">
        <v>100</v>
      </c>
    </row>
    <row r="8" spans="1:10" ht="0.75" customHeight="1" x14ac:dyDescent="0.2">
      <c r="A8" s="29"/>
      <c r="B8" s="89"/>
      <c r="C8" s="28"/>
      <c r="D8" s="108"/>
      <c r="E8" s="36"/>
      <c r="F8" s="26"/>
      <c r="G8" s="2"/>
      <c r="H8" s="2"/>
      <c r="I8" s="24"/>
    </row>
    <row r="9" spans="1:10" x14ac:dyDescent="0.2">
      <c r="A9" s="76" t="s">
        <v>322</v>
      </c>
      <c r="B9" s="84">
        <v>2500000</v>
      </c>
      <c r="C9" s="60">
        <v>3.4500000000000003E-2</v>
      </c>
      <c r="D9" s="111">
        <v>41773</v>
      </c>
      <c r="E9" s="77">
        <v>43965</v>
      </c>
      <c r="F9" s="61">
        <v>43783</v>
      </c>
      <c r="G9" s="62">
        <v>43965</v>
      </c>
      <c r="H9" s="63">
        <v>1.3259999999999999E-2</v>
      </c>
      <c r="I9" s="92">
        <v>100.254243</v>
      </c>
      <c r="J9" s="121"/>
    </row>
    <row r="10" spans="1:10" x14ac:dyDescent="0.2">
      <c r="A10" s="76" t="s">
        <v>325</v>
      </c>
      <c r="B10" s="84">
        <v>7500000</v>
      </c>
      <c r="C10" s="60">
        <v>3.4500000000000003E-2</v>
      </c>
      <c r="D10" s="111">
        <v>41794</v>
      </c>
      <c r="E10" s="77">
        <v>43986</v>
      </c>
      <c r="F10" s="61">
        <v>43803</v>
      </c>
      <c r="G10" s="62">
        <v>43986</v>
      </c>
      <c r="H10" s="63">
        <v>1.6917000000000001E-2</v>
      </c>
      <c r="I10" s="92">
        <v>100.307999</v>
      </c>
      <c r="J10" s="121"/>
    </row>
    <row r="11" spans="1:10" x14ac:dyDescent="0.2">
      <c r="A11" s="76" t="s">
        <v>326</v>
      </c>
      <c r="B11" s="84">
        <v>10000000</v>
      </c>
      <c r="C11" s="60">
        <v>3.4500000000000003E-2</v>
      </c>
      <c r="D11" s="111">
        <v>41801</v>
      </c>
      <c r="E11" s="77">
        <v>43993</v>
      </c>
      <c r="F11" s="61">
        <v>43810</v>
      </c>
      <c r="G11" s="62">
        <v>43993</v>
      </c>
      <c r="H11" s="63">
        <v>1.7780000000000001E-2</v>
      </c>
      <c r="I11" s="92">
        <v>100.324125</v>
      </c>
      <c r="J11" s="121"/>
    </row>
    <row r="12" spans="1:10" x14ac:dyDescent="0.2">
      <c r="A12" s="76" t="s">
        <v>329</v>
      </c>
      <c r="B12" s="84">
        <v>7500000</v>
      </c>
      <c r="C12" s="60">
        <v>3.4700000000000002E-2</v>
      </c>
      <c r="D12" s="111">
        <v>41829</v>
      </c>
      <c r="E12" s="77">
        <v>44021</v>
      </c>
      <c r="F12" s="61">
        <v>43839</v>
      </c>
      <c r="G12" s="62">
        <v>44021</v>
      </c>
      <c r="H12" s="63">
        <v>2.0833000000000001E-2</v>
      </c>
      <c r="I12" s="92">
        <v>100.37434500000001</v>
      </c>
      <c r="J12" s="121"/>
    </row>
    <row r="13" spans="1:10" x14ac:dyDescent="0.2">
      <c r="A13" s="76" t="s">
        <v>357</v>
      </c>
      <c r="B13" s="84">
        <v>7500000</v>
      </c>
      <c r="C13" s="60">
        <v>3.7999999999999999E-2</v>
      </c>
      <c r="D13" s="111">
        <v>42039</v>
      </c>
      <c r="E13" s="77">
        <v>44231</v>
      </c>
      <c r="F13" s="61">
        <v>43865</v>
      </c>
      <c r="G13" s="62">
        <v>44047</v>
      </c>
      <c r="H13" s="63">
        <v>3.2633000000000002E-2</v>
      </c>
      <c r="I13" s="92">
        <v>100.441081</v>
      </c>
      <c r="J13" s="121"/>
    </row>
    <row r="14" spans="1:10" x14ac:dyDescent="0.2">
      <c r="A14" s="76" t="s">
        <v>272</v>
      </c>
      <c r="B14" s="84">
        <v>100000</v>
      </c>
      <c r="C14" s="60">
        <v>5.4399999999999997E-2</v>
      </c>
      <c r="D14" s="111">
        <v>41346</v>
      </c>
      <c r="E14" s="77">
        <v>44268</v>
      </c>
      <c r="F14" s="61">
        <v>43903</v>
      </c>
      <c r="G14" s="62">
        <v>44087</v>
      </c>
      <c r="H14" s="63">
        <v>3.3640000000000003E-2</v>
      </c>
      <c r="I14" s="92">
        <v>101.925301</v>
      </c>
      <c r="J14" s="121"/>
    </row>
    <row r="15" spans="1:10" x14ac:dyDescent="0.2">
      <c r="A15" s="76" t="s">
        <v>365</v>
      </c>
      <c r="B15" s="84">
        <v>5000000</v>
      </c>
      <c r="C15" s="60">
        <v>3.7999999999999999E-2</v>
      </c>
      <c r="D15" s="111">
        <v>42158</v>
      </c>
      <c r="E15" s="77">
        <v>44350</v>
      </c>
      <c r="F15" s="61">
        <v>43802</v>
      </c>
      <c r="G15" s="62">
        <v>43985</v>
      </c>
      <c r="H15" s="63">
        <v>3.4456000000000001E-2</v>
      </c>
      <c r="I15" s="92">
        <v>100.40095700000001</v>
      </c>
      <c r="J15" s="121"/>
    </row>
    <row r="16" spans="1:10" x14ac:dyDescent="0.2">
      <c r="A16" s="76" t="s">
        <v>278</v>
      </c>
      <c r="B16" s="84">
        <v>1100000</v>
      </c>
      <c r="C16" s="60">
        <v>5.2499999999999998E-2</v>
      </c>
      <c r="D16" s="111">
        <v>41430</v>
      </c>
      <c r="E16" s="77">
        <v>44352</v>
      </c>
      <c r="F16" s="61">
        <v>43804</v>
      </c>
      <c r="G16" s="62">
        <v>43987</v>
      </c>
      <c r="H16" s="63">
        <v>3.4470000000000001E-2</v>
      </c>
      <c r="I16" s="92">
        <v>102.062833</v>
      </c>
      <c r="J16" s="121"/>
    </row>
    <row r="17" spans="1:10" x14ac:dyDescent="0.2">
      <c r="A17" s="76" t="s">
        <v>281</v>
      </c>
      <c r="B17" s="84">
        <v>1100000</v>
      </c>
      <c r="C17" s="60">
        <v>5.0500000000000003E-2</v>
      </c>
      <c r="D17" s="111">
        <v>41465</v>
      </c>
      <c r="E17" s="77">
        <v>44387</v>
      </c>
      <c r="F17" s="61">
        <v>43840</v>
      </c>
      <c r="G17" s="62">
        <v>44022</v>
      </c>
      <c r="H17" s="63">
        <v>3.4719E-2</v>
      </c>
      <c r="I17" s="92">
        <v>101.95001000000001</v>
      </c>
      <c r="J17" s="121"/>
    </row>
    <row r="18" spans="1:10" x14ac:dyDescent="0.2">
      <c r="A18" s="76" t="s">
        <v>284</v>
      </c>
      <c r="B18" s="84">
        <v>3200000</v>
      </c>
      <c r="C18" s="60">
        <v>4.99E-2</v>
      </c>
      <c r="D18" s="111">
        <v>41500</v>
      </c>
      <c r="E18" s="77">
        <v>44422</v>
      </c>
      <c r="F18" s="61">
        <v>43875</v>
      </c>
      <c r="G18" s="62">
        <v>44057</v>
      </c>
      <c r="H18" s="63">
        <v>3.4969E-2</v>
      </c>
      <c r="I18" s="92">
        <v>101.98150800000001</v>
      </c>
      <c r="J18" s="121"/>
    </row>
    <row r="19" spans="1:10" x14ac:dyDescent="0.2">
      <c r="A19" s="76" t="s">
        <v>287</v>
      </c>
      <c r="B19" s="84">
        <v>200000</v>
      </c>
      <c r="C19" s="60">
        <v>4.8899999999999999E-2</v>
      </c>
      <c r="D19" s="111">
        <v>41528</v>
      </c>
      <c r="E19" s="77">
        <v>44450</v>
      </c>
      <c r="F19" s="61">
        <v>43901</v>
      </c>
      <c r="G19" s="62">
        <v>44085</v>
      </c>
      <c r="H19" s="63">
        <v>3.5167999999999998E-2</v>
      </c>
      <c r="I19" s="92">
        <v>101.91709</v>
      </c>
      <c r="J19" s="121"/>
    </row>
    <row r="20" spans="1:10" x14ac:dyDescent="0.2">
      <c r="A20" s="76" t="s">
        <v>290</v>
      </c>
      <c r="B20" s="84">
        <v>200000</v>
      </c>
      <c r="C20" s="60">
        <v>4.82E-2</v>
      </c>
      <c r="D20" s="111">
        <v>41549</v>
      </c>
      <c r="E20" s="77">
        <v>44471</v>
      </c>
      <c r="F20" s="61">
        <v>43740</v>
      </c>
      <c r="G20" s="62">
        <v>43923</v>
      </c>
      <c r="H20" s="63">
        <v>3.5318000000000002E-2</v>
      </c>
      <c r="I20" s="92">
        <v>101.87240300000001</v>
      </c>
      <c r="J20" s="121"/>
    </row>
    <row r="21" spans="1:10" x14ac:dyDescent="0.2">
      <c r="A21" s="76" t="s">
        <v>293</v>
      </c>
      <c r="B21" s="84">
        <v>2600000</v>
      </c>
      <c r="C21" s="60">
        <v>4.4999999999999998E-2</v>
      </c>
      <c r="D21" s="111">
        <v>41584</v>
      </c>
      <c r="E21" s="77">
        <v>44506</v>
      </c>
      <c r="F21" s="61">
        <v>43775</v>
      </c>
      <c r="G21" s="62">
        <v>43957</v>
      </c>
      <c r="H21" s="63">
        <v>3.5567000000000001E-2</v>
      </c>
      <c r="I21" s="92">
        <v>101.45048300000001</v>
      </c>
      <c r="J21" s="121"/>
    </row>
    <row r="22" spans="1:10" x14ac:dyDescent="0.2">
      <c r="A22" s="76" t="s">
        <v>296</v>
      </c>
      <c r="B22" s="84">
        <v>1100000</v>
      </c>
      <c r="C22" s="60">
        <v>4.3499999999999997E-2</v>
      </c>
      <c r="D22" s="111">
        <v>41619</v>
      </c>
      <c r="E22" s="77">
        <v>44541</v>
      </c>
      <c r="F22" s="61">
        <v>43810</v>
      </c>
      <c r="G22" s="62">
        <v>43993</v>
      </c>
      <c r="H22" s="63">
        <v>3.5816000000000001E-2</v>
      </c>
      <c r="I22" s="92">
        <v>101.24946799999999</v>
      </c>
      <c r="J22" s="121"/>
    </row>
    <row r="23" spans="1:10" x14ac:dyDescent="0.2">
      <c r="A23" s="76" t="s">
        <v>299</v>
      </c>
      <c r="B23" s="84">
        <v>100000</v>
      </c>
      <c r="C23" s="60">
        <v>4.2999999999999997E-2</v>
      </c>
      <c r="D23" s="111">
        <v>41626</v>
      </c>
      <c r="E23" s="77">
        <v>44548</v>
      </c>
      <c r="F23" s="61">
        <v>43817</v>
      </c>
      <c r="G23" s="62">
        <v>44000</v>
      </c>
      <c r="H23" s="63">
        <v>3.5866000000000002E-2</v>
      </c>
      <c r="I23" s="92">
        <v>101.17228900000001</v>
      </c>
      <c r="J23" s="121"/>
    </row>
    <row r="24" spans="1:10" x14ac:dyDescent="0.2">
      <c r="A24" s="76" t="s">
        <v>302</v>
      </c>
      <c r="B24" s="84">
        <v>10000000</v>
      </c>
      <c r="C24" s="60">
        <v>4.2999999999999997E-2</v>
      </c>
      <c r="D24" s="111">
        <v>41639</v>
      </c>
      <c r="E24" s="77">
        <v>44561</v>
      </c>
      <c r="F24" s="61">
        <v>43830</v>
      </c>
      <c r="G24" s="62">
        <v>44012</v>
      </c>
      <c r="H24" s="63">
        <v>3.5958999999999998E-2</v>
      </c>
      <c r="I24" s="92">
        <v>101.179136</v>
      </c>
      <c r="J24" s="121"/>
    </row>
    <row r="25" spans="1:10" x14ac:dyDescent="0.2">
      <c r="A25" s="76" t="s">
        <v>304</v>
      </c>
      <c r="B25" s="84">
        <v>4700000</v>
      </c>
      <c r="C25" s="60">
        <v>4.2000000000000003E-2</v>
      </c>
      <c r="D25" s="111">
        <v>41647</v>
      </c>
      <c r="E25" s="77">
        <v>44569</v>
      </c>
      <c r="F25" s="61">
        <v>43838</v>
      </c>
      <c r="G25" s="62">
        <v>44020</v>
      </c>
      <c r="H25" s="63">
        <v>3.6015999999999999E-2</v>
      </c>
      <c r="I25" s="92">
        <v>101.013723</v>
      </c>
      <c r="J25" s="121"/>
    </row>
    <row r="26" spans="1:10" x14ac:dyDescent="0.2">
      <c r="A26" s="76" t="s">
        <v>309</v>
      </c>
      <c r="B26" s="84">
        <v>1100000</v>
      </c>
      <c r="C26" s="60">
        <v>4.1500000000000002E-2</v>
      </c>
      <c r="D26" s="111">
        <v>41675</v>
      </c>
      <c r="E26" s="77">
        <v>44597</v>
      </c>
      <c r="F26" s="61">
        <v>43866</v>
      </c>
      <c r="G26" s="62">
        <v>44048</v>
      </c>
      <c r="H26" s="63">
        <v>3.6214999999999997E-2</v>
      </c>
      <c r="I26" s="92">
        <v>100.933049</v>
      </c>
      <c r="J26" s="121"/>
    </row>
    <row r="27" spans="1:10" x14ac:dyDescent="0.2">
      <c r="A27" s="76" t="s">
        <v>310</v>
      </c>
      <c r="B27" s="84">
        <v>3000000</v>
      </c>
      <c r="C27" s="60">
        <v>4.0800000000000003E-2</v>
      </c>
      <c r="D27" s="111">
        <v>41682</v>
      </c>
      <c r="E27" s="77">
        <v>44604</v>
      </c>
      <c r="F27" s="61">
        <v>43873</v>
      </c>
      <c r="G27" s="62">
        <v>44055</v>
      </c>
      <c r="H27" s="63">
        <v>3.6264999999999999E-2</v>
      </c>
      <c r="I27" s="92">
        <v>100.80848899999999</v>
      </c>
      <c r="J27" s="121"/>
    </row>
    <row r="28" spans="1:10" x14ac:dyDescent="0.2">
      <c r="A28" s="76" t="s">
        <v>236</v>
      </c>
      <c r="B28" s="84">
        <v>2000000</v>
      </c>
      <c r="C28" s="60">
        <v>6.7500000000000004E-2</v>
      </c>
      <c r="D28" s="111">
        <v>40954</v>
      </c>
      <c r="E28" s="77">
        <v>44607</v>
      </c>
      <c r="F28" s="61">
        <v>43876</v>
      </c>
      <c r="G28" s="62">
        <v>44058</v>
      </c>
      <c r="H28" s="63">
        <v>3.6287E-2</v>
      </c>
      <c r="I28" s="92">
        <v>105.60709300000001</v>
      </c>
      <c r="J28" s="121"/>
    </row>
    <row r="29" spans="1:10" x14ac:dyDescent="0.2">
      <c r="A29" s="76" t="s">
        <v>239</v>
      </c>
      <c r="B29" s="84">
        <v>1895000</v>
      </c>
      <c r="C29" s="60">
        <v>6.6000000000000003E-2</v>
      </c>
      <c r="D29" s="111">
        <v>40982</v>
      </c>
      <c r="E29" s="77">
        <v>44634</v>
      </c>
      <c r="F29" s="61">
        <v>43904</v>
      </c>
      <c r="G29" s="62">
        <v>44088</v>
      </c>
      <c r="H29" s="63">
        <v>3.6478999999999998E-2</v>
      </c>
      <c r="I29" s="92">
        <v>105.51617299999999</v>
      </c>
      <c r="J29" s="121"/>
    </row>
    <row r="30" spans="1:10" x14ac:dyDescent="0.2">
      <c r="A30" s="76" t="s">
        <v>395</v>
      </c>
      <c r="B30" s="84">
        <v>300000</v>
      </c>
      <c r="C30" s="60">
        <v>3.8199999999999998E-2</v>
      </c>
      <c r="D30" s="111">
        <v>42445</v>
      </c>
      <c r="E30" s="77">
        <v>44636</v>
      </c>
      <c r="F30" s="61">
        <v>43906</v>
      </c>
      <c r="G30" s="62">
        <v>44090</v>
      </c>
      <c r="H30" s="63">
        <v>3.6492999999999998E-2</v>
      </c>
      <c r="I30" s="92">
        <v>100.318669</v>
      </c>
      <c r="J30" s="121"/>
    </row>
    <row r="31" spans="1:10" x14ac:dyDescent="0.2">
      <c r="A31" s="76" t="s">
        <v>314</v>
      </c>
      <c r="B31" s="84">
        <v>3000000</v>
      </c>
      <c r="C31" s="60">
        <v>4.0800000000000003E-2</v>
      </c>
      <c r="D31" s="111">
        <v>41717</v>
      </c>
      <c r="E31" s="77">
        <v>44639</v>
      </c>
      <c r="F31" s="61">
        <v>43909</v>
      </c>
      <c r="G31" s="62">
        <v>44093</v>
      </c>
      <c r="H31" s="63">
        <v>3.6514999999999999E-2</v>
      </c>
      <c r="I31" s="92">
        <v>100.805257</v>
      </c>
      <c r="J31" s="121"/>
    </row>
    <row r="32" spans="1:10" x14ac:dyDescent="0.2">
      <c r="A32" s="76" t="s">
        <v>317</v>
      </c>
      <c r="B32" s="84">
        <v>20000000</v>
      </c>
      <c r="C32" s="60">
        <v>4.1000000000000002E-2</v>
      </c>
      <c r="D32" s="111">
        <v>41724</v>
      </c>
      <c r="E32" s="77">
        <v>44646</v>
      </c>
      <c r="F32" s="61">
        <v>43916</v>
      </c>
      <c r="G32" s="62">
        <v>44100</v>
      </c>
      <c r="H32" s="63">
        <v>3.6563999999999999E-2</v>
      </c>
      <c r="I32" s="92">
        <v>100.84204099999999</v>
      </c>
      <c r="J32" s="121"/>
    </row>
    <row r="33" spans="1:10" x14ac:dyDescent="0.2">
      <c r="A33" s="76" t="s">
        <v>242</v>
      </c>
      <c r="B33" s="84">
        <v>500000</v>
      </c>
      <c r="C33" s="60">
        <v>6.6000000000000003E-2</v>
      </c>
      <c r="D33" s="111">
        <v>41031</v>
      </c>
      <c r="E33" s="77">
        <v>44683</v>
      </c>
      <c r="F33" s="61">
        <v>43771</v>
      </c>
      <c r="G33" s="62">
        <v>43953</v>
      </c>
      <c r="H33" s="63">
        <v>3.6828E-2</v>
      </c>
      <c r="I33" s="92">
        <v>105.806883</v>
      </c>
      <c r="J33" s="121"/>
    </row>
    <row r="34" spans="1:10" x14ac:dyDescent="0.2">
      <c r="A34" s="76" t="s">
        <v>319</v>
      </c>
      <c r="B34" s="84">
        <v>9000000</v>
      </c>
      <c r="C34" s="60">
        <v>4.1500000000000002E-2</v>
      </c>
      <c r="D34" s="111">
        <v>41766</v>
      </c>
      <c r="E34" s="77">
        <v>44688</v>
      </c>
      <c r="F34" s="61">
        <v>43776</v>
      </c>
      <c r="G34" s="62">
        <v>43958</v>
      </c>
      <c r="H34" s="63">
        <v>3.6864000000000001E-2</v>
      </c>
      <c r="I34" s="92">
        <v>100.92625099999999</v>
      </c>
      <c r="J34" s="121"/>
    </row>
    <row r="35" spans="1:10" x14ac:dyDescent="0.2">
      <c r="A35" s="76" t="s">
        <v>243</v>
      </c>
      <c r="B35" s="84">
        <v>10000000</v>
      </c>
      <c r="C35" s="60">
        <v>6.5500000000000003E-2</v>
      </c>
      <c r="D35" s="111">
        <v>41059</v>
      </c>
      <c r="E35" s="77">
        <v>44711</v>
      </c>
      <c r="F35" s="61">
        <v>43799</v>
      </c>
      <c r="G35" s="62">
        <v>43981</v>
      </c>
      <c r="H35" s="63">
        <v>3.7026999999999997E-2</v>
      </c>
      <c r="I35" s="92">
        <v>105.864677</v>
      </c>
      <c r="J35" s="121"/>
    </row>
    <row r="36" spans="1:10" x14ac:dyDescent="0.2">
      <c r="A36" s="76" t="s">
        <v>244</v>
      </c>
      <c r="B36" s="84">
        <v>9700000</v>
      </c>
      <c r="C36" s="60">
        <v>6.5000000000000002E-2</v>
      </c>
      <c r="D36" s="111">
        <v>41066</v>
      </c>
      <c r="E36" s="77">
        <v>44718</v>
      </c>
      <c r="F36" s="61">
        <v>43805</v>
      </c>
      <c r="G36" s="62">
        <v>43988</v>
      </c>
      <c r="H36" s="63">
        <v>3.7076999999999999E-2</v>
      </c>
      <c r="I36" s="92">
        <v>105.797156</v>
      </c>
      <c r="J36" s="121"/>
    </row>
    <row r="37" spans="1:10" x14ac:dyDescent="0.2">
      <c r="A37" s="76" t="s">
        <v>247</v>
      </c>
      <c r="B37" s="84">
        <v>16700000</v>
      </c>
      <c r="C37" s="60">
        <v>6.4000000000000001E-2</v>
      </c>
      <c r="D37" s="111">
        <v>41080</v>
      </c>
      <c r="E37" s="77">
        <v>44732</v>
      </c>
      <c r="F37" s="61">
        <v>43819</v>
      </c>
      <c r="G37" s="62">
        <v>44002</v>
      </c>
      <c r="H37" s="63">
        <v>3.7177000000000002E-2</v>
      </c>
      <c r="I37" s="92">
        <v>105.661182</v>
      </c>
      <c r="J37" s="121"/>
    </row>
    <row r="38" spans="1:10" x14ac:dyDescent="0.2">
      <c r="A38" s="76" t="s">
        <v>248</v>
      </c>
      <c r="B38" s="84">
        <v>14800000</v>
      </c>
      <c r="C38" s="60">
        <v>6.2600000000000003E-2</v>
      </c>
      <c r="D38" s="111">
        <v>41094</v>
      </c>
      <c r="E38" s="77">
        <v>44746</v>
      </c>
      <c r="F38" s="61">
        <v>43834</v>
      </c>
      <c r="G38" s="62">
        <v>44016</v>
      </c>
      <c r="H38" s="63">
        <v>3.7276999999999998E-2</v>
      </c>
      <c r="I38" s="92">
        <v>105.435187</v>
      </c>
      <c r="J38" s="121"/>
    </row>
    <row r="39" spans="1:10" x14ac:dyDescent="0.2">
      <c r="A39" s="76" t="s">
        <v>330</v>
      </c>
      <c r="B39" s="84">
        <v>7500000</v>
      </c>
      <c r="C39" s="60">
        <v>4.1799999999999997E-2</v>
      </c>
      <c r="D39" s="111">
        <v>41829</v>
      </c>
      <c r="E39" s="77">
        <v>44751</v>
      </c>
      <c r="F39" s="61">
        <v>43839</v>
      </c>
      <c r="G39" s="62">
        <v>44021</v>
      </c>
      <c r="H39" s="63">
        <v>3.7311999999999998E-2</v>
      </c>
      <c r="I39" s="92">
        <v>100.96534800000001</v>
      </c>
      <c r="J39" s="121"/>
    </row>
    <row r="40" spans="1:10" x14ac:dyDescent="0.2">
      <c r="A40" s="76" t="s">
        <v>250</v>
      </c>
      <c r="B40" s="84">
        <v>5000000</v>
      </c>
      <c r="C40" s="60">
        <v>6.2E-2</v>
      </c>
      <c r="D40" s="111">
        <v>41108</v>
      </c>
      <c r="E40" s="77">
        <v>44760</v>
      </c>
      <c r="F40" s="61">
        <v>43848</v>
      </c>
      <c r="G40" s="62">
        <v>44030</v>
      </c>
      <c r="H40" s="63">
        <v>3.7376E-2</v>
      </c>
      <c r="I40" s="92">
        <v>105.370813</v>
      </c>
      <c r="J40" s="121"/>
    </row>
    <row r="41" spans="1:10" x14ac:dyDescent="0.2">
      <c r="A41" s="76" t="s">
        <v>254</v>
      </c>
      <c r="B41" s="84">
        <v>6000000</v>
      </c>
      <c r="C41" s="60">
        <v>6.1499999999999999E-2</v>
      </c>
      <c r="D41" s="111">
        <v>41122</v>
      </c>
      <c r="E41" s="77">
        <v>44774</v>
      </c>
      <c r="F41" s="61">
        <v>43862</v>
      </c>
      <c r="G41" s="62">
        <v>44044</v>
      </c>
      <c r="H41" s="63">
        <v>3.7476000000000002E-2</v>
      </c>
      <c r="I41" s="92">
        <v>105.323701</v>
      </c>
      <c r="J41" s="121"/>
    </row>
    <row r="42" spans="1:10" x14ac:dyDescent="0.2">
      <c r="A42" s="76" t="s">
        <v>335</v>
      </c>
      <c r="B42" s="84">
        <v>150000</v>
      </c>
      <c r="C42" s="60">
        <v>4.2500000000000003E-2</v>
      </c>
      <c r="D42" s="111">
        <v>41852</v>
      </c>
      <c r="E42" s="77">
        <v>44774</v>
      </c>
      <c r="F42" s="61">
        <v>43862</v>
      </c>
      <c r="G42" s="62">
        <v>44044</v>
      </c>
      <c r="H42" s="63">
        <v>3.7476000000000002E-2</v>
      </c>
      <c r="I42" s="92">
        <v>101.110304</v>
      </c>
      <c r="J42" s="121"/>
    </row>
    <row r="43" spans="1:10" x14ac:dyDescent="0.2">
      <c r="A43" s="76" t="s">
        <v>252</v>
      </c>
      <c r="B43" s="84">
        <v>11500000</v>
      </c>
      <c r="C43" s="60">
        <v>6.0999999999999999E-2</v>
      </c>
      <c r="D43" s="111">
        <v>41129</v>
      </c>
      <c r="E43" s="77">
        <v>44781</v>
      </c>
      <c r="F43" s="61">
        <v>43869</v>
      </c>
      <c r="G43" s="62">
        <v>44051</v>
      </c>
      <c r="H43" s="63">
        <v>3.7525999999999997E-2</v>
      </c>
      <c r="I43" s="92">
        <v>105.24277499999999</v>
      </c>
      <c r="J43" s="121"/>
    </row>
    <row r="44" spans="1:10" x14ac:dyDescent="0.2">
      <c r="A44" s="76" t="s">
        <v>256</v>
      </c>
      <c r="B44" s="84">
        <v>9400000</v>
      </c>
      <c r="C44" s="60">
        <v>6.0299999999999999E-2</v>
      </c>
      <c r="D44" s="111">
        <v>41157</v>
      </c>
      <c r="E44" s="77">
        <v>44809</v>
      </c>
      <c r="F44" s="61">
        <v>43895</v>
      </c>
      <c r="G44" s="62">
        <v>44079</v>
      </c>
      <c r="H44" s="63">
        <v>3.7725000000000002E-2</v>
      </c>
      <c r="I44" s="92">
        <v>105.19041</v>
      </c>
      <c r="J44" s="121"/>
    </row>
    <row r="45" spans="1:10" x14ac:dyDescent="0.2">
      <c r="A45" s="76" t="s">
        <v>259</v>
      </c>
      <c r="B45" s="84">
        <v>4800000</v>
      </c>
      <c r="C45" s="60">
        <v>5.9499999999999997E-2</v>
      </c>
      <c r="D45" s="111">
        <v>41178</v>
      </c>
      <c r="E45" s="77">
        <v>44830</v>
      </c>
      <c r="F45" s="61">
        <v>43916</v>
      </c>
      <c r="G45" s="62">
        <v>44100</v>
      </c>
      <c r="H45" s="63">
        <v>3.7874999999999999E-2</v>
      </c>
      <c r="I45" s="92">
        <v>105.08493900000001</v>
      </c>
      <c r="J45" s="121"/>
    </row>
    <row r="46" spans="1:10" x14ac:dyDescent="0.2">
      <c r="A46" s="76" t="s">
        <v>260</v>
      </c>
      <c r="B46" s="84">
        <v>3800000</v>
      </c>
      <c r="C46" s="60">
        <v>5.8900000000000001E-2</v>
      </c>
      <c r="D46" s="111">
        <v>41199</v>
      </c>
      <c r="E46" s="77">
        <v>44851</v>
      </c>
      <c r="F46" s="61">
        <v>43755</v>
      </c>
      <c r="G46" s="62">
        <v>43938</v>
      </c>
      <c r="H46" s="63">
        <v>3.8025000000000003E-2</v>
      </c>
      <c r="I46" s="92">
        <v>105.018804</v>
      </c>
      <c r="J46" s="121"/>
    </row>
    <row r="47" spans="1:10" x14ac:dyDescent="0.2">
      <c r="A47" s="76" t="s">
        <v>262</v>
      </c>
      <c r="B47" s="84">
        <v>2800000</v>
      </c>
      <c r="C47" s="60">
        <v>5.8400000000000001E-2</v>
      </c>
      <c r="D47" s="111">
        <v>41206</v>
      </c>
      <c r="E47" s="77">
        <v>44858</v>
      </c>
      <c r="F47" s="61">
        <v>43762</v>
      </c>
      <c r="G47" s="62">
        <v>43945</v>
      </c>
      <c r="H47" s="63">
        <v>3.8074999999999998E-2</v>
      </c>
      <c r="I47" s="92">
        <v>104.920316</v>
      </c>
      <c r="J47" s="121"/>
    </row>
    <row r="48" spans="1:10" x14ac:dyDescent="0.2">
      <c r="A48" s="76" t="s">
        <v>265</v>
      </c>
      <c r="B48" s="84">
        <v>2000000</v>
      </c>
      <c r="C48" s="60">
        <v>5.7700000000000001E-2</v>
      </c>
      <c r="D48" s="111">
        <v>41220</v>
      </c>
      <c r="E48" s="77">
        <v>44872</v>
      </c>
      <c r="F48" s="61">
        <v>43776</v>
      </c>
      <c r="G48" s="62">
        <v>43958</v>
      </c>
      <c r="H48" s="63">
        <v>3.8174E-2</v>
      </c>
      <c r="I48" s="92">
        <v>104.78807399999999</v>
      </c>
      <c r="J48" s="121"/>
    </row>
    <row r="49" spans="1:10" x14ac:dyDescent="0.2">
      <c r="A49" s="76" t="s">
        <v>266</v>
      </c>
      <c r="B49" s="84">
        <v>8000000</v>
      </c>
      <c r="C49" s="60">
        <v>5.7500000000000002E-2</v>
      </c>
      <c r="D49" s="111">
        <v>41248</v>
      </c>
      <c r="E49" s="77">
        <v>44900</v>
      </c>
      <c r="F49" s="61">
        <v>43804</v>
      </c>
      <c r="G49" s="62">
        <v>43987</v>
      </c>
      <c r="H49" s="63">
        <v>3.8373999999999998E-2</v>
      </c>
      <c r="I49" s="92">
        <v>104.82142899999999</v>
      </c>
      <c r="J49" s="121"/>
    </row>
    <row r="50" spans="1:10" x14ac:dyDescent="0.2">
      <c r="A50" s="76" t="s">
        <v>268</v>
      </c>
      <c r="B50" s="84">
        <v>6100000</v>
      </c>
      <c r="C50" s="60">
        <v>5.7500000000000002E-2</v>
      </c>
      <c r="D50" s="111">
        <v>41255</v>
      </c>
      <c r="E50" s="77">
        <v>44907</v>
      </c>
      <c r="F50" s="61">
        <v>43811</v>
      </c>
      <c r="G50" s="62">
        <v>43994</v>
      </c>
      <c r="H50" s="63">
        <v>3.8424E-2</v>
      </c>
      <c r="I50" s="92">
        <v>104.840801</v>
      </c>
      <c r="J50" s="121"/>
    </row>
    <row r="51" spans="1:10" x14ac:dyDescent="0.2">
      <c r="A51" s="76" t="s">
        <v>358</v>
      </c>
      <c r="B51" s="84">
        <v>10000000</v>
      </c>
      <c r="C51" s="60">
        <v>4.4999999999999998E-2</v>
      </c>
      <c r="D51" s="111">
        <v>42039</v>
      </c>
      <c r="E51" s="77">
        <v>44961</v>
      </c>
      <c r="F51" s="61">
        <v>43865</v>
      </c>
      <c r="G51" s="62">
        <v>44047</v>
      </c>
      <c r="H51" s="63">
        <v>3.8808000000000002E-2</v>
      </c>
      <c r="I51" s="92">
        <v>101.648774</v>
      </c>
      <c r="J51" s="121"/>
    </row>
    <row r="52" spans="1:10" x14ac:dyDescent="0.2">
      <c r="A52" s="76" t="s">
        <v>270</v>
      </c>
      <c r="B52" s="84">
        <v>1000000</v>
      </c>
      <c r="C52" s="60">
        <v>5.6500000000000002E-2</v>
      </c>
      <c r="D52" s="111">
        <v>41318</v>
      </c>
      <c r="E52" s="77">
        <v>44970</v>
      </c>
      <c r="F52" s="61">
        <v>43874</v>
      </c>
      <c r="G52" s="62">
        <v>44056</v>
      </c>
      <c r="H52" s="63">
        <v>3.8871999999999997E-2</v>
      </c>
      <c r="I52" s="92">
        <v>104.739971</v>
      </c>
      <c r="J52" s="121"/>
    </row>
    <row r="53" spans="1:10" x14ac:dyDescent="0.2">
      <c r="A53" s="76" t="s">
        <v>362</v>
      </c>
      <c r="B53" s="84">
        <v>15000000</v>
      </c>
      <c r="C53" s="60">
        <v>4.6699999999999998E-2</v>
      </c>
      <c r="D53" s="111">
        <v>42074</v>
      </c>
      <c r="E53" s="77">
        <v>44996</v>
      </c>
      <c r="F53" s="61">
        <v>43901</v>
      </c>
      <c r="G53" s="62">
        <v>44085</v>
      </c>
      <c r="H53" s="63">
        <v>3.9058000000000002E-2</v>
      </c>
      <c r="I53" s="92">
        <v>102.104867</v>
      </c>
      <c r="J53" s="121"/>
    </row>
    <row r="54" spans="1:10" x14ac:dyDescent="0.2">
      <c r="A54" s="76" t="s">
        <v>274</v>
      </c>
      <c r="B54" s="84">
        <v>1250000</v>
      </c>
      <c r="C54" s="60">
        <v>5.62E-2</v>
      </c>
      <c r="D54" s="111">
        <v>41374</v>
      </c>
      <c r="E54" s="77">
        <v>45026</v>
      </c>
      <c r="F54" s="61">
        <v>43748</v>
      </c>
      <c r="G54" s="62">
        <v>43931</v>
      </c>
      <c r="H54" s="63">
        <v>3.9271E-2</v>
      </c>
      <c r="I54" s="92">
        <v>104.786494</v>
      </c>
      <c r="J54" s="121"/>
    </row>
    <row r="55" spans="1:10" x14ac:dyDescent="0.2">
      <c r="A55" s="76" t="s">
        <v>276</v>
      </c>
      <c r="B55" s="84">
        <v>4000000</v>
      </c>
      <c r="C55" s="60">
        <v>5.5500000000000001E-2</v>
      </c>
      <c r="D55" s="111">
        <v>41402</v>
      </c>
      <c r="E55" s="77">
        <v>45054</v>
      </c>
      <c r="F55" s="61">
        <v>43777</v>
      </c>
      <c r="G55" s="62">
        <v>43959</v>
      </c>
      <c r="H55" s="63">
        <v>3.9470999999999999E-2</v>
      </c>
      <c r="I55" s="92">
        <v>104.63585999999999</v>
      </c>
      <c r="J55" s="121"/>
    </row>
    <row r="56" spans="1:10" x14ac:dyDescent="0.2">
      <c r="A56" s="76" t="s">
        <v>366</v>
      </c>
      <c r="B56" s="84">
        <v>2000000</v>
      </c>
      <c r="C56" s="60">
        <v>4.6699999999999998E-2</v>
      </c>
      <c r="D56" s="111">
        <v>42158</v>
      </c>
      <c r="E56" s="77">
        <v>45080</v>
      </c>
      <c r="F56" s="61">
        <v>43802</v>
      </c>
      <c r="G56" s="62">
        <v>43985</v>
      </c>
      <c r="H56" s="63">
        <v>3.9655999999999997E-2</v>
      </c>
      <c r="I56" s="92">
        <v>102.07679400000001</v>
      </c>
      <c r="J56" s="121"/>
    </row>
    <row r="57" spans="1:10" x14ac:dyDescent="0.2">
      <c r="A57" s="76" t="s">
        <v>279</v>
      </c>
      <c r="B57" s="84">
        <v>1100000</v>
      </c>
      <c r="C57" s="60">
        <v>5.2999999999999999E-2</v>
      </c>
      <c r="D57" s="111">
        <v>41430</v>
      </c>
      <c r="E57" s="77">
        <v>45082</v>
      </c>
      <c r="F57" s="61">
        <v>43804</v>
      </c>
      <c r="G57" s="62">
        <v>43987</v>
      </c>
      <c r="H57" s="63">
        <v>3.9669999999999997E-2</v>
      </c>
      <c r="I57" s="92">
        <v>103.94024400000001</v>
      </c>
      <c r="J57" s="121"/>
    </row>
    <row r="58" spans="1:10" x14ac:dyDescent="0.2">
      <c r="A58" s="76" t="s">
        <v>282</v>
      </c>
      <c r="B58" s="84">
        <v>5100000</v>
      </c>
      <c r="C58" s="60">
        <v>5.1900000000000002E-2</v>
      </c>
      <c r="D58" s="111">
        <v>41465</v>
      </c>
      <c r="E58" s="77">
        <v>45117</v>
      </c>
      <c r="F58" s="61">
        <v>43840</v>
      </c>
      <c r="G58" s="62">
        <v>44022</v>
      </c>
      <c r="H58" s="63">
        <v>3.9919000000000003E-2</v>
      </c>
      <c r="I58" s="92">
        <v>103.640427</v>
      </c>
      <c r="J58" s="121"/>
    </row>
    <row r="59" spans="1:10" x14ac:dyDescent="0.2">
      <c r="A59" s="76" t="s">
        <v>285</v>
      </c>
      <c r="B59" s="84">
        <v>4000000</v>
      </c>
      <c r="C59" s="60">
        <v>5.0500000000000003E-2</v>
      </c>
      <c r="D59" s="111">
        <v>41500</v>
      </c>
      <c r="E59" s="77">
        <v>45152</v>
      </c>
      <c r="F59" s="61">
        <v>43875</v>
      </c>
      <c r="G59" s="62">
        <v>44057</v>
      </c>
      <c r="H59" s="63">
        <v>4.0169000000000003E-2</v>
      </c>
      <c r="I59" s="92">
        <v>103.22453899999999</v>
      </c>
      <c r="J59" s="121"/>
    </row>
    <row r="60" spans="1:10" x14ac:dyDescent="0.2">
      <c r="A60" s="76" t="s">
        <v>376</v>
      </c>
      <c r="B60" s="84">
        <v>10000000</v>
      </c>
      <c r="C60" s="60">
        <v>4.6699999999999998E-2</v>
      </c>
      <c r="D60" s="111">
        <v>42249</v>
      </c>
      <c r="E60" s="77">
        <v>45171</v>
      </c>
      <c r="F60" s="61">
        <v>43892</v>
      </c>
      <c r="G60" s="62">
        <v>44076</v>
      </c>
      <c r="H60" s="63">
        <v>4.0304E-2</v>
      </c>
      <c r="I60" s="92">
        <v>102.02198300000001</v>
      </c>
      <c r="J60" s="121"/>
    </row>
    <row r="61" spans="1:10" x14ac:dyDescent="0.2">
      <c r="A61" s="76" t="s">
        <v>288</v>
      </c>
      <c r="B61" s="84">
        <v>6000000</v>
      </c>
      <c r="C61" s="60">
        <v>4.9399999999999999E-2</v>
      </c>
      <c r="D61" s="111">
        <v>41528</v>
      </c>
      <c r="E61" s="77">
        <v>45180</v>
      </c>
      <c r="F61" s="61">
        <v>43901</v>
      </c>
      <c r="G61" s="62">
        <v>44085</v>
      </c>
      <c r="H61" s="63">
        <v>4.0368000000000001E-2</v>
      </c>
      <c r="I61" s="92">
        <v>102.876</v>
      </c>
      <c r="J61" s="121"/>
    </row>
    <row r="62" spans="1:10" x14ac:dyDescent="0.2">
      <c r="A62" s="76" t="s">
        <v>291</v>
      </c>
      <c r="B62" s="84">
        <v>4600000</v>
      </c>
      <c r="C62" s="60">
        <v>4.65E-2</v>
      </c>
      <c r="D62" s="111">
        <v>41549</v>
      </c>
      <c r="E62" s="77">
        <v>45201</v>
      </c>
      <c r="F62" s="61">
        <v>43740</v>
      </c>
      <c r="G62" s="62">
        <v>43923</v>
      </c>
      <c r="H62" s="63">
        <v>4.0517999999999998E-2</v>
      </c>
      <c r="I62" s="92">
        <v>101.93640600000001</v>
      </c>
      <c r="J62" s="121"/>
    </row>
    <row r="63" spans="1:10" x14ac:dyDescent="0.2">
      <c r="A63" s="76" t="s">
        <v>382</v>
      </c>
      <c r="B63" s="84">
        <v>7500000</v>
      </c>
      <c r="C63" s="60">
        <v>4.9500000000000002E-2</v>
      </c>
      <c r="D63" s="111">
        <v>42312</v>
      </c>
      <c r="E63" s="77">
        <v>45234</v>
      </c>
      <c r="F63" s="61">
        <v>43773</v>
      </c>
      <c r="G63" s="62">
        <v>43955</v>
      </c>
      <c r="H63" s="63">
        <v>4.0752999999999998E-2</v>
      </c>
      <c r="I63" s="92">
        <v>102.892732</v>
      </c>
      <c r="J63" s="121"/>
    </row>
    <row r="64" spans="1:10" x14ac:dyDescent="0.2">
      <c r="A64" s="76" t="s">
        <v>294</v>
      </c>
      <c r="B64" s="84">
        <v>3000000</v>
      </c>
      <c r="C64" s="60">
        <v>4.5999999999999999E-2</v>
      </c>
      <c r="D64" s="111">
        <v>41584</v>
      </c>
      <c r="E64" s="77">
        <v>45236</v>
      </c>
      <c r="F64" s="61">
        <v>43775</v>
      </c>
      <c r="G64" s="62">
        <v>43957</v>
      </c>
      <c r="H64" s="63">
        <v>4.0766999999999998E-2</v>
      </c>
      <c r="I64" s="92">
        <v>101.73161</v>
      </c>
      <c r="J64" s="121"/>
    </row>
    <row r="65" spans="1:10" x14ac:dyDescent="0.2">
      <c r="A65" s="76" t="s">
        <v>297</v>
      </c>
      <c r="B65" s="84">
        <v>3600000</v>
      </c>
      <c r="C65" s="60">
        <v>4.4999999999999998E-2</v>
      </c>
      <c r="D65" s="111">
        <v>41619</v>
      </c>
      <c r="E65" s="77">
        <v>45271</v>
      </c>
      <c r="F65" s="61">
        <v>43810</v>
      </c>
      <c r="G65" s="62">
        <v>43993</v>
      </c>
      <c r="H65" s="63">
        <v>4.1015999999999997E-2</v>
      </c>
      <c r="I65" s="92">
        <v>101.34828899999999</v>
      </c>
      <c r="J65" s="121"/>
    </row>
    <row r="66" spans="1:10" x14ac:dyDescent="0.2">
      <c r="A66" s="76" t="s">
        <v>385</v>
      </c>
      <c r="B66" s="84">
        <v>3000000</v>
      </c>
      <c r="C66" s="60">
        <v>5.0500000000000003E-2</v>
      </c>
      <c r="D66" s="111">
        <v>42354</v>
      </c>
      <c r="E66" s="77">
        <v>45276</v>
      </c>
      <c r="F66" s="61">
        <v>43815</v>
      </c>
      <c r="G66" s="62">
        <v>43998</v>
      </c>
      <c r="H66" s="63">
        <v>4.1051999999999998E-2</v>
      </c>
      <c r="I66" s="92">
        <v>103.214885</v>
      </c>
      <c r="J66" s="121"/>
    </row>
    <row r="67" spans="1:10" x14ac:dyDescent="0.2">
      <c r="A67" s="76" t="s">
        <v>300</v>
      </c>
      <c r="B67" s="84">
        <v>4500000</v>
      </c>
      <c r="C67" s="60">
        <v>4.4499999999999998E-2</v>
      </c>
      <c r="D67" s="111">
        <v>41626</v>
      </c>
      <c r="E67" s="77">
        <v>45278</v>
      </c>
      <c r="F67" s="61">
        <v>43817</v>
      </c>
      <c r="G67" s="62">
        <v>44000</v>
      </c>
      <c r="H67" s="63">
        <v>4.1065999999999998E-2</v>
      </c>
      <c r="I67" s="92">
        <v>101.16678</v>
      </c>
      <c r="J67" s="121"/>
    </row>
    <row r="68" spans="1:10" x14ac:dyDescent="0.2">
      <c r="A68" s="76" t="s">
        <v>303</v>
      </c>
      <c r="B68" s="84">
        <v>4000000</v>
      </c>
      <c r="C68" s="60">
        <v>4.4299999999999999E-2</v>
      </c>
      <c r="D68" s="111">
        <v>41639</v>
      </c>
      <c r="E68" s="77">
        <v>45291</v>
      </c>
      <c r="F68" s="61">
        <v>43830</v>
      </c>
      <c r="G68" s="62">
        <v>44012</v>
      </c>
      <c r="H68" s="63">
        <v>4.1159000000000001E-2</v>
      </c>
      <c r="I68" s="92">
        <v>101.075582</v>
      </c>
      <c r="J68" s="121"/>
    </row>
    <row r="69" spans="1:10" x14ac:dyDescent="0.2">
      <c r="A69" s="76" t="s">
        <v>305</v>
      </c>
      <c r="B69" s="84">
        <v>7100000</v>
      </c>
      <c r="C69" s="60">
        <v>4.3299999999999998E-2</v>
      </c>
      <c r="D69" s="111">
        <v>41647</v>
      </c>
      <c r="E69" s="77">
        <v>45299</v>
      </c>
      <c r="F69" s="61">
        <v>43838</v>
      </c>
      <c r="G69" s="62">
        <v>44020</v>
      </c>
      <c r="H69" s="63">
        <v>4.1216000000000003E-2</v>
      </c>
      <c r="I69" s="92">
        <v>100.71570199999999</v>
      </c>
      <c r="J69" s="121"/>
    </row>
    <row r="70" spans="1:10" x14ac:dyDescent="0.2">
      <c r="A70" s="76" t="s">
        <v>388</v>
      </c>
      <c r="B70" s="84">
        <v>3000000</v>
      </c>
      <c r="C70" s="60">
        <v>5.0799999999999998E-2</v>
      </c>
      <c r="D70" s="111">
        <v>42389</v>
      </c>
      <c r="E70" s="77">
        <v>45311</v>
      </c>
      <c r="F70" s="61">
        <v>43850</v>
      </c>
      <c r="G70" s="62">
        <v>44032</v>
      </c>
      <c r="H70" s="63">
        <v>4.1300999999999997E-2</v>
      </c>
      <c r="I70" s="92">
        <v>103.306979</v>
      </c>
      <c r="J70" s="121"/>
    </row>
    <row r="71" spans="1:10" x14ac:dyDescent="0.2">
      <c r="A71" s="76" t="s">
        <v>308</v>
      </c>
      <c r="B71" s="84">
        <v>3000000</v>
      </c>
      <c r="C71" s="60">
        <v>4.2900000000000001E-2</v>
      </c>
      <c r="D71" s="111">
        <v>41661</v>
      </c>
      <c r="E71" s="77">
        <v>45313</v>
      </c>
      <c r="F71" s="61">
        <v>43852</v>
      </c>
      <c r="G71" s="62">
        <v>44034</v>
      </c>
      <c r="H71" s="63">
        <v>4.1315999999999999E-2</v>
      </c>
      <c r="I71" s="92">
        <v>100.548045</v>
      </c>
      <c r="J71" s="121"/>
    </row>
    <row r="72" spans="1:10" x14ac:dyDescent="0.2">
      <c r="A72" s="76" t="s">
        <v>390</v>
      </c>
      <c r="B72" s="84">
        <v>6000000</v>
      </c>
      <c r="C72" s="60">
        <v>5.0999999999999997E-2</v>
      </c>
      <c r="D72" s="111">
        <v>42396</v>
      </c>
      <c r="E72" s="77">
        <v>45318</v>
      </c>
      <c r="F72" s="61">
        <v>43857</v>
      </c>
      <c r="G72" s="62">
        <v>44039</v>
      </c>
      <c r="H72" s="63">
        <v>4.1350999999999999E-2</v>
      </c>
      <c r="I72" s="92">
        <v>103.37489100000001</v>
      </c>
      <c r="J72" s="121"/>
    </row>
    <row r="73" spans="1:10" x14ac:dyDescent="0.2">
      <c r="A73" s="76" t="s">
        <v>394</v>
      </c>
      <c r="B73" s="84">
        <v>5000000</v>
      </c>
      <c r="C73" s="60">
        <v>5.0999999999999997E-2</v>
      </c>
      <c r="D73" s="111">
        <v>42410</v>
      </c>
      <c r="E73" s="77">
        <v>45332</v>
      </c>
      <c r="F73" s="61">
        <v>43871</v>
      </c>
      <c r="G73" s="62">
        <v>44053</v>
      </c>
      <c r="H73" s="63">
        <v>4.1451000000000002E-2</v>
      </c>
      <c r="I73" s="92">
        <v>103.370949</v>
      </c>
      <c r="J73" s="121"/>
    </row>
    <row r="74" spans="1:10" x14ac:dyDescent="0.2">
      <c r="A74" s="76" t="s">
        <v>311</v>
      </c>
      <c r="B74" s="84">
        <v>3000000</v>
      </c>
      <c r="C74" s="60">
        <v>4.2299999999999997E-2</v>
      </c>
      <c r="D74" s="111">
        <v>41682</v>
      </c>
      <c r="E74" s="77">
        <v>45334</v>
      </c>
      <c r="F74" s="61">
        <v>43873</v>
      </c>
      <c r="G74" s="62">
        <v>44055</v>
      </c>
      <c r="H74" s="63">
        <v>4.1465000000000002E-2</v>
      </c>
      <c r="I74" s="92">
        <v>100.29139499999999</v>
      </c>
      <c r="J74" s="121"/>
    </row>
    <row r="75" spans="1:10" x14ac:dyDescent="0.2">
      <c r="A75" s="76" t="s">
        <v>313</v>
      </c>
      <c r="B75" s="84">
        <v>600000</v>
      </c>
      <c r="C75" s="60">
        <v>4.2000000000000003E-2</v>
      </c>
      <c r="D75" s="111">
        <v>41703</v>
      </c>
      <c r="E75" s="77">
        <v>45356</v>
      </c>
      <c r="F75" s="61">
        <v>43895</v>
      </c>
      <c r="G75" s="62">
        <v>44079</v>
      </c>
      <c r="H75" s="63">
        <v>4.1621999999999999E-2</v>
      </c>
      <c r="I75" s="92">
        <v>100.133106</v>
      </c>
      <c r="J75" s="121"/>
    </row>
    <row r="76" spans="1:10" x14ac:dyDescent="0.2">
      <c r="A76" s="76" t="s">
        <v>396</v>
      </c>
      <c r="B76" s="84">
        <v>7000000</v>
      </c>
      <c r="C76" s="60">
        <v>5.0999999999999997E-2</v>
      </c>
      <c r="D76" s="111">
        <v>42445</v>
      </c>
      <c r="E76" s="77">
        <v>45367</v>
      </c>
      <c r="F76" s="61">
        <v>43906</v>
      </c>
      <c r="G76" s="62">
        <v>44090</v>
      </c>
      <c r="H76" s="63">
        <v>4.1700000000000001E-2</v>
      </c>
      <c r="I76" s="92">
        <v>103.360105</v>
      </c>
      <c r="J76" s="121"/>
    </row>
    <row r="77" spans="1:10" s="33" customFormat="1" x14ac:dyDescent="0.2">
      <c r="A77" s="76" t="s">
        <v>315</v>
      </c>
      <c r="B77" s="84">
        <v>3000000</v>
      </c>
      <c r="C77" s="60">
        <v>4.2299999999999997E-2</v>
      </c>
      <c r="D77" s="111">
        <v>41717</v>
      </c>
      <c r="E77" s="77">
        <v>45370</v>
      </c>
      <c r="F77" s="61">
        <v>43909</v>
      </c>
      <c r="G77" s="62">
        <v>44093</v>
      </c>
      <c r="H77" s="63">
        <v>4.1722000000000002E-2</v>
      </c>
      <c r="I77" s="92">
        <v>100.20801299999999</v>
      </c>
      <c r="J77" s="121"/>
    </row>
    <row r="78" spans="1:10" s="33" customFormat="1" x14ac:dyDescent="0.2">
      <c r="A78" s="76" t="s">
        <v>318</v>
      </c>
      <c r="B78" s="84">
        <v>5000000</v>
      </c>
      <c r="C78" s="60">
        <v>4.2500000000000003E-2</v>
      </c>
      <c r="D78" s="111">
        <v>41724</v>
      </c>
      <c r="E78" s="77">
        <v>45377</v>
      </c>
      <c r="F78" s="61">
        <v>43916</v>
      </c>
      <c r="G78" s="62">
        <v>44100</v>
      </c>
      <c r="H78" s="63">
        <v>4.1771999999999997E-2</v>
      </c>
      <c r="I78" s="92">
        <v>100.264224</v>
      </c>
      <c r="J78" s="121"/>
    </row>
    <row r="79" spans="1:10" s="33" customFormat="1" x14ac:dyDescent="0.2">
      <c r="A79" s="76" t="s">
        <v>401</v>
      </c>
      <c r="B79" s="84">
        <v>5000000</v>
      </c>
      <c r="C79" s="60">
        <v>5.2999999999999999E-2</v>
      </c>
      <c r="D79" s="111">
        <v>42461</v>
      </c>
      <c r="E79" s="77">
        <v>45383</v>
      </c>
      <c r="F79" s="61">
        <v>43739</v>
      </c>
      <c r="G79" s="62">
        <v>43922</v>
      </c>
      <c r="H79" s="63">
        <v>4.1813999999999997E-2</v>
      </c>
      <c r="I79" s="92">
        <v>104.083586</v>
      </c>
      <c r="J79" s="121"/>
    </row>
    <row r="80" spans="1:10" s="33" customFormat="1" x14ac:dyDescent="0.2">
      <c r="A80" s="76">
        <v>45393</v>
      </c>
      <c r="B80" s="84">
        <v>15000000</v>
      </c>
      <c r="C80" s="60">
        <v>4.3999999999999997E-2</v>
      </c>
      <c r="D80" s="111">
        <v>43201</v>
      </c>
      <c r="E80" s="77">
        <v>45393</v>
      </c>
      <c r="F80" s="61">
        <v>43749</v>
      </c>
      <c r="G80" s="62">
        <v>43932</v>
      </c>
      <c r="H80" s="63">
        <v>4.1884999999999999E-2</v>
      </c>
      <c r="I80" s="92">
        <v>100.775567</v>
      </c>
      <c r="J80" s="121"/>
    </row>
    <row r="81" spans="1:10" s="33" customFormat="1" x14ac:dyDescent="0.2">
      <c r="A81" s="76" t="s">
        <v>320</v>
      </c>
      <c r="B81" s="84">
        <v>3000000</v>
      </c>
      <c r="C81" s="60">
        <v>4.2500000000000003E-2</v>
      </c>
      <c r="D81" s="111">
        <v>41766</v>
      </c>
      <c r="E81" s="77">
        <v>45419</v>
      </c>
      <c r="F81" s="61">
        <v>43776</v>
      </c>
      <c r="G81" s="62">
        <v>43958</v>
      </c>
      <c r="H81" s="63">
        <v>4.2070999999999997E-2</v>
      </c>
      <c r="I81" s="92">
        <v>100.15648899999999</v>
      </c>
      <c r="J81" s="121"/>
    </row>
    <row r="82" spans="1:10" s="33" customFormat="1" x14ac:dyDescent="0.2">
      <c r="A82" s="76" t="s">
        <v>406</v>
      </c>
      <c r="B82" s="84">
        <v>11000000</v>
      </c>
      <c r="C82" s="60">
        <v>5.3499999999999999E-2</v>
      </c>
      <c r="D82" s="111">
        <v>42501</v>
      </c>
      <c r="E82" s="77">
        <v>45423</v>
      </c>
      <c r="F82" s="61">
        <v>43780</v>
      </c>
      <c r="G82" s="62">
        <v>43962</v>
      </c>
      <c r="H82" s="63">
        <v>4.2098999999999998E-2</v>
      </c>
      <c r="I82" s="92">
        <v>104.259519</v>
      </c>
      <c r="J82" s="121"/>
    </row>
    <row r="83" spans="1:10" s="33" customFormat="1" x14ac:dyDescent="0.2">
      <c r="A83" s="76" t="s">
        <v>323</v>
      </c>
      <c r="B83" s="84">
        <v>7000000</v>
      </c>
      <c r="C83" s="60">
        <v>4.2799999999999998E-2</v>
      </c>
      <c r="D83" s="111">
        <v>41773</v>
      </c>
      <c r="E83" s="77">
        <v>45426</v>
      </c>
      <c r="F83" s="61">
        <v>43783</v>
      </c>
      <c r="G83" s="62">
        <v>43965</v>
      </c>
      <c r="H83" s="63">
        <v>4.2120999999999999E-2</v>
      </c>
      <c r="I83" s="92">
        <v>100.25033000000001</v>
      </c>
      <c r="J83" s="121"/>
    </row>
    <row r="84" spans="1:10" s="33" customFormat="1" x14ac:dyDescent="0.2">
      <c r="A84" s="76" t="s">
        <v>410</v>
      </c>
      <c r="B84" s="84">
        <v>6500000</v>
      </c>
      <c r="C84" s="60">
        <v>5.4800000000000001E-2</v>
      </c>
      <c r="D84" s="111">
        <v>42515</v>
      </c>
      <c r="E84" s="77">
        <v>45437</v>
      </c>
      <c r="F84" s="61">
        <v>43794</v>
      </c>
      <c r="G84" s="62">
        <v>43976</v>
      </c>
      <c r="H84" s="63">
        <v>4.2199E-2</v>
      </c>
      <c r="I84" s="92">
        <v>104.746517</v>
      </c>
      <c r="J84" s="121"/>
    </row>
    <row r="85" spans="1:10" s="33" customFormat="1" x14ac:dyDescent="0.2">
      <c r="A85" s="76" t="s">
        <v>327</v>
      </c>
      <c r="B85" s="84">
        <v>3000000</v>
      </c>
      <c r="C85" s="60">
        <v>4.2799999999999998E-2</v>
      </c>
      <c r="D85" s="111">
        <v>41801</v>
      </c>
      <c r="E85" s="77">
        <v>45454</v>
      </c>
      <c r="F85" s="61">
        <v>43810</v>
      </c>
      <c r="G85" s="62">
        <v>43993</v>
      </c>
      <c r="H85" s="63">
        <v>4.2320000000000003E-2</v>
      </c>
      <c r="I85" s="92">
        <v>100.17745600000001</v>
      </c>
      <c r="J85" s="121"/>
    </row>
    <row r="86" spans="1:10" s="33" customFormat="1" x14ac:dyDescent="0.2">
      <c r="A86" s="76" t="s">
        <v>419</v>
      </c>
      <c r="B86" s="84">
        <v>7000000</v>
      </c>
      <c r="C86" s="60">
        <v>5.5800000000000002E-2</v>
      </c>
      <c r="D86" s="111">
        <v>42543</v>
      </c>
      <c r="E86" s="77">
        <v>45465</v>
      </c>
      <c r="F86" s="61">
        <v>43821</v>
      </c>
      <c r="G86" s="62">
        <v>44004</v>
      </c>
      <c r="H86" s="63">
        <v>4.2397999999999998E-2</v>
      </c>
      <c r="I86" s="92">
        <v>105.12936000000001</v>
      </c>
      <c r="J86" s="121"/>
    </row>
    <row r="87" spans="1:10" s="33" customFormat="1" x14ac:dyDescent="0.2">
      <c r="A87" s="76" t="s">
        <v>422</v>
      </c>
      <c r="B87" s="84">
        <v>5000000</v>
      </c>
      <c r="C87" s="60">
        <v>5.7000000000000002E-2</v>
      </c>
      <c r="D87" s="111">
        <v>42557</v>
      </c>
      <c r="E87" s="77">
        <v>45479</v>
      </c>
      <c r="F87" s="61">
        <v>43836</v>
      </c>
      <c r="G87" s="62">
        <v>44018</v>
      </c>
      <c r="H87" s="63">
        <v>4.2498000000000001E-2</v>
      </c>
      <c r="I87" s="92">
        <v>105.597168</v>
      </c>
      <c r="J87" s="121"/>
    </row>
    <row r="88" spans="1:10" s="33" customFormat="1" x14ac:dyDescent="0.2">
      <c r="A88" s="76" t="s">
        <v>425</v>
      </c>
      <c r="B88" s="84">
        <v>5000000</v>
      </c>
      <c r="C88" s="60">
        <v>5.8000000000000003E-2</v>
      </c>
      <c r="D88" s="111">
        <v>42571</v>
      </c>
      <c r="E88" s="77">
        <v>45493</v>
      </c>
      <c r="F88" s="61">
        <v>43850</v>
      </c>
      <c r="G88" s="62">
        <v>44032</v>
      </c>
      <c r="H88" s="63">
        <v>4.2597999999999997E-2</v>
      </c>
      <c r="I88" s="92">
        <v>105.992761</v>
      </c>
      <c r="J88" s="121"/>
    </row>
    <row r="89" spans="1:10" s="33" customFormat="1" x14ac:dyDescent="0.2">
      <c r="A89" s="76" t="s">
        <v>331</v>
      </c>
      <c r="B89" s="84">
        <v>2000000</v>
      </c>
      <c r="C89" s="60">
        <v>4.2799999999999998E-2</v>
      </c>
      <c r="D89" s="111">
        <v>41843</v>
      </c>
      <c r="E89" s="77">
        <v>45496</v>
      </c>
      <c r="F89" s="61">
        <v>43853</v>
      </c>
      <c r="G89" s="62">
        <v>44035</v>
      </c>
      <c r="H89" s="63">
        <v>4.2618999999999997E-2</v>
      </c>
      <c r="I89" s="92">
        <v>100.065355</v>
      </c>
      <c r="J89" s="121"/>
    </row>
    <row r="90" spans="1:10" s="33" customFormat="1" x14ac:dyDescent="0.2">
      <c r="A90" s="76" t="s">
        <v>333</v>
      </c>
      <c r="B90" s="84">
        <v>7000000</v>
      </c>
      <c r="C90" s="60">
        <v>4.5999999999999999E-2</v>
      </c>
      <c r="D90" s="111">
        <v>41845</v>
      </c>
      <c r="E90" s="77">
        <v>45498</v>
      </c>
      <c r="F90" s="61">
        <v>43855</v>
      </c>
      <c r="G90" s="62">
        <v>44037</v>
      </c>
      <c r="H90" s="63">
        <v>4.2632999999999997E-2</v>
      </c>
      <c r="I90" s="92">
        <v>101.309763</v>
      </c>
      <c r="J90" s="121"/>
    </row>
    <row r="91" spans="1:10" s="33" customFormat="1" x14ac:dyDescent="0.2">
      <c r="A91" s="76" t="s">
        <v>336</v>
      </c>
      <c r="B91" s="84">
        <v>7650000</v>
      </c>
      <c r="C91" s="60">
        <v>4.9500000000000002E-2</v>
      </c>
      <c r="D91" s="111">
        <v>41852</v>
      </c>
      <c r="E91" s="77">
        <v>45505</v>
      </c>
      <c r="F91" s="61">
        <v>43862</v>
      </c>
      <c r="G91" s="62">
        <v>44044</v>
      </c>
      <c r="H91" s="63">
        <v>4.2682999999999999E-2</v>
      </c>
      <c r="I91" s="92">
        <v>102.667933</v>
      </c>
      <c r="J91" s="121"/>
    </row>
    <row r="92" spans="1:10" s="33" customFormat="1" x14ac:dyDescent="0.2">
      <c r="A92" s="76" t="s">
        <v>430</v>
      </c>
      <c r="B92" s="84">
        <v>10000000</v>
      </c>
      <c r="C92" s="60">
        <v>5.8999999999999997E-2</v>
      </c>
      <c r="D92" s="111">
        <v>42599</v>
      </c>
      <c r="E92" s="77">
        <v>45521</v>
      </c>
      <c r="F92" s="61">
        <v>43878</v>
      </c>
      <c r="G92" s="62">
        <v>44060</v>
      </c>
      <c r="H92" s="63">
        <v>4.2797000000000002E-2</v>
      </c>
      <c r="I92" s="92">
        <v>106.406171</v>
      </c>
      <c r="J92" s="121"/>
    </row>
    <row r="93" spans="1:10" s="33" customFormat="1" x14ac:dyDescent="0.2">
      <c r="A93" s="76" t="s">
        <v>435</v>
      </c>
      <c r="B93" s="84">
        <v>10000000</v>
      </c>
      <c r="C93" s="60">
        <v>0.06</v>
      </c>
      <c r="D93" s="111">
        <v>42627</v>
      </c>
      <c r="E93" s="77">
        <v>45549</v>
      </c>
      <c r="F93" s="61">
        <v>43904</v>
      </c>
      <c r="G93" s="62">
        <v>44088</v>
      </c>
      <c r="H93" s="63">
        <v>4.2997E-2</v>
      </c>
      <c r="I93" s="92">
        <v>106.822856</v>
      </c>
      <c r="J93" s="121"/>
    </row>
    <row r="94" spans="1:10" s="33" customFormat="1" x14ac:dyDescent="0.2">
      <c r="A94" s="76" t="s">
        <v>344</v>
      </c>
      <c r="B94" s="84">
        <v>5000000</v>
      </c>
      <c r="C94" s="60">
        <v>4.9399999999999999E-2</v>
      </c>
      <c r="D94" s="111">
        <v>41906</v>
      </c>
      <c r="E94" s="77">
        <v>45559</v>
      </c>
      <c r="F94" s="61">
        <v>43914</v>
      </c>
      <c r="G94" s="62">
        <v>44098</v>
      </c>
      <c r="H94" s="63">
        <v>4.3068000000000002E-2</v>
      </c>
      <c r="I94" s="92">
        <v>102.554546</v>
      </c>
      <c r="J94" s="121"/>
    </row>
    <row r="95" spans="1:10" s="33" customFormat="1" x14ac:dyDescent="0.2">
      <c r="A95" s="76" t="s">
        <v>438</v>
      </c>
      <c r="B95" s="84">
        <v>10000000</v>
      </c>
      <c r="C95" s="60">
        <v>6.0999999999999999E-2</v>
      </c>
      <c r="D95" s="111">
        <v>42641</v>
      </c>
      <c r="E95" s="77">
        <v>45563</v>
      </c>
      <c r="F95" s="61">
        <v>43918</v>
      </c>
      <c r="G95" s="62">
        <v>44102</v>
      </c>
      <c r="H95" s="63">
        <v>4.3096000000000002E-2</v>
      </c>
      <c r="I95" s="92">
        <v>107.24070500000001</v>
      </c>
      <c r="J95" s="121"/>
    </row>
    <row r="96" spans="1:10" s="33" customFormat="1" x14ac:dyDescent="0.2">
      <c r="A96" s="76" t="s">
        <v>447</v>
      </c>
      <c r="B96" s="84">
        <v>500000</v>
      </c>
      <c r="C96" s="60">
        <v>6.0999999999999999E-2</v>
      </c>
      <c r="D96" s="111">
        <v>42683</v>
      </c>
      <c r="E96" s="77">
        <v>45605</v>
      </c>
      <c r="F96" s="61">
        <v>43778</v>
      </c>
      <c r="G96" s="62">
        <v>43960</v>
      </c>
      <c r="H96" s="63">
        <v>4.3395999999999997E-2</v>
      </c>
      <c r="I96" s="92">
        <v>107.274468</v>
      </c>
      <c r="J96" s="121"/>
    </row>
    <row r="97" spans="1:10" s="33" customFormat="1" x14ac:dyDescent="0.2">
      <c r="A97" s="76" t="s">
        <v>355</v>
      </c>
      <c r="B97" s="84">
        <v>3500000</v>
      </c>
      <c r="C97" s="60">
        <v>4.9399999999999999E-2</v>
      </c>
      <c r="D97" s="111">
        <v>41992</v>
      </c>
      <c r="E97" s="77">
        <v>45645</v>
      </c>
      <c r="F97" s="61">
        <v>43818</v>
      </c>
      <c r="G97" s="62">
        <v>44001</v>
      </c>
      <c r="H97" s="63">
        <v>4.3680999999999998E-2</v>
      </c>
      <c r="I97" s="92">
        <v>102.408383</v>
      </c>
      <c r="J97" s="121"/>
    </row>
    <row r="98" spans="1:10" s="33" customFormat="1" x14ac:dyDescent="0.2">
      <c r="A98" s="76" t="s">
        <v>359</v>
      </c>
      <c r="B98" s="84">
        <v>12500000</v>
      </c>
      <c r="C98" s="60">
        <v>5.1999999999999998E-2</v>
      </c>
      <c r="D98" s="111">
        <v>42039</v>
      </c>
      <c r="E98" s="77">
        <v>45692</v>
      </c>
      <c r="F98" s="61">
        <v>43865</v>
      </c>
      <c r="G98" s="62">
        <v>44047</v>
      </c>
      <c r="H98" s="63">
        <v>4.4014999999999999E-2</v>
      </c>
      <c r="I98" s="92">
        <v>103.444828</v>
      </c>
      <c r="J98" s="121"/>
    </row>
    <row r="99" spans="1:10" s="33" customFormat="1" x14ac:dyDescent="0.2">
      <c r="A99" s="76" t="s">
        <v>360</v>
      </c>
      <c r="B99" s="84">
        <v>8000000</v>
      </c>
      <c r="C99" s="60">
        <v>5.1900000000000002E-2</v>
      </c>
      <c r="D99" s="111">
        <v>42053</v>
      </c>
      <c r="E99" s="77">
        <v>45706</v>
      </c>
      <c r="F99" s="61">
        <v>43879</v>
      </c>
      <c r="G99" s="62">
        <v>44061</v>
      </c>
      <c r="H99" s="63">
        <v>4.4115000000000001E-2</v>
      </c>
      <c r="I99" s="92">
        <v>103.382499</v>
      </c>
      <c r="J99" s="121"/>
    </row>
    <row r="100" spans="1:10" s="33" customFormat="1" x14ac:dyDescent="0.2">
      <c r="A100" s="76" t="s">
        <v>363</v>
      </c>
      <c r="B100" s="84">
        <v>6000000</v>
      </c>
      <c r="C100" s="60">
        <v>5.1900000000000002E-2</v>
      </c>
      <c r="D100" s="111">
        <v>42130</v>
      </c>
      <c r="E100" s="77">
        <v>45783</v>
      </c>
      <c r="F100" s="61">
        <v>43775</v>
      </c>
      <c r="G100" s="62">
        <v>43957</v>
      </c>
      <c r="H100" s="63">
        <v>4.4673999999999998E-2</v>
      </c>
      <c r="I100" s="92">
        <v>103.25806900000001</v>
      </c>
      <c r="J100" s="121"/>
    </row>
    <row r="101" spans="1:10" s="33" customFormat="1" x14ac:dyDescent="0.2">
      <c r="A101" s="76" t="s">
        <v>368</v>
      </c>
      <c r="B101" s="84">
        <v>5000000</v>
      </c>
      <c r="C101" s="60">
        <v>5.1900000000000002E-2</v>
      </c>
      <c r="D101" s="111">
        <v>42172</v>
      </c>
      <c r="E101" s="77">
        <v>45825</v>
      </c>
      <c r="F101" s="61">
        <v>43816</v>
      </c>
      <c r="G101" s="62">
        <v>43999</v>
      </c>
      <c r="H101" s="63">
        <v>4.4984000000000003E-2</v>
      </c>
      <c r="I101" s="92">
        <v>103.175141</v>
      </c>
      <c r="J101" s="121"/>
    </row>
    <row r="102" spans="1:10" s="33" customFormat="1" x14ac:dyDescent="0.2">
      <c r="A102" s="76" t="s">
        <v>370</v>
      </c>
      <c r="B102" s="84">
        <v>15000000</v>
      </c>
      <c r="C102" s="60">
        <v>5.1900000000000002E-2</v>
      </c>
      <c r="D102" s="111">
        <v>42179</v>
      </c>
      <c r="E102" s="77">
        <v>45832</v>
      </c>
      <c r="F102" s="61">
        <v>43823</v>
      </c>
      <c r="G102" s="62">
        <v>44006</v>
      </c>
      <c r="H102" s="63">
        <v>4.5036E-2</v>
      </c>
      <c r="I102" s="92">
        <v>103.160933</v>
      </c>
      <c r="J102" s="121"/>
    </row>
    <row r="103" spans="1:10" s="33" customFormat="1" x14ac:dyDescent="0.2">
      <c r="A103" s="76" t="s">
        <v>372</v>
      </c>
      <c r="B103" s="84">
        <v>15260000</v>
      </c>
      <c r="C103" s="60">
        <v>5.1900000000000002E-2</v>
      </c>
      <c r="D103" s="111">
        <v>42186</v>
      </c>
      <c r="E103" s="77">
        <v>45839</v>
      </c>
      <c r="F103" s="61">
        <v>43831</v>
      </c>
      <c r="G103" s="62">
        <v>44013</v>
      </c>
      <c r="H103" s="63">
        <v>4.5088000000000003E-2</v>
      </c>
      <c r="I103" s="92">
        <v>103.147383</v>
      </c>
      <c r="J103" s="121"/>
    </row>
    <row r="104" spans="1:10" s="33" customFormat="1" x14ac:dyDescent="0.2">
      <c r="A104" s="76" t="s">
        <v>374</v>
      </c>
      <c r="B104" s="84">
        <v>5000000</v>
      </c>
      <c r="C104" s="60">
        <v>5.1900000000000002E-2</v>
      </c>
      <c r="D104" s="111">
        <v>42228</v>
      </c>
      <c r="E104" s="77">
        <v>45881</v>
      </c>
      <c r="F104" s="61">
        <v>43873</v>
      </c>
      <c r="G104" s="62">
        <v>44055</v>
      </c>
      <c r="H104" s="63">
        <v>4.5399000000000002E-2</v>
      </c>
      <c r="I104" s="92">
        <v>103.060846</v>
      </c>
      <c r="J104" s="121"/>
    </row>
    <row r="105" spans="1:10" s="33" customFormat="1" x14ac:dyDescent="0.2">
      <c r="A105" s="76" t="s">
        <v>377</v>
      </c>
      <c r="B105" s="84">
        <v>6500000</v>
      </c>
      <c r="C105" s="60">
        <v>5.1799999999999999E-2</v>
      </c>
      <c r="D105" s="111">
        <v>42249</v>
      </c>
      <c r="E105" s="77">
        <v>45902</v>
      </c>
      <c r="F105" s="61">
        <v>43892</v>
      </c>
      <c r="G105" s="62">
        <v>44076</v>
      </c>
      <c r="H105" s="63">
        <v>4.5553999999999997E-2</v>
      </c>
      <c r="I105" s="92">
        <v>102.966787</v>
      </c>
      <c r="J105" s="121"/>
    </row>
    <row r="106" spans="1:10" s="33" customFormat="1" x14ac:dyDescent="0.2">
      <c r="A106" s="76" t="s">
        <v>379</v>
      </c>
      <c r="B106" s="84">
        <v>2000000</v>
      </c>
      <c r="C106" s="60">
        <v>5.1700000000000003E-2</v>
      </c>
      <c r="D106" s="111">
        <v>42298</v>
      </c>
      <c r="E106" s="77">
        <v>45951</v>
      </c>
      <c r="F106" s="61">
        <v>43759</v>
      </c>
      <c r="G106" s="62">
        <v>43942</v>
      </c>
      <c r="H106" s="63">
        <v>4.5915999999999998E-2</v>
      </c>
      <c r="I106" s="92">
        <v>102.80585499999999</v>
      </c>
      <c r="J106" s="121"/>
    </row>
    <row r="107" spans="1:10" s="33" customFormat="1" x14ac:dyDescent="0.2">
      <c r="A107" s="76" t="s">
        <v>383</v>
      </c>
      <c r="B107" s="84">
        <v>1000000</v>
      </c>
      <c r="C107" s="60">
        <v>5.1999999999999998E-2</v>
      </c>
      <c r="D107" s="111">
        <v>42312</v>
      </c>
      <c r="E107" s="77">
        <v>45965</v>
      </c>
      <c r="F107" s="61">
        <v>43773</v>
      </c>
      <c r="G107" s="62">
        <v>43955</v>
      </c>
      <c r="H107" s="63">
        <v>4.6019999999999998E-2</v>
      </c>
      <c r="I107" s="92">
        <v>102.91519099999999</v>
      </c>
      <c r="J107" s="121"/>
    </row>
    <row r="108" spans="1:10" s="33" customFormat="1" x14ac:dyDescent="0.2">
      <c r="A108" s="76" t="s">
        <v>386</v>
      </c>
      <c r="B108" s="84">
        <v>3000000</v>
      </c>
      <c r="C108" s="60">
        <v>5.1999999999999998E-2</v>
      </c>
      <c r="D108" s="111">
        <v>42354</v>
      </c>
      <c r="E108" s="77">
        <v>46007</v>
      </c>
      <c r="F108" s="61">
        <v>43815</v>
      </c>
      <c r="G108" s="62">
        <v>43998</v>
      </c>
      <c r="H108" s="63">
        <v>4.6330999999999997E-2</v>
      </c>
      <c r="I108" s="92">
        <v>102.808733</v>
      </c>
      <c r="J108" s="121"/>
    </row>
    <row r="109" spans="1:10" s="33" customFormat="1" x14ac:dyDescent="0.2">
      <c r="A109" s="76" t="s">
        <v>392</v>
      </c>
      <c r="B109" s="84">
        <v>1300000</v>
      </c>
      <c r="C109" s="60">
        <v>5.2299999999999999E-2</v>
      </c>
      <c r="D109" s="111">
        <v>42403</v>
      </c>
      <c r="E109" s="77">
        <v>46056</v>
      </c>
      <c r="F109" s="61">
        <v>43864</v>
      </c>
      <c r="G109" s="62">
        <v>44046</v>
      </c>
      <c r="H109" s="63">
        <v>4.6692999999999998E-2</v>
      </c>
      <c r="I109" s="92">
        <v>102.832251</v>
      </c>
      <c r="J109" s="121"/>
    </row>
    <row r="110" spans="1:10" s="33" customFormat="1" x14ac:dyDescent="0.2">
      <c r="A110" s="76" t="s">
        <v>397</v>
      </c>
      <c r="B110" s="84">
        <v>2000000</v>
      </c>
      <c r="C110" s="60">
        <v>5.2400000000000002E-2</v>
      </c>
      <c r="D110" s="111">
        <v>42445</v>
      </c>
      <c r="E110" s="77">
        <v>46097</v>
      </c>
      <c r="F110" s="61">
        <v>43906</v>
      </c>
      <c r="G110" s="62">
        <v>44090</v>
      </c>
      <c r="H110" s="63">
        <v>4.6996000000000003E-2</v>
      </c>
      <c r="I110" s="92">
        <v>102.778261</v>
      </c>
      <c r="J110" s="121"/>
    </row>
    <row r="111" spans="1:10" s="33" customFormat="1" x14ac:dyDescent="0.2">
      <c r="A111" s="76" t="s">
        <v>399</v>
      </c>
      <c r="B111" s="84">
        <v>8000000</v>
      </c>
      <c r="C111" s="60">
        <v>5.2999999999999999E-2</v>
      </c>
      <c r="D111" s="111">
        <v>42452</v>
      </c>
      <c r="E111" s="77">
        <v>46104</v>
      </c>
      <c r="F111" s="61">
        <v>43913</v>
      </c>
      <c r="G111" s="62">
        <v>44097</v>
      </c>
      <c r="H111" s="63">
        <v>4.7048E-2</v>
      </c>
      <c r="I111" s="92">
        <v>103.069216</v>
      </c>
      <c r="J111" s="121"/>
    </row>
    <row r="112" spans="1:10" s="33" customFormat="1" x14ac:dyDescent="0.2">
      <c r="A112" s="76" t="s">
        <v>402</v>
      </c>
      <c r="B112" s="84">
        <v>2000000</v>
      </c>
      <c r="C112" s="60">
        <v>5.33E-2</v>
      </c>
      <c r="D112" s="111">
        <v>42461</v>
      </c>
      <c r="E112" s="77">
        <v>46113</v>
      </c>
      <c r="F112" s="61">
        <v>43739</v>
      </c>
      <c r="G112" s="62">
        <v>43922</v>
      </c>
      <c r="H112" s="63">
        <v>4.7114000000000003E-2</v>
      </c>
      <c r="I112" s="92">
        <v>103.20171999999999</v>
      </c>
      <c r="J112" s="121"/>
    </row>
    <row r="113" spans="1:10" s="33" customFormat="1" x14ac:dyDescent="0.2">
      <c r="A113" s="76" t="s">
        <v>404</v>
      </c>
      <c r="B113" s="84">
        <v>1000000</v>
      </c>
      <c r="C113" s="60">
        <v>5.3499999999999999E-2</v>
      </c>
      <c r="D113" s="111">
        <v>42494</v>
      </c>
      <c r="E113" s="77">
        <v>46146</v>
      </c>
      <c r="F113" s="61">
        <v>43773</v>
      </c>
      <c r="G113" s="62">
        <v>43955</v>
      </c>
      <c r="H113" s="63">
        <v>4.7349000000000002E-2</v>
      </c>
      <c r="I113" s="92">
        <v>103.21826900000001</v>
      </c>
      <c r="J113" s="121"/>
    </row>
    <row r="114" spans="1:10" s="33" customFormat="1" x14ac:dyDescent="0.2">
      <c r="A114" s="76" t="s">
        <v>407</v>
      </c>
      <c r="B114" s="84">
        <v>5000000</v>
      </c>
      <c r="C114" s="60">
        <v>5.3999999999999999E-2</v>
      </c>
      <c r="D114" s="111">
        <v>42501</v>
      </c>
      <c r="E114" s="77">
        <v>46153</v>
      </c>
      <c r="F114" s="61">
        <v>43780</v>
      </c>
      <c r="G114" s="62">
        <v>43962</v>
      </c>
      <c r="H114" s="63">
        <v>4.7398999999999997E-2</v>
      </c>
      <c r="I114" s="92">
        <v>103.462191</v>
      </c>
      <c r="J114" s="121"/>
    </row>
    <row r="115" spans="1:10" s="33" customFormat="1" x14ac:dyDescent="0.2">
      <c r="A115" s="76" t="s">
        <v>408</v>
      </c>
      <c r="B115" s="84">
        <v>5000000</v>
      </c>
      <c r="C115" s="60">
        <v>5.45E-2</v>
      </c>
      <c r="D115" s="111">
        <v>42503</v>
      </c>
      <c r="E115" s="77">
        <v>46155</v>
      </c>
      <c r="F115" s="61">
        <v>43782</v>
      </c>
      <c r="G115" s="62">
        <v>43964</v>
      </c>
      <c r="H115" s="63">
        <v>4.7412999999999997E-2</v>
      </c>
      <c r="I115" s="92">
        <v>103.71999</v>
      </c>
      <c r="J115" s="121"/>
    </row>
    <row r="116" spans="1:10" s="33" customFormat="1" x14ac:dyDescent="0.2">
      <c r="A116" s="76" t="s">
        <v>412</v>
      </c>
      <c r="B116" s="84">
        <v>1000000</v>
      </c>
      <c r="C116" s="60">
        <v>5.5E-2</v>
      </c>
      <c r="D116" s="111">
        <v>42522</v>
      </c>
      <c r="E116" s="77">
        <v>46174</v>
      </c>
      <c r="F116" s="61">
        <v>43800</v>
      </c>
      <c r="G116" s="62">
        <v>43983</v>
      </c>
      <c r="H116" s="63">
        <v>4.7549000000000001E-2</v>
      </c>
      <c r="I116" s="92">
        <v>103.936516</v>
      </c>
      <c r="J116" s="121"/>
    </row>
    <row r="117" spans="1:10" s="33" customFormat="1" x14ac:dyDescent="0.2">
      <c r="A117" s="76" t="s">
        <v>415</v>
      </c>
      <c r="B117" s="84">
        <v>10000000</v>
      </c>
      <c r="C117" s="60">
        <v>5.6000000000000001E-2</v>
      </c>
      <c r="D117" s="111">
        <v>42529</v>
      </c>
      <c r="E117" s="77">
        <v>46181</v>
      </c>
      <c r="F117" s="61">
        <v>43807</v>
      </c>
      <c r="G117" s="62">
        <v>43990</v>
      </c>
      <c r="H117" s="63">
        <v>4.7599000000000002E-2</v>
      </c>
      <c r="I117" s="92">
        <v>104.450031</v>
      </c>
      <c r="J117" s="121"/>
    </row>
    <row r="118" spans="1:10" s="33" customFormat="1" x14ac:dyDescent="0.2">
      <c r="A118" s="76" t="s">
        <v>416</v>
      </c>
      <c r="B118" s="84">
        <v>10000000</v>
      </c>
      <c r="C118" s="60">
        <v>5.6800000000000003E-2</v>
      </c>
      <c r="D118" s="111" t="s">
        <v>418</v>
      </c>
      <c r="E118" s="77">
        <v>46188</v>
      </c>
      <c r="F118" s="61">
        <v>43814</v>
      </c>
      <c r="G118" s="62">
        <v>43997</v>
      </c>
      <c r="H118" s="63">
        <v>4.7648000000000003E-2</v>
      </c>
      <c r="I118" s="92">
        <v>104.860325</v>
      </c>
      <c r="J118" s="121"/>
    </row>
    <row r="119" spans="1:10" s="33" customFormat="1" x14ac:dyDescent="0.2">
      <c r="A119" s="76" t="s">
        <v>420</v>
      </c>
      <c r="B119" s="84">
        <v>11000000</v>
      </c>
      <c r="C119" s="60">
        <v>5.7500000000000002E-2</v>
      </c>
      <c r="D119" s="111">
        <v>42543</v>
      </c>
      <c r="E119" s="77">
        <v>46195</v>
      </c>
      <c r="F119" s="61">
        <v>43821</v>
      </c>
      <c r="G119" s="62">
        <v>44004</v>
      </c>
      <c r="H119" s="63">
        <v>4.7697999999999997E-2</v>
      </c>
      <c r="I119" s="92">
        <v>105.218824</v>
      </c>
      <c r="J119" s="121"/>
    </row>
    <row r="120" spans="1:10" s="33" customFormat="1" x14ac:dyDescent="0.2">
      <c r="A120" s="76" t="s">
        <v>423</v>
      </c>
      <c r="B120" s="84">
        <v>10000000</v>
      </c>
      <c r="C120" s="60">
        <v>5.8999999999999997E-2</v>
      </c>
      <c r="D120" s="111">
        <v>42557</v>
      </c>
      <c r="E120" s="77">
        <v>46209</v>
      </c>
      <c r="F120" s="61">
        <v>43836</v>
      </c>
      <c r="G120" s="62">
        <v>44018</v>
      </c>
      <c r="H120" s="63">
        <v>4.7798E-2</v>
      </c>
      <c r="I120" s="92">
        <v>105.996</v>
      </c>
      <c r="J120" s="121"/>
    </row>
    <row r="121" spans="1:10" s="33" customFormat="1" x14ac:dyDescent="0.2">
      <c r="A121" s="76" t="s">
        <v>427</v>
      </c>
      <c r="B121" s="84">
        <v>6000000</v>
      </c>
      <c r="C121" s="60">
        <v>0.06</v>
      </c>
      <c r="D121" s="111">
        <v>42571</v>
      </c>
      <c r="E121" s="77">
        <v>46223</v>
      </c>
      <c r="F121" s="61">
        <v>43850</v>
      </c>
      <c r="G121" s="62">
        <v>44032</v>
      </c>
      <c r="H121" s="63">
        <v>4.7898000000000003E-2</v>
      </c>
      <c r="I121" s="92">
        <v>106.510777</v>
      </c>
      <c r="J121" s="121"/>
    </row>
    <row r="122" spans="1:10" s="33" customFormat="1" x14ac:dyDescent="0.2">
      <c r="A122" s="76" t="s">
        <v>428</v>
      </c>
      <c r="B122" s="84">
        <v>11000000</v>
      </c>
      <c r="C122" s="60">
        <v>6.1499999999999999E-2</v>
      </c>
      <c r="D122" s="111">
        <v>42578</v>
      </c>
      <c r="E122" s="77">
        <v>46230</v>
      </c>
      <c r="F122" s="61">
        <v>43857</v>
      </c>
      <c r="G122" s="62">
        <v>44039</v>
      </c>
      <c r="H122" s="63">
        <v>4.7947999999999998E-2</v>
      </c>
      <c r="I122" s="92">
        <v>107.309957</v>
      </c>
      <c r="J122" s="121"/>
    </row>
    <row r="123" spans="1:10" s="33" customFormat="1" x14ac:dyDescent="0.2">
      <c r="A123" s="76" t="s">
        <v>431</v>
      </c>
      <c r="B123" s="84">
        <v>10000000</v>
      </c>
      <c r="C123" s="60">
        <v>6.2399999999999997E-2</v>
      </c>
      <c r="D123" s="111">
        <v>42599</v>
      </c>
      <c r="E123" s="77">
        <v>46251</v>
      </c>
      <c r="F123" s="61">
        <v>43878</v>
      </c>
      <c r="G123" s="62">
        <v>44060</v>
      </c>
      <c r="H123" s="63">
        <v>4.8097000000000001E-2</v>
      </c>
      <c r="I123" s="92">
        <v>107.773758</v>
      </c>
      <c r="J123" s="121"/>
    </row>
    <row r="124" spans="1:10" s="33" customFormat="1" x14ac:dyDescent="0.2">
      <c r="A124" s="76" t="s">
        <v>433</v>
      </c>
      <c r="B124" s="84">
        <v>1000000</v>
      </c>
      <c r="C124" s="60">
        <v>6.2399999999999997E-2</v>
      </c>
      <c r="D124" s="111">
        <v>42619</v>
      </c>
      <c r="E124" s="77">
        <v>46271</v>
      </c>
      <c r="F124" s="61">
        <v>43896</v>
      </c>
      <c r="G124" s="62">
        <v>44080</v>
      </c>
      <c r="H124" s="63">
        <v>4.8239999999999998E-2</v>
      </c>
      <c r="I124" s="92">
        <v>107.746516</v>
      </c>
      <c r="J124" s="121"/>
    </row>
    <row r="125" spans="1:10" s="33" customFormat="1" x14ac:dyDescent="0.2">
      <c r="A125" s="76" t="s">
        <v>436</v>
      </c>
      <c r="B125" s="84">
        <v>500000</v>
      </c>
      <c r="C125" s="60">
        <v>6.3E-2</v>
      </c>
      <c r="D125" s="111">
        <v>42627</v>
      </c>
      <c r="E125" s="77">
        <v>46279</v>
      </c>
      <c r="F125" s="61">
        <v>43904</v>
      </c>
      <c r="G125" s="62">
        <v>44088</v>
      </c>
      <c r="H125" s="63">
        <v>4.8297E-2</v>
      </c>
      <c r="I125" s="92">
        <v>108.066697</v>
      </c>
      <c r="J125" s="121"/>
    </row>
    <row r="126" spans="1:10" s="33" customFormat="1" x14ac:dyDescent="0.2">
      <c r="A126" s="76" t="s">
        <v>439</v>
      </c>
      <c r="B126" s="84">
        <v>500000</v>
      </c>
      <c r="C126" s="60">
        <v>6.3E-2</v>
      </c>
      <c r="D126" s="111">
        <v>42641</v>
      </c>
      <c r="E126" s="77">
        <v>46293</v>
      </c>
      <c r="F126" s="61">
        <v>43918</v>
      </c>
      <c r="G126" s="62">
        <v>44102</v>
      </c>
      <c r="H126" s="63">
        <v>4.8396000000000002E-2</v>
      </c>
      <c r="I126" s="92">
        <v>108.052617</v>
      </c>
      <c r="J126" s="121"/>
    </row>
    <row r="127" spans="1:10" s="33" customFormat="1" x14ac:dyDescent="0.2">
      <c r="A127" s="76" t="s">
        <v>441</v>
      </c>
      <c r="B127" s="84">
        <v>500000</v>
      </c>
      <c r="C127" s="60">
        <v>6.3E-2</v>
      </c>
      <c r="D127" s="111">
        <v>42648</v>
      </c>
      <c r="E127" s="77">
        <v>46300</v>
      </c>
      <c r="F127" s="61">
        <v>43743</v>
      </c>
      <c r="G127" s="62">
        <v>43926</v>
      </c>
      <c r="H127" s="63">
        <v>4.8446000000000003E-2</v>
      </c>
      <c r="I127" s="92">
        <v>108.04631500000001</v>
      </c>
      <c r="J127" s="121"/>
    </row>
    <row r="128" spans="1:10" s="33" customFormat="1" x14ac:dyDescent="0.2">
      <c r="A128" s="76" t="s">
        <v>443</v>
      </c>
      <c r="B128" s="84">
        <v>500000</v>
      </c>
      <c r="C128" s="60">
        <v>6.3E-2</v>
      </c>
      <c r="D128" s="111">
        <v>42662</v>
      </c>
      <c r="E128" s="77">
        <v>46314</v>
      </c>
      <c r="F128" s="61">
        <v>43757</v>
      </c>
      <c r="G128" s="62">
        <v>43940</v>
      </c>
      <c r="H128" s="63">
        <v>4.8545999999999999E-2</v>
      </c>
      <c r="I128" s="92">
        <v>108.02583</v>
      </c>
      <c r="J128" s="121"/>
    </row>
    <row r="129" spans="1:10" s="33" customFormat="1" x14ac:dyDescent="0.2">
      <c r="A129" s="76" t="s">
        <v>448</v>
      </c>
      <c r="B129" s="84">
        <v>8500000</v>
      </c>
      <c r="C129" s="60">
        <v>6.3899999999999998E-2</v>
      </c>
      <c r="D129" s="111">
        <v>42683</v>
      </c>
      <c r="E129" s="77">
        <v>46335</v>
      </c>
      <c r="F129" s="61">
        <v>43778</v>
      </c>
      <c r="G129" s="62">
        <v>43960</v>
      </c>
      <c r="H129" s="63">
        <v>4.8696000000000003E-2</v>
      </c>
      <c r="I129" s="92">
        <v>108.49580899999999</v>
      </c>
      <c r="J129" s="121"/>
    </row>
    <row r="130" spans="1:10" s="33" customFormat="1" x14ac:dyDescent="0.2">
      <c r="A130" s="76" t="s">
        <v>451</v>
      </c>
      <c r="B130" s="84">
        <v>3000000</v>
      </c>
      <c r="C130" s="60">
        <v>6.4500000000000002E-2</v>
      </c>
      <c r="D130" s="111">
        <v>42711</v>
      </c>
      <c r="E130" s="77">
        <v>46363</v>
      </c>
      <c r="F130" s="61">
        <v>43806</v>
      </c>
      <c r="G130" s="62">
        <v>43989</v>
      </c>
      <c r="H130" s="63">
        <v>4.8895000000000001E-2</v>
      </c>
      <c r="I130" s="92">
        <v>108.79966400000001</v>
      </c>
      <c r="J130" s="121"/>
    </row>
    <row r="131" spans="1:10" s="33" customFormat="1" x14ac:dyDescent="0.2">
      <c r="A131" s="76" t="s">
        <v>454</v>
      </c>
      <c r="B131" s="84">
        <v>10000000</v>
      </c>
      <c r="C131" s="60">
        <v>6.5500000000000003E-2</v>
      </c>
      <c r="D131" s="111">
        <v>42746</v>
      </c>
      <c r="E131" s="77">
        <v>46398</v>
      </c>
      <c r="F131" s="61">
        <v>43841</v>
      </c>
      <c r="G131" s="62">
        <v>44023</v>
      </c>
      <c r="H131" s="63">
        <v>4.9144E-2</v>
      </c>
      <c r="I131" s="92">
        <v>109.325284</v>
      </c>
      <c r="J131" s="121"/>
    </row>
    <row r="132" spans="1:10" s="33" customFormat="1" x14ac:dyDescent="0.2">
      <c r="A132" s="76" t="s">
        <v>456</v>
      </c>
      <c r="B132" s="84">
        <v>1000000</v>
      </c>
      <c r="C132" s="60">
        <v>6.6000000000000003E-2</v>
      </c>
      <c r="D132" s="111">
        <v>42774</v>
      </c>
      <c r="E132" s="77">
        <v>46426</v>
      </c>
      <c r="F132" s="61">
        <v>43869</v>
      </c>
      <c r="G132" s="62">
        <v>44051</v>
      </c>
      <c r="H132" s="63">
        <v>4.9343999999999999E-2</v>
      </c>
      <c r="I132" s="92">
        <v>109.58247</v>
      </c>
      <c r="J132" s="121"/>
    </row>
    <row r="133" spans="1:10" s="33" customFormat="1" x14ac:dyDescent="0.2">
      <c r="A133" s="76" t="s">
        <v>237</v>
      </c>
      <c r="B133" s="84">
        <v>8200000</v>
      </c>
      <c r="C133" s="60">
        <v>7.0000000000000007E-2</v>
      </c>
      <c r="D133" s="111">
        <v>40954</v>
      </c>
      <c r="E133" s="77">
        <v>46433</v>
      </c>
      <c r="F133" s="61">
        <v>43876</v>
      </c>
      <c r="G133" s="62">
        <v>44058</v>
      </c>
      <c r="H133" s="63">
        <v>4.9394E-2</v>
      </c>
      <c r="I133" s="92">
        <v>111.883156</v>
      </c>
      <c r="J133" s="121"/>
    </row>
    <row r="134" spans="1:10" s="33" customFormat="1" x14ac:dyDescent="0.2">
      <c r="A134" s="76" t="s">
        <v>458</v>
      </c>
      <c r="B134" s="84">
        <v>1000000</v>
      </c>
      <c r="C134" s="60">
        <v>6.6000000000000003E-2</v>
      </c>
      <c r="D134" s="111">
        <v>42802</v>
      </c>
      <c r="E134" s="77">
        <v>46454</v>
      </c>
      <c r="F134" s="61">
        <v>43898</v>
      </c>
      <c r="G134" s="62">
        <v>44082</v>
      </c>
      <c r="H134" s="63">
        <v>4.9542999999999997E-2</v>
      </c>
      <c r="I134" s="92">
        <v>109.558465</v>
      </c>
      <c r="J134" s="121"/>
    </row>
    <row r="135" spans="1:10" s="33" customFormat="1" x14ac:dyDescent="0.2">
      <c r="A135" s="76" t="s">
        <v>240</v>
      </c>
      <c r="B135" s="84">
        <v>8105000</v>
      </c>
      <c r="C135" s="60">
        <v>7.0000000000000007E-2</v>
      </c>
      <c r="D135" s="111">
        <v>40982</v>
      </c>
      <c r="E135" s="77">
        <v>46460</v>
      </c>
      <c r="F135" s="61">
        <v>43904</v>
      </c>
      <c r="G135" s="62">
        <v>44088</v>
      </c>
      <c r="H135" s="63">
        <v>4.9585999999999998E-2</v>
      </c>
      <c r="I135" s="92">
        <v>111.88027</v>
      </c>
      <c r="J135" s="121"/>
    </row>
    <row r="136" spans="1:10" s="33" customFormat="1" x14ac:dyDescent="0.2">
      <c r="A136" s="76" t="s">
        <v>241</v>
      </c>
      <c r="B136" s="84">
        <v>9500000</v>
      </c>
      <c r="C136" s="60">
        <v>7.0000000000000007E-2</v>
      </c>
      <c r="D136" s="111">
        <v>41031</v>
      </c>
      <c r="E136" s="77">
        <v>46509</v>
      </c>
      <c r="F136" s="61">
        <v>43771</v>
      </c>
      <c r="G136" s="62">
        <v>43953</v>
      </c>
      <c r="H136" s="63">
        <v>4.9935E-2</v>
      </c>
      <c r="I136" s="92">
        <v>111.848373</v>
      </c>
      <c r="J136" s="121"/>
    </row>
    <row r="137" spans="1:10" s="33" customFormat="1" x14ac:dyDescent="0.2">
      <c r="A137" s="76">
        <v>46524</v>
      </c>
      <c r="B137" s="84">
        <v>27500000</v>
      </c>
      <c r="C137" s="60">
        <v>0.06</v>
      </c>
      <c r="D137" s="111">
        <v>42872</v>
      </c>
      <c r="E137" s="77">
        <v>46524</v>
      </c>
      <c r="F137" s="61">
        <v>43786</v>
      </c>
      <c r="G137" s="62">
        <v>43968</v>
      </c>
      <c r="H137" s="63">
        <v>5.0042000000000003E-2</v>
      </c>
      <c r="I137" s="92">
        <v>105.902511</v>
      </c>
      <c r="J137" s="121"/>
    </row>
    <row r="138" spans="1:10" s="33" customFormat="1" x14ac:dyDescent="0.2">
      <c r="A138" s="76" t="s">
        <v>245</v>
      </c>
      <c r="B138" s="84">
        <v>300000</v>
      </c>
      <c r="C138" s="60">
        <v>6.9800000000000001E-2</v>
      </c>
      <c r="D138" s="111">
        <v>41066</v>
      </c>
      <c r="E138" s="77">
        <v>46544</v>
      </c>
      <c r="F138" s="61">
        <v>43805</v>
      </c>
      <c r="G138" s="62">
        <v>43988</v>
      </c>
      <c r="H138" s="63">
        <v>5.0183999999999999E-2</v>
      </c>
      <c r="I138" s="92">
        <v>111.698649</v>
      </c>
      <c r="J138" s="121"/>
    </row>
    <row r="139" spans="1:10" s="33" customFormat="1" x14ac:dyDescent="0.2">
      <c r="A139" s="76" t="s">
        <v>246</v>
      </c>
      <c r="B139" s="84">
        <v>300000</v>
      </c>
      <c r="C139" s="60">
        <v>6.9500000000000006E-2</v>
      </c>
      <c r="D139" s="111">
        <v>41080</v>
      </c>
      <c r="E139" s="77">
        <v>46558</v>
      </c>
      <c r="F139" s="61">
        <v>43819</v>
      </c>
      <c r="G139" s="62">
        <v>44002</v>
      </c>
      <c r="H139" s="63">
        <v>5.0284000000000002E-2</v>
      </c>
      <c r="I139" s="92">
        <v>111.505995</v>
      </c>
      <c r="J139" s="121"/>
    </row>
    <row r="140" spans="1:10" s="33" customFormat="1" x14ac:dyDescent="0.2">
      <c r="A140" s="76" t="s">
        <v>249</v>
      </c>
      <c r="B140" s="84">
        <v>200000</v>
      </c>
      <c r="C140" s="60">
        <v>6.8000000000000005E-2</v>
      </c>
      <c r="D140" s="111">
        <v>41094</v>
      </c>
      <c r="E140" s="77">
        <v>46572</v>
      </c>
      <c r="F140" s="61">
        <v>43834</v>
      </c>
      <c r="G140" s="62">
        <v>44016</v>
      </c>
      <c r="H140" s="63">
        <v>5.0383999999999998E-2</v>
      </c>
      <c r="I140" s="92">
        <v>110.591562</v>
      </c>
      <c r="J140" s="121"/>
    </row>
    <row r="141" spans="1:10" s="33" customFormat="1" x14ac:dyDescent="0.2">
      <c r="A141" s="76" t="s">
        <v>251</v>
      </c>
      <c r="B141" s="84">
        <v>3000000</v>
      </c>
      <c r="C141" s="60">
        <v>6.7500000000000004E-2</v>
      </c>
      <c r="D141" s="111">
        <v>41108</v>
      </c>
      <c r="E141" s="77">
        <v>46586</v>
      </c>
      <c r="F141" s="61">
        <v>43848</v>
      </c>
      <c r="G141" s="62">
        <v>44030</v>
      </c>
      <c r="H141" s="63">
        <v>5.0484000000000001E-2</v>
      </c>
      <c r="I141" s="92">
        <v>110.27221</v>
      </c>
      <c r="J141" s="121"/>
    </row>
    <row r="142" spans="1:10" s="33" customFormat="1" x14ac:dyDescent="0.2">
      <c r="A142" s="76" t="s">
        <v>255</v>
      </c>
      <c r="B142" s="84">
        <v>1000000</v>
      </c>
      <c r="C142" s="60">
        <v>6.7000000000000004E-2</v>
      </c>
      <c r="D142" s="111">
        <v>41122</v>
      </c>
      <c r="E142" s="77">
        <v>46600</v>
      </c>
      <c r="F142" s="61">
        <v>43862</v>
      </c>
      <c r="G142" s="62">
        <v>44044</v>
      </c>
      <c r="H142" s="63">
        <v>5.0583000000000003E-2</v>
      </c>
      <c r="I142" s="92">
        <v>109.95093300000001</v>
      </c>
      <c r="J142" s="121"/>
    </row>
    <row r="143" spans="1:10" s="33" customFormat="1" x14ac:dyDescent="0.2">
      <c r="A143" s="76" t="s">
        <v>253</v>
      </c>
      <c r="B143" s="84">
        <v>500000</v>
      </c>
      <c r="C143" s="60">
        <v>6.6500000000000004E-2</v>
      </c>
      <c r="D143" s="111">
        <v>41129</v>
      </c>
      <c r="E143" s="77">
        <v>46607</v>
      </c>
      <c r="F143" s="61">
        <v>43869</v>
      </c>
      <c r="G143" s="62">
        <v>44051</v>
      </c>
      <c r="H143" s="63">
        <v>5.0632999999999997E-2</v>
      </c>
      <c r="I143" s="92">
        <v>109.63706999999999</v>
      </c>
      <c r="J143" s="121"/>
    </row>
    <row r="144" spans="1:10" s="33" customFormat="1" x14ac:dyDescent="0.2">
      <c r="A144" s="76" t="s">
        <v>257</v>
      </c>
      <c r="B144" s="84">
        <v>500000</v>
      </c>
      <c r="C144" s="60">
        <v>6.6000000000000003E-2</v>
      </c>
      <c r="D144" s="111">
        <v>41157</v>
      </c>
      <c r="E144" s="77">
        <v>46635</v>
      </c>
      <c r="F144" s="61">
        <v>43895</v>
      </c>
      <c r="G144" s="62">
        <v>44079</v>
      </c>
      <c r="H144" s="63">
        <v>5.0833000000000003E-2</v>
      </c>
      <c r="I144" s="92">
        <v>109.282955</v>
      </c>
      <c r="J144" s="121"/>
    </row>
    <row r="145" spans="1:10" s="33" customFormat="1" x14ac:dyDescent="0.2">
      <c r="A145" s="76" t="s">
        <v>258</v>
      </c>
      <c r="B145" s="84">
        <v>3100000</v>
      </c>
      <c r="C145" s="60">
        <v>6.54E-2</v>
      </c>
      <c r="D145" s="111">
        <v>41178</v>
      </c>
      <c r="E145" s="77">
        <v>46656</v>
      </c>
      <c r="F145" s="61">
        <v>43916</v>
      </c>
      <c r="G145" s="62">
        <v>44100</v>
      </c>
      <c r="H145" s="63">
        <v>5.0982E-2</v>
      </c>
      <c r="I145" s="92">
        <v>108.879232</v>
      </c>
      <c r="J145" s="121"/>
    </row>
    <row r="146" spans="1:10" s="33" customFormat="1" x14ac:dyDescent="0.2">
      <c r="A146" s="76" t="s">
        <v>261</v>
      </c>
      <c r="B146" s="84">
        <v>1100000</v>
      </c>
      <c r="C146" s="60">
        <v>6.4299999999999996E-2</v>
      </c>
      <c r="D146" s="111">
        <v>41199</v>
      </c>
      <c r="E146" s="77">
        <v>46677</v>
      </c>
      <c r="F146" s="61">
        <v>43755</v>
      </c>
      <c r="G146" s="62">
        <v>43938</v>
      </c>
      <c r="H146" s="63">
        <v>5.1131999999999997E-2</v>
      </c>
      <c r="I146" s="92">
        <v>108.15593699999999</v>
      </c>
      <c r="J146" s="121"/>
    </row>
    <row r="147" spans="1:10" s="33" customFormat="1" x14ac:dyDescent="0.2">
      <c r="A147" s="76" t="s">
        <v>263</v>
      </c>
      <c r="B147" s="84">
        <v>1000000</v>
      </c>
      <c r="C147" s="60">
        <v>6.3700000000000007E-2</v>
      </c>
      <c r="D147" s="111">
        <v>41206</v>
      </c>
      <c r="E147" s="77">
        <v>46684</v>
      </c>
      <c r="F147" s="61">
        <v>43762</v>
      </c>
      <c r="G147" s="62">
        <v>43945</v>
      </c>
      <c r="H147" s="63">
        <v>5.1181999999999998E-2</v>
      </c>
      <c r="I147" s="92">
        <v>107.76671</v>
      </c>
      <c r="J147" s="121"/>
    </row>
    <row r="148" spans="1:10" s="33" customFormat="1" x14ac:dyDescent="0.2">
      <c r="A148" s="76" t="s">
        <v>264</v>
      </c>
      <c r="B148" s="84">
        <v>6000000</v>
      </c>
      <c r="C148" s="60">
        <v>6.3700000000000007E-2</v>
      </c>
      <c r="D148" s="111">
        <v>41220</v>
      </c>
      <c r="E148" s="77">
        <v>46698</v>
      </c>
      <c r="F148" s="61">
        <v>43776</v>
      </c>
      <c r="G148" s="62">
        <v>43958</v>
      </c>
      <c r="H148" s="63">
        <v>5.1281E-2</v>
      </c>
      <c r="I148" s="92">
        <v>107.73061199999999</v>
      </c>
      <c r="J148" s="121"/>
    </row>
    <row r="149" spans="1:10" s="33" customFormat="1" x14ac:dyDescent="0.2">
      <c r="A149" s="76" t="s">
        <v>267</v>
      </c>
      <c r="B149" s="84">
        <v>2000000</v>
      </c>
      <c r="C149" s="60">
        <v>6.3500000000000001E-2</v>
      </c>
      <c r="D149" s="111">
        <v>41248</v>
      </c>
      <c r="E149" s="77">
        <v>46726</v>
      </c>
      <c r="F149" s="61">
        <v>43804</v>
      </c>
      <c r="G149" s="62">
        <v>43987</v>
      </c>
      <c r="H149" s="63">
        <v>5.1480999999999999E-2</v>
      </c>
      <c r="I149" s="92">
        <v>107.5364</v>
      </c>
      <c r="J149" s="121"/>
    </row>
    <row r="150" spans="1:10" s="33" customFormat="1" x14ac:dyDescent="0.2">
      <c r="A150" s="76" t="s">
        <v>269</v>
      </c>
      <c r="B150" s="84">
        <v>5900000</v>
      </c>
      <c r="C150" s="60">
        <v>6.2899999999999998E-2</v>
      </c>
      <c r="D150" s="111">
        <v>41255</v>
      </c>
      <c r="E150" s="77">
        <v>46733</v>
      </c>
      <c r="F150" s="61">
        <v>43811</v>
      </c>
      <c r="G150" s="62">
        <v>43994</v>
      </c>
      <c r="H150" s="63">
        <v>5.1531E-2</v>
      </c>
      <c r="I150" s="92">
        <v>107.141215</v>
      </c>
      <c r="J150" s="121"/>
    </row>
    <row r="151" spans="1:10" s="33" customFormat="1" x14ac:dyDescent="0.2">
      <c r="A151" s="76">
        <v>46734</v>
      </c>
      <c r="B151" s="84">
        <v>100000000</v>
      </c>
      <c r="C151" s="60">
        <v>0.06</v>
      </c>
      <c r="D151" s="111">
        <v>43082</v>
      </c>
      <c r="E151" s="77">
        <v>46734</v>
      </c>
      <c r="F151" s="61">
        <v>43812</v>
      </c>
      <c r="G151" s="62">
        <v>43995</v>
      </c>
      <c r="H151" s="63">
        <v>5.1538E-2</v>
      </c>
      <c r="I151" s="92">
        <v>105.314588</v>
      </c>
      <c r="J151" s="121"/>
    </row>
    <row r="152" spans="1:10" s="33" customFormat="1" x14ac:dyDescent="0.2">
      <c r="A152" s="76" t="s">
        <v>271</v>
      </c>
      <c r="B152" s="84">
        <v>4000000</v>
      </c>
      <c r="C152" s="60">
        <v>6.25E-2</v>
      </c>
      <c r="D152" s="111">
        <v>41318</v>
      </c>
      <c r="E152" s="77">
        <v>46796</v>
      </c>
      <c r="F152" s="61">
        <v>43874</v>
      </c>
      <c r="G152" s="62">
        <v>44056</v>
      </c>
      <c r="H152" s="63">
        <v>5.1978999999999997E-2</v>
      </c>
      <c r="I152" s="92">
        <v>106.71808</v>
      </c>
      <c r="J152" s="121"/>
    </row>
    <row r="153" spans="1:10" s="33" customFormat="1" x14ac:dyDescent="0.2">
      <c r="A153" s="76" t="s">
        <v>273</v>
      </c>
      <c r="B153" s="84">
        <v>9900000</v>
      </c>
      <c r="C153" s="60">
        <v>6.1800000000000001E-2</v>
      </c>
      <c r="D153" s="111">
        <v>41346</v>
      </c>
      <c r="E153" s="77">
        <v>46825</v>
      </c>
      <c r="F153" s="61">
        <v>43903</v>
      </c>
      <c r="G153" s="62">
        <v>44087</v>
      </c>
      <c r="H153" s="63">
        <v>5.2186000000000003E-2</v>
      </c>
      <c r="I153" s="92">
        <v>106.188209</v>
      </c>
      <c r="J153" s="121"/>
    </row>
    <row r="154" spans="1:10" s="33" customFormat="1" x14ac:dyDescent="0.2">
      <c r="A154" s="76" t="s">
        <v>275</v>
      </c>
      <c r="B154" s="84">
        <v>2650000</v>
      </c>
      <c r="C154" s="60">
        <v>6.0999999999999999E-2</v>
      </c>
      <c r="D154" s="111">
        <v>41374</v>
      </c>
      <c r="E154" s="77">
        <v>46853</v>
      </c>
      <c r="F154" s="61">
        <v>43748</v>
      </c>
      <c r="G154" s="62">
        <v>43931</v>
      </c>
      <c r="H154" s="63">
        <v>5.2385000000000001E-2</v>
      </c>
      <c r="I154" s="92">
        <v>105.584915</v>
      </c>
      <c r="J154" s="121"/>
    </row>
    <row r="155" spans="1:10" s="33" customFormat="1" x14ac:dyDescent="0.2">
      <c r="A155" s="76" t="s">
        <v>277</v>
      </c>
      <c r="B155" s="84">
        <v>4000000</v>
      </c>
      <c r="C155" s="60">
        <v>0.06</v>
      </c>
      <c r="D155" s="111">
        <v>41402</v>
      </c>
      <c r="E155" s="77">
        <v>46881</v>
      </c>
      <c r="F155" s="61">
        <v>43777</v>
      </c>
      <c r="G155" s="62">
        <v>43959</v>
      </c>
      <c r="H155" s="63">
        <v>5.2585E-2</v>
      </c>
      <c r="I155" s="92">
        <v>104.835673</v>
      </c>
      <c r="J155" s="121"/>
    </row>
    <row r="156" spans="1:10" s="33" customFormat="1" x14ac:dyDescent="0.2">
      <c r="A156" s="76" t="s">
        <v>280</v>
      </c>
      <c r="B156" s="84">
        <v>7800000</v>
      </c>
      <c r="C156" s="60">
        <v>5.8400000000000001E-2</v>
      </c>
      <c r="D156" s="111">
        <v>41430</v>
      </c>
      <c r="E156" s="77">
        <v>46909</v>
      </c>
      <c r="F156" s="61">
        <v>43804</v>
      </c>
      <c r="G156" s="62">
        <v>43987</v>
      </c>
      <c r="H156" s="63">
        <v>5.2783999999999998E-2</v>
      </c>
      <c r="I156" s="92">
        <v>103.683245</v>
      </c>
      <c r="J156" s="121"/>
    </row>
    <row r="157" spans="1:10" s="33" customFormat="1" x14ac:dyDescent="0.2">
      <c r="A157" s="76">
        <v>46938</v>
      </c>
      <c r="B157" s="84">
        <v>33000000</v>
      </c>
      <c r="C157" s="60">
        <v>0.06</v>
      </c>
      <c r="D157" s="111">
        <v>43285</v>
      </c>
      <c r="E157" s="77">
        <v>46938</v>
      </c>
      <c r="F157" s="61">
        <v>43834</v>
      </c>
      <c r="G157" s="62">
        <v>44016</v>
      </c>
      <c r="H157" s="63">
        <v>5.2991000000000003E-2</v>
      </c>
      <c r="I157" s="92">
        <v>104.630551</v>
      </c>
      <c r="J157" s="121"/>
    </row>
    <row r="158" spans="1:10" s="33" customFormat="1" x14ac:dyDescent="0.2">
      <c r="A158" s="76" t="s">
        <v>283</v>
      </c>
      <c r="B158" s="84">
        <v>5600000</v>
      </c>
      <c r="C158" s="60">
        <v>5.6899999999999999E-2</v>
      </c>
      <c r="D158" s="111">
        <v>41465</v>
      </c>
      <c r="E158" s="77">
        <v>46944</v>
      </c>
      <c r="F158" s="61">
        <v>43840</v>
      </c>
      <c r="G158" s="62">
        <v>44022</v>
      </c>
      <c r="H158" s="63">
        <v>5.3033999999999998E-2</v>
      </c>
      <c r="I158" s="92">
        <v>102.553952</v>
      </c>
      <c r="J158" s="121"/>
    </row>
    <row r="159" spans="1:10" s="33" customFormat="1" x14ac:dyDescent="0.2">
      <c r="A159" s="76" t="s">
        <v>286</v>
      </c>
      <c r="B159" s="84">
        <v>4400000</v>
      </c>
      <c r="C159" s="60">
        <v>5.5E-2</v>
      </c>
      <c r="D159" s="111">
        <v>41500</v>
      </c>
      <c r="E159" s="77">
        <v>46979</v>
      </c>
      <c r="F159" s="61">
        <v>43875</v>
      </c>
      <c r="G159" s="62">
        <v>44057</v>
      </c>
      <c r="H159" s="63">
        <v>5.3282999999999997E-2</v>
      </c>
      <c r="I159" s="92">
        <v>101.140939</v>
      </c>
      <c r="J159" s="121"/>
    </row>
    <row r="160" spans="1:10" s="33" customFormat="1" x14ac:dyDescent="0.2">
      <c r="A160" s="76" t="s">
        <v>289</v>
      </c>
      <c r="B160" s="84">
        <v>6600000</v>
      </c>
      <c r="C160" s="60">
        <v>5.33E-2</v>
      </c>
      <c r="D160" s="111">
        <v>41528</v>
      </c>
      <c r="E160" s="77">
        <v>47007</v>
      </c>
      <c r="F160" s="61">
        <v>43901</v>
      </c>
      <c r="G160" s="62">
        <v>44085</v>
      </c>
      <c r="H160" s="63">
        <v>5.3482000000000002E-2</v>
      </c>
      <c r="I160" s="92">
        <v>99.874212</v>
      </c>
      <c r="J160" s="121"/>
    </row>
    <row r="161" spans="1:10" s="33" customFormat="1" x14ac:dyDescent="0.2">
      <c r="A161" s="76" t="s">
        <v>292</v>
      </c>
      <c r="B161" s="84">
        <v>8800000</v>
      </c>
      <c r="C161" s="60">
        <v>5.0500000000000003E-2</v>
      </c>
      <c r="D161" s="111">
        <v>41549</v>
      </c>
      <c r="E161" s="77">
        <v>47028</v>
      </c>
      <c r="F161" s="61">
        <v>43740</v>
      </c>
      <c r="G161" s="62">
        <v>43923</v>
      </c>
      <c r="H161" s="63">
        <v>5.3631999999999999E-2</v>
      </c>
      <c r="I161" s="92">
        <v>97.882878000000005</v>
      </c>
      <c r="J161" s="121"/>
    </row>
    <row r="162" spans="1:10" s="33" customFormat="1" x14ac:dyDescent="0.2">
      <c r="A162" s="76" t="s">
        <v>295</v>
      </c>
      <c r="B162" s="84">
        <v>12400000</v>
      </c>
      <c r="C162" s="60">
        <v>4.8500000000000001E-2</v>
      </c>
      <c r="D162" s="111">
        <v>41584</v>
      </c>
      <c r="E162" s="77">
        <v>47063</v>
      </c>
      <c r="F162" s="61">
        <v>43775</v>
      </c>
      <c r="G162" s="62">
        <v>43957</v>
      </c>
      <c r="H162" s="63">
        <v>5.3880999999999998E-2</v>
      </c>
      <c r="I162" s="92">
        <v>96.330331000000001</v>
      </c>
      <c r="J162" s="121"/>
    </row>
    <row r="163" spans="1:10" s="33" customFormat="1" x14ac:dyDescent="0.2">
      <c r="A163" s="76" t="s">
        <v>298</v>
      </c>
      <c r="B163" s="84">
        <v>5100000</v>
      </c>
      <c r="C163" s="60">
        <v>4.7500000000000001E-2</v>
      </c>
      <c r="D163" s="111">
        <v>41619</v>
      </c>
      <c r="E163" s="77">
        <v>47098</v>
      </c>
      <c r="F163" s="61">
        <v>43810</v>
      </c>
      <c r="G163" s="62">
        <v>43993</v>
      </c>
      <c r="H163" s="63">
        <v>5.4130999999999999E-2</v>
      </c>
      <c r="I163" s="92">
        <v>95.440928999999997</v>
      </c>
      <c r="J163" s="121"/>
    </row>
    <row r="164" spans="1:10" s="33" customFormat="1" x14ac:dyDescent="0.2">
      <c r="A164" s="76" t="s">
        <v>301</v>
      </c>
      <c r="B164" s="84">
        <v>6200000</v>
      </c>
      <c r="C164" s="60">
        <v>4.7E-2</v>
      </c>
      <c r="D164" s="111">
        <v>41626</v>
      </c>
      <c r="E164" s="77">
        <v>47105</v>
      </c>
      <c r="F164" s="61">
        <v>43817</v>
      </c>
      <c r="G164" s="62">
        <v>44000</v>
      </c>
      <c r="H164" s="63">
        <v>5.4181E-2</v>
      </c>
      <c r="I164" s="92">
        <v>95.055790000000002</v>
      </c>
      <c r="J164" s="121"/>
    </row>
    <row r="165" spans="1:10" s="33" customFormat="1" x14ac:dyDescent="0.2">
      <c r="A165" s="76" t="s">
        <v>118</v>
      </c>
      <c r="B165" s="84">
        <v>5000000</v>
      </c>
      <c r="C165" s="60">
        <v>4.6699999999999998E-2</v>
      </c>
      <c r="D165" s="111">
        <v>41639</v>
      </c>
      <c r="E165" s="77">
        <v>47118</v>
      </c>
      <c r="F165" s="61">
        <v>43830</v>
      </c>
      <c r="G165" s="62">
        <v>44012</v>
      </c>
      <c r="H165" s="63">
        <v>5.4273000000000002E-2</v>
      </c>
      <c r="I165" s="92">
        <v>94.772214000000005</v>
      </c>
      <c r="J165" s="121"/>
    </row>
    <row r="166" spans="1:10" s="33" customFormat="1" x14ac:dyDescent="0.2">
      <c r="A166" s="76" t="s">
        <v>306</v>
      </c>
      <c r="B166" s="84">
        <v>8100000</v>
      </c>
      <c r="C166" s="60">
        <v>4.5199999999999997E-2</v>
      </c>
      <c r="D166" s="111">
        <v>41647</v>
      </c>
      <c r="E166" s="77">
        <v>47126</v>
      </c>
      <c r="F166" s="61">
        <v>43838</v>
      </c>
      <c r="G166" s="62">
        <v>44020</v>
      </c>
      <c r="H166" s="63">
        <v>5.4330000000000003E-2</v>
      </c>
      <c r="I166" s="92">
        <v>93.688416000000004</v>
      </c>
      <c r="J166" s="121"/>
    </row>
    <row r="167" spans="1:10" s="33" customFormat="1" x14ac:dyDescent="0.2">
      <c r="A167" s="76">
        <v>47126</v>
      </c>
      <c r="B167" s="84">
        <v>136000000</v>
      </c>
      <c r="C167" s="137">
        <v>0.06</v>
      </c>
      <c r="D167" s="111">
        <v>43473</v>
      </c>
      <c r="E167" s="77">
        <v>47126</v>
      </c>
      <c r="F167" s="61">
        <v>43838</v>
      </c>
      <c r="G167" s="62">
        <v>44020</v>
      </c>
      <c r="H167" s="63">
        <v>5.4330000000000003E-2</v>
      </c>
      <c r="I167" s="92">
        <v>103.905047</v>
      </c>
      <c r="J167" s="121"/>
    </row>
    <row r="168" spans="1:10" s="33" customFormat="1" x14ac:dyDescent="0.2">
      <c r="A168" s="76" t="s">
        <v>307</v>
      </c>
      <c r="B168" s="84">
        <v>3000000</v>
      </c>
      <c r="C168" s="60">
        <v>4.4400000000000002E-2</v>
      </c>
      <c r="D168" s="111">
        <v>41661</v>
      </c>
      <c r="E168" s="77">
        <v>47140</v>
      </c>
      <c r="F168" s="61">
        <v>43852</v>
      </c>
      <c r="G168" s="62">
        <v>44034</v>
      </c>
      <c r="H168" s="63">
        <v>5.4429999999999999E-2</v>
      </c>
      <c r="I168" s="92">
        <v>93.046643000000003</v>
      </c>
      <c r="J168" s="121"/>
    </row>
    <row r="169" spans="1:10" s="33" customFormat="1" x14ac:dyDescent="0.2">
      <c r="A169" s="76" t="s">
        <v>312</v>
      </c>
      <c r="B169" s="84">
        <v>4000000</v>
      </c>
      <c r="C169" s="60">
        <v>4.3499999999999997E-2</v>
      </c>
      <c r="D169" s="111">
        <v>41682</v>
      </c>
      <c r="E169" s="77">
        <v>47161</v>
      </c>
      <c r="F169" s="61">
        <v>43873</v>
      </c>
      <c r="G169" s="62">
        <v>44055</v>
      </c>
      <c r="H169" s="63">
        <v>5.4579000000000003E-2</v>
      </c>
      <c r="I169" s="92">
        <v>92.287102000000004</v>
      </c>
      <c r="J169" s="121"/>
    </row>
    <row r="170" spans="1:10" s="33" customFormat="1" x14ac:dyDescent="0.2">
      <c r="A170" s="76" t="s">
        <v>316</v>
      </c>
      <c r="B170" s="84">
        <v>4000000</v>
      </c>
      <c r="C170" s="60">
        <v>4.3499999999999997E-2</v>
      </c>
      <c r="D170" s="111">
        <v>41717</v>
      </c>
      <c r="E170" s="77">
        <v>47196</v>
      </c>
      <c r="F170" s="61">
        <v>43909</v>
      </c>
      <c r="G170" s="62">
        <v>44093</v>
      </c>
      <c r="H170" s="63">
        <v>5.4829000000000003E-2</v>
      </c>
      <c r="I170" s="92">
        <v>92.056895999999995</v>
      </c>
      <c r="J170" s="121"/>
    </row>
    <row r="171" spans="1:10" s="33" customFormat="1" x14ac:dyDescent="0.2">
      <c r="A171" s="76" t="s">
        <v>321</v>
      </c>
      <c r="B171" s="84">
        <v>3000000</v>
      </c>
      <c r="C171" s="60">
        <v>4.3499999999999997E-2</v>
      </c>
      <c r="D171" s="111">
        <v>41766</v>
      </c>
      <c r="E171" s="77">
        <v>47245</v>
      </c>
      <c r="F171" s="61">
        <v>43776</v>
      </c>
      <c r="G171" s="62">
        <v>43958</v>
      </c>
      <c r="H171" s="63">
        <v>5.5177999999999998E-2</v>
      </c>
      <c r="I171" s="92">
        <v>91.726800999999995</v>
      </c>
      <c r="J171" s="121"/>
    </row>
    <row r="172" spans="1:10" s="33" customFormat="1" x14ac:dyDescent="0.2">
      <c r="A172" s="76" t="s">
        <v>324</v>
      </c>
      <c r="B172" s="84">
        <v>3000000</v>
      </c>
      <c r="C172" s="60">
        <v>4.3499999999999997E-2</v>
      </c>
      <c r="D172" s="111">
        <v>41773</v>
      </c>
      <c r="E172" s="77">
        <v>47252</v>
      </c>
      <c r="F172" s="61">
        <v>43783</v>
      </c>
      <c r="G172" s="62">
        <v>43965</v>
      </c>
      <c r="H172" s="63">
        <v>5.5227999999999999E-2</v>
      </c>
      <c r="I172" s="92">
        <v>91.679008999999994</v>
      </c>
      <c r="J172" s="121"/>
    </row>
    <row r="173" spans="1:10" s="33" customFormat="1" x14ac:dyDescent="0.2">
      <c r="A173" s="76" t="s">
        <v>328</v>
      </c>
      <c r="B173" s="84">
        <v>2000000</v>
      </c>
      <c r="C173" s="60">
        <v>4.3499999999999997E-2</v>
      </c>
      <c r="D173" s="111">
        <v>41801</v>
      </c>
      <c r="E173" s="77">
        <v>47280</v>
      </c>
      <c r="F173" s="61">
        <v>43810</v>
      </c>
      <c r="G173" s="62">
        <v>43993</v>
      </c>
      <c r="H173" s="63">
        <v>5.5426999999999997E-2</v>
      </c>
      <c r="I173" s="92">
        <v>91.489433000000005</v>
      </c>
      <c r="J173" s="121"/>
    </row>
    <row r="174" spans="1:10" s="33" customFormat="1" x14ac:dyDescent="0.2">
      <c r="A174" s="76" t="s">
        <v>332</v>
      </c>
      <c r="B174" s="84">
        <v>2000000</v>
      </c>
      <c r="C174" s="60">
        <v>4.3499999999999997E-2</v>
      </c>
      <c r="D174" s="111">
        <v>41843</v>
      </c>
      <c r="E174" s="77">
        <v>47322</v>
      </c>
      <c r="F174" s="61">
        <v>43853</v>
      </c>
      <c r="G174" s="62">
        <v>44035</v>
      </c>
      <c r="H174" s="63">
        <v>5.5725999999999998E-2</v>
      </c>
      <c r="I174" s="92">
        <v>91.203241000000006</v>
      </c>
      <c r="J174" s="121"/>
    </row>
    <row r="175" spans="1:10" s="33" customFormat="1" x14ac:dyDescent="0.2">
      <c r="A175" s="76" t="s">
        <v>334</v>
      </c>
      <c r="B175" s="84">
        <v>8000000</v>
      </c>
      <c r="C175" s="60">
        <v>4.8000000000000001E-2</v>
      </c>
      <c r="D175" s="111">
        <v>41845</v>
      </c>
      <c r="E175" s="77">
        <v>47324</v>
      </c>
      <c r="F175" s="61">
        <v>43855</v>
      </c>
      <c r="G175" s="62">
        <v>44037</v>
      </c>
      <c r="H175" s="63">
        <v>5.5740999999999999E-2</v>
      </c>
      <c r="I175" s="92">
        <v>94.424915999999996</v>
      </c>
      <c r="J175" s="121"/>
    </row>
    <row r="176" spans="1:10" s="33" customFormat="1" x14ac:dyDescent="0.2">
      <c r="A176" s="76" t="s">
        <v>337</v>
      </c>
      <c r="B176" s="84">
        <v>7600000</v>
      </c>
      <c r="C176" s="60">
        <v>5.1499999999999997E-2</v>
      </c>
      <c r="D176" s="111">
        <v>41852</v>
      </c>
      <c r="E176" s="77">
        <v>47331</v>
      </c>
      <c r="F176" s="61">
        <v>43862</v>
      </c>
      <c r="G176" s="62">
        <v>44044</v>
      </c>
      <c r="H176" s="63">
        <v>5.5789999999999999E-2</v>
      </c>
      <c r="I176" s="92">
        <v>96.902598999999995</v>
      </c>
      <c r="J176" s="121"/>
    </row>
    <row r="177" spans="1:10" s="33" customFormat="1" x14ac:dyDescent="0.2">
      <c r="A177" s="76">
        <v>47372</v>
      </c>
      <c r="B177" s="84">
        <v>28000000</v>
      </c>
      <c r="C177" s="137">
        <v>0.06</v>
      </c>
      <c r="D177" s="111">
        <v>43719</v>
      </c>
      <c r="E177" s="77">
        <v>47372</v>
      </c>
      <c r="F177" s="61">
        <v>43901</v>
      </c>
      <c r="G177" s="62">
        <v>44085</v>
      </c>
      <c r="H177" s="63">
        <v>5.6082E-2</v>
      </c>
      <c r="I177" s="92">
        <v>102.83887799999999</v>
      </c>
      <c r="J177" s="121"/>
    </row>
    <row r="178" spans="1:10" s="33" customFormat="1" x14ac:dyDescent="0.2">
      <c r="A178" s="76" t="s">
        <v>345</v>
      </c>
      <c r="B178" s="84">
        <v>5000000</v>
      </c>
      <c r="C178" s="60">
        <v>5.1400000000000001E-2</v>
      </c>
      <c r="D178" s="111">
        <v>41906</v>
      </c>
      <c r="E178" s="77">
        <v>47385</v>
      </c>
      <c r="F178" s="61">
        <v>43914</v>
      </c>
      <c r="G178" s="62">
        <v>44098</v>
      </c>
      <c r="H178" s="63">
        <v>5.6175000000000003E-2</v>
      </c>
      <c r="I178" s="92">
        <v>96.525568000000007</v>
      </c>
      <c r="J178" s="121"/>
    </row>
    <row r="179" spans="1:10" s="33" customFormat="1" x14ac:dyDescent="0.2">
      <c r="A179" s="76" t="s">
        <v>356</v>
      </c>
      <c r="B179" s="84">
        <v>3500000</v>
      </c>
      <c r="C179" s="60">
        <v>5.1400000000000001E-2</v>
      </c>
      <c r="D179" s="111">
        <v>41992</v>
      </c>
      <c r="E179" s="77">
        <v>47471</v>
      </c>
      <c r="F179" s="61">
        <v>43818</v>
      </c>
      <c r="G179" s="62">
        <v>44001</v>
      </c>
      <c r="H179" s="63">
        <v>5.6787999999999998E-2</v>
      </c>
      <c r="I179" s="92">
        <v>96.009071000000006</v>
      </c>
      <c r="J179" s="121"/>
    </row>
    <row r="180" spans="1:10" s="33" customFormat="1" x14ac:dyDescent="0.2">
      <c r="A180" s="76" t="s">
        <v>361</v>
      </c>
      <c r="B180" s="84">
        <v>7000000</v>
      </c>
      <c r="C180" s="60">
        <v>5.4899999999999997E-2</v>
      </c>
      <c r="D180" s="111">
        <v>42053</v>
      </c>
      <c r="E180" s="77">
        <v>47532</v>
      </c>
      <c r="F180" s="61">
        <v>43879</v>
      </c>
      <c r="G180" s="62">
        <v>44061</v>
      </c>
      <c r="H180" s="63">
        <v>5.7222000000000002E-2</v>
      </c>
      <c r="I180" s="92">
        <v>98.258553000000006</v>
      </c>
      <c r="J180" s="121"/>
    </row>
    <row r="181" spans="1:10" s="33" customFormat="1" x14ac:dyDescent="0.2">
      <c r="A181" s="76">
        <v>47546</v>
      </c>
      <c r="B181" s="84">
        <v>20000000</v>
      </c>
      <c r="C181" s="137">
        <v>0.06</v>
      </c>
      <c r="D181" s="111">
        <v>43894</v>
      </c>
      <c r="E181" s="77">
        <v>47546</v>
      </c>
      <c r="F181" s="61">
        <v>43894</v>
      </c>
      <c r="G181" s="62">
        <v>44078</v>
      </c>
      <c r="H181" s="63">
        <v>5.7321999999999998E-2</v>
      </c>
      <c r="I181" s="92">
        <v>102.00066</v>
      </c>
      <c r="J181" s="121"/>
    </row>
    <row r="182" spans="1:10" s="33" customFormat="1" x14ac:dyDescent="0.2">
      <c r="A182" s="76" t="s">
        <v>364</v>
      </c>
      <c r="B182" s="84">
        <v>7000000</v>
      </c>
      <c r="C182" s="60">
        <v>5.4899999999999997E-2</v>
      </c>
      <c r="D182" s="111">
        <v>42130</v>
      </c>
      <c r="E182" s="77">
        <v>47609</v>
      </c>
      <c r="F182" s="61">
        <v>43775</v>
      </c>
      <c r="G182" s="62">
        <v>43957</v>
      </c>
      <c r="H182" s="63">
        <v>5.7604000000000002E-2</v>
      </c>
      <c r="I182" s="92">
        <v>97.945003</v>
      </c>
      <c r="J182" s="121"/>
    </row>
    <row r="183" spans="1:10" s="33" customFormat="1" x14ac:dyDescent="0.2">
      <c r="A183" s="76" t="s">
        <v>367</v>
      </c>
      <c r="B183" s="84">
        <v>2000000</v>
      </c>
      <c r="C183" s="60">
        <v>5.4899999999999997E-2</v>
      </c>
      <c r="D183" s="111">
        <v>42158</v>
      </c>
      <c r="E183" s="77">
        <v>47637</v>
      </c>
      <c r="F183" s="61">
        <v>43802</v>
      </c>
      <c r="G183" s="62">
        <v>43985</v>
      </c>
      <c r="H183" s="63">
        <v>5.7681000000000003E-2</v>
      </c>
      <c r="I183" s="92">
        <v>97.873034000000004</v>
      </c>
      <c r="J183" s="121"/>
    </row>
    <row r="184" spans="1:10" s="33" customFormat="1" x14ac:dyDescent="0.2">
      <c r="A184" s="76" t="s">
        <v>369</v>
      </c>
      <c r="B184" s="84">
        <v>2900000</v>
      </c>
      <c r="C184" s="60">
        <v>5.4899999999999997E-2</v>
      </c>
      <c r="D184" s="111">
        <v>42172</v>
      </c>
      <c r="E184" s="77">
        <v>47651</v>
      </c>
      <c r="F184" s="61">
        <v>43816</v>
      </c>
      <c r="G184" s="62">
        <v>43999</v>
      </c>
      <c r="H184" s="63">
        <v>5.7718999999999999E-2</v>
      </c>
      <c r="I184" s="92">
        <v>97.837856000000002</v>
      </c>
      <c r="J184" s="121"/>
    </row>
    <row r="185" spans="1:10" s="33" customFormat="1" x14ac:dyDescent="0.2">
      <c r="A185" s="76" t="s">
        <v>371</v>
      </c>
      <c r="B185" s="84">
        <v>5000000</v>
      </c>
      <c r="C185" s="60">
        <v>5.4800000000000001E-2</v>
      </c>
      <c r="D185" s="111">
        <v>42179</v>
      </c>
      <c r="E185" s="77">
        <v>47658</v>
      </c>
      <c r="F185" s="61">
        <v>43823</v>
      </c>
      <c r="G185" s="62">
        <v>44006</v>
      </c>
      <c r="H185" s="63">
        <v>5.7737999999999998E-2</v>
      </c>
      <c r="I185" s="92">
        <v>97.743948000000003</v>
      </c>
      <c r="J185" s="121"/>
    </row>
    <row r="186" spans="1:10" s="33" customFormat="1" x14ac:dyDescent="0.2">
      <c r="A186" s="76" t="s">
        <v>373</v>
      </c>
      <c r="B186" s="84">
        <v>2500000</v>
      </c>
      <c r="C186" s="60">
        <v>5.4699999999999999E-2</v>
      </c>
      <c r="D186" s="111">
        <v>42186</v>
      </c>
      <c r="E186" s="77">
        <v>47665</v>
      </c>
      <c r="F186" s="61">
        <v>43831</v>
      </c>
      <c r="G186" s="62">
        <v>44013</v>
      </c>
      <c r="H186" s="63">
        <v>5.7757999999999997E-2</v>
      </c>
      <c r="I186" s="92">
        <v>97.648938999999999</v>
      </c>
      <c r="J186" s="121"/>
    </row>
    <row r="187" spans="1:10" s="33" customFormat="1" x14ac:dyDescent="0.2">
      <c r="A187" s="76" t="s">
        <v>375</v>
      </c>
      <c r="B187" s="84">
        <v>5000000</v>
      </c>
      <c r="C187" s="60">
        <v>5.4699999999999999E-2</v>
      </c>
      <c r="D187" s="111">
        <v>42228</v>
      </c>
      <c r="E187" s="77">
        <v>47707</v>
      </c>
      <c r="F187" s="61">
        <v>43873</v>
      </c>
      <c r="G187" s="62">
        <v>44055</v>
      </c>
      <c r="H187" s="63">
        <v>5.7873000000000001E-2</v>
      </c>
      <c r="I187" s="92">
        <v>97.544347000000002</v>
      </c>
      <c r="J187" s="121"/>
    </row>
    <row r="188" spans="1:10" s="33" customFormat="1" x14ac:dyDescent="0.2">
      <c r="A188" s="76" t="s">
        <v>378</v>
      </c>
      <c r="B188" s="84">
        <v>13500000</v>
      </c>
      <c r="C188" s="60">
        <v>5.4699999999999999E-2</v>
      </c>
      <c r="D188" s="111">
        <v>42249</v>
      </c>
      <c r="E188" s="77">
        <v>47728</v>
      </c>
      <c r="F188" s="61">
        <v>43892</v>
      </c>
      <c r="G188" s="62">
        <v>44076</v>
      </c>
      <c r="H188" s="63">
        <v>5.7930000000000002E-2</v>
      </c>
      <c r="I188" s="92">
        <v>97.494107</v>
      </c>
      <c r="J188" s="121"/>
    </row>
    <row r="189" spans="1:10" s="33" customFormat="1" x14ac:dyDescent="0.2">
      <c r="A189" s="76" t="s">
        <v>381</v>
      </c>
      <c r="B189" s="84">
        <v>1500000</v>
      </c>
      <c r="C189" s="60">
        <v>5.4699999999999999E-2</v>
      </c>
      <c r="D189" s="111">
        <v>42284</v>
      </c>
      <c r="E189" s="77">
        <v>47763</v>
      </c>
      <c r="F189" s="61">
        <v>43745</v>
      </c>
      <c r="G189" s="62">
        <v>43928</v>
      </c>
      <c r="H189" s="63">
        <v>5.8026000000000001E-2</v>
      </c>
      <c r="I189" s="92">
        <v>97.407051999999993</v>
      </c>
      <c r="J189" s="121"/>
    </row>
    <row r="190" spans="1:10" s="33" customFormat="1" x14ac:dyDescent="0.2">
      <c r="A190" s="76" t="s">
        <v>380</v>
      </c>
      <c r="B190" s="84">
        <v>3000000</v>
      </c>
      <c r="C190" s="60">
        <v>5.4600000000000003E-2</v>
      </c>
      <c r="D190" s="111">
        <v>42298</v>
      </c>
      <c r="E190" s="77">
        <v>47777</v>
      </c>
      <c r="F190" s="61">
        <v>43759</v>
      </c>
      <c r="G190" s="62">
        <v>43942</v>
      </c>
      <c r="H190" s="63">
        <v>5.8063999999999998E-2</v>
      </c>
      <c r="I190" s="92">
        <v>97.290340999999998</v>
      </c>
      <c r="J190" s="121"/>
    </row>
    <row r="191" spans="1:10" s="33" customFormat="1" x14ac:dyDescent="0.2">
      <c r="A191" s="76" t="s">
        <v>384</v>
      </c>
      <c r="B191" s="84">
        <v>1500000</v>
      </c>
      <c r="C191" s="60">
        <v>5.4600000000000003E-2</v>
      </c>
      <c r="D191" s="111">
        <v>42312</v>
      </c>
      <c r="E191" s="77">
        <v>47791</v>
      </c>
      <c r="F191" s="61">
        <v>43773</v>
      </c>
      <c r="G191" s="62">
        <v>43955</v>
      </c>
      <c r="H191" s="63">
        <v>5.8103000000000002E-2</v>
      </c>
      <c r="I191" s="92">
        <v>97.251634999999993</v>
      </c>
      <c r="J191" s="121"/>
    </row>
    <row r="192" spans="1:10" s="33" customFormat="1" x14ac:dyDescent="0.2">
      <c r="A192" s="76" t="s">
        <v>387</v>
      </c>
      <c r="B192" s="84">
        <v>5000000</v>
      </c>
      <c r="C192" s="60">
        <v>5.4600000000000003E-2</v>
      </c>
      <c r="D192" s="111">
        <v>42354</v>
      </c>
      <c r="E192" s="77">
        <v>47833</v>
      </c>
      <c r="F192" s="61">
        <v>43815</v>
      </c>
      <c r="G192" s="62">
        <v>43998</v>
      </c>
      <c r="H192" s="63">
        <v>5.8217999999999999E-2</v>
      </c>
      <c r="I192" s="92">
        <v>97.136955999999998</v>
      </c>
      <c r="J192" s="121"/>
    </row>
    <row r="193" spans="1:10" s="33" customFormat="1" x14ac:dyDescent="0.2">
      <c r="A193" s="76" t="s">
        <v>389</v>
      </c>
      <c r="B193" s="84">
        <v>3500000</v>
      </c>
      <c r="C193" s="60">
        <v>5.4800000000000001E-2</v>
      </c>
      <c r="D193" s="111">
        <v>42389</v>
      </c>
      <c r="E193" s="77">
        <v>47868</v>
      </c>
      <c r="F193" s="61">
        <v>43850</v>
      </c>
      <c r="G193" s="62">
        <v>44032</v>
      </c>
      <c r="H193" s="63">
        <v>5.8313999999999998E-2</v>
      </c>
      <c r="I193" s="92">
        <v>97.202833999999996</v>
      </c>
      <c r="J193" s="121"/>
    </row>
    <row r="194" spans="1:10" s="33" customFormat="1" x14ac:dyDescent="0.2">
      <c r="A194" s="76" t="s">
        <v>391</v>
      </c>
      <c r="B194" s="84">
        <v>12000000</v>
      </c>
      <c r="C194" s="60">
        <v>5.5E-2</v>
      </c>
      <c r="D194" s="111">
        <v>42396</v>
      </c>
      <c r="E194" s="77">
        <v>47875</v>
      </c>
      <c r="F194" s="61">
        <v>43857</v>
      </c>
      <c r="G194" s="62">
        <v>44039</v>
      </c>
      <c r="H194" s="63">
        <v>5.8333000000000003E-2</v>
      </c>
      <c r="I194" s="92">
        <v>97.343643999999998</v>
      </c>
      <c r="J194" s="121"/>
    </row>
    <row r="195" spans="1:10" s="33" customFormat="1" x14ac:dyDescent="0.2">
      <c r="A195" s="76" t="s">
        <v>393</v>
      </c>
      <c r="B195" s="84">
        <v>3900000</v>
      </c>
      <c r="C195" s="60">
        <v>5.5300000000000002E-2</v>
      </c>
      <c r="D195" s="111">
        <v>42403</v>
      </c>
      <c r="E195" s="77">
        <v>47882</v>
      </c>
      <c r="F195" s="61">
        <v>43864</v>
      </c>
      <c r="G195" s="62">
        <v>44046</v>
      </c>
      <c r="H195" s="63">
        <v>5.8352000000000001E-2</v>
      </c>
      <c r="I195" s="92">
        <v>97.564426999999995</v>
      </c>
      <c r="J195" s="121"/>
    </row>
    <row r="196" spans="1:10" s="33" customFormat="1" x14ac:dyDescent="0.2">
      <c r="A196" s="76" t="s">
        <v>398</v>
      </c>
      <c r="B196" s="84">
        <v>14000000</v>
      </c>
      <c r="C196" s="60">
        <v>5.5899999999999998E-2</v>
      </c>
      <c r="D196" s="111">
        <v>42445</v>
      </c>
      <c r="E196" s="77">
        <v>47923</v>
      </c>
      <c r="F196" s="61">
        <v>43906</v>
      </c>
      <c r="G196" s="62">
        <v>44090</v>
      </c>
      <c r="H196" s="63">
        <v>5.8464000000000002E-2</v>
      </c>
      <c r="I196" s="92">
        <v>97.943546999999995</v>
      </c>
      <c r="J196" s="121"/>
    </row>
    <row r="197" spans="1:10" s="33" customFormat="1" x14ac:dyDescent="0.2">
      <c r="A197" s="76" t="s">
        <v>400</v>
      </c>
      <c r="B197" s="84">
        <v>2000000</v>
      </c>
      <c r="C197" s="60">
        <v>5.6000000000000001E-2</v>
      </c>
      <c r="D197" s="111">
        <v>42452</v>
      </c>
      <c r="E197" s="77">
        <v>47930</v>
      </c>
      <c r="F197" s="61">
        <v>43913</v>
      </c>
      <c r="G197" s="62">
        <v>44097</v>
      </c>
      <c r="H197" s="63">
        <v>5.8484000000000001E-2</v>
      </c>
      <c r="I197" s="92">
        <v>98.006674000000004</v>
      </c>
      <c r="J197" s="121"/>
    </row>
    <row r="198" spans="1:10" s="33" customFormat="1" x14ac:dyDescent="0.2">
      <c r="A198" s="76" t="s">
        <v>403</v>
      </c>
      <c r="B198" s="84">
        <v>2000000</v>
      </c>
      <c r="C198" s="60">
        <v>5.6300000000000003E-2</v>
      </c>
      <c r="D198" s="111">
        <v>42461</v>
      </c>
      <c r="E198" s="77">
        <v>47939</v>
      </c>
      <c r="F198" s="61">
        <v>43739</v>
      </c>
      <c r="G198" s="62">
        <v>43922</v>
      </c>
      <c r="H198" s="63">
        <v>5.8507999999999998E-2</v>
      </c>
      <c r="I198" s="92">
        <v>98.226805999999996</v>
      </c>
      <c r="J198" s="121"/>
    </row>
    <row r="199" spans="1:10" s="33" customFormat="1" x14ac:dyDescent="0.2">
      <c r="A199" s="76" t="s">
        <v>405</v>
      </c>
      <c r="B199" s="84">
        <v>5000000</v>
      </c>
      <c r="C199" s="60">
        <v>5.6500000000000002E-2</v>
      </c>
      <c r="D199" s="111">
        <v>42494</v>
      </c>
      <c r="E199" s="77">
        <v>47972</v>
      </c>
      <c r="F199" s="61">
        <v>43773</v>
      </c>
      <c r="G199" s="62">
        <v>43955</v>
      </c>
      <c r="H199" s="63">
        <v>5.8598999999999998E-2</v>
      </c>
      <c r="I199" s="92">
        <v>98.299197000000007</v>
      </c>
      <c r="J199" s="121"/>
    </row>
    <row r="200" spans="1:10" s="33" customFormat="1" x14ac:dyDescent="0.2">
      <c r="A200" s="76" t="s">
        <v>409</v>
      </c>
      <c r="B200" s="84">
        <v>10000000</v>
      </c>
      <c r="C200" s="60">
        <v>5.7500000000000002E-2</v>
      </c>
      <c r="D200" s="111">
        <v>42503</v>
      </c>
      <c r="E200" s="77">
        <v>47981</v>
      </c>
      <c r="F200" s="61">
        <v>43782</v>
      </c>
      <c r="G200" s="62">
        <v>43964</v>
      </c>
      <c r="H200" s="63">
        <v>5.8623000000000001E-2</v>
      </c>
      <c r="I200" s="92">
        <v>99.084524000000002</v>
      </c>
      <c r="J200" s="121"/>
    </row>
    <row r="201" spans="1:10" s="33" customFormat="1" x14ac:dyDescent="0.2">
      <c r="A201" s="76" t="s">
        <v>411</v>
      </c>
      <c r="B201" s="84">
        <v>10000000</v>
      </c>
      <c r="C201" s="60">
        <v>5.8999999999999997E-2</v>
      </c>
      <c r="D201" s="111">
        <v>42515</v>
      </c>
      <c r="E201" s="77">
        <v>47993</v>
      </c>
      <c r="F201" s="61">
        <v>43794</v>
      </c>
      <c r="G201" s="62">
        <v>43976</v>
      </c>
      <c r="H201" s="63">
        <v>5.8656E-2</v>
      </c>
      <c r="I201" s="92">
        <v>100.269662</v>
      </c>
      <c r="J201" s="121"/>
    </row>
    <row r="202" spans="1:10" s="33" customFormat="1" x14ac:dyDescent="0.2">
      <c r="A202" s="76" t="s">
        <v>413</v>
      </c>
      <c r="B202" s="84">
        <v>15500000</v>
      </c>
      <c r="C202" s="60">
        <v>6.0100000000000001E-2</v>
      </c>
      <c r="D202" s="111">
        <v>42522</v>
      </c>
      <c r="E202" s="77">
        <v>48000</v>
      </c>
      <c r="F202" s="61">
        <v>43800</v>
      </c>
      <c r="G202" s="62">
        <v>43983</v>
      </c>
      <c r="H202" s="63">
        <v>5.8674999999999998E-2</v>
      </c>
      <c r="I202" s="92">
        <v>101.145864</v>
      </c>
      <c r="J202" s="121"/>
    </row>
    <row r="203" spans="1:10" s="33" customFormat="1" x14ac:dyDescent="0.2">
      <c r="A203" s="76" t="s">
        <v>414</v>
      </c>
      <c r="B203" s="84">
        <v>10000000</v>
      </c>
      <c r="C203" s="60">
        <v>6.0999999999999999E-2</v>
      </c>
      <c r="D203" s="111">
        <v>42529</v>
      </c>
      <c r="E203" s="77">
        <v>48007</v>
      </c>
      <c r="F203" s="61">
        <v>43807</v>
      </c>
      <c r="G203" s="62">
        <v>43990</v>
      </c>
      <c r="H203" s="63">
        <v>5.8694999999999997E-2</v>
      </c>
      <c r="I203" s="92">
        <v>101.860964</v>
      </c>
      <c r="J203" s="121"/>
    </row>
    <row r="204" spans="1:10" s="33" customFormat="1" x14ac:dyDescent="0.2">
      <c r="A204" s="76" t="s">
        <v>417</v>
      </c>
      <c r="B204" s="84">
        <v>11000000</v>
      </c>
      <c r="C204" s="60">
        <v>6.2E-2</v>
      </c>
      <c r="D204" s="111" t="s">
        <v>418</v>
      </c>
      <c r="E204" s="77">
        <v>48014</v>
      </c>
      <c r="F204" s="61">
        <v>43814</v>
      </c>
      <c r="G204" s="62">
        <v>43997</v>
      </c>
      <c r="H204" s="63">
        <v>5.8714000000000002E-2</v>
      </c>
      <c r="I204" s="92">
        <v>102.659854</v>
      </c>
      <c r="J204" s="121"/>
    </row>
    <row r="205" spans="1:10" s="33" customFormat="1" x14ac:dyDescent="0.2">
      <c r="A205" s="76" t="s">
        <v>421</v>
      </c>
      <c r="B205" s="84">
        <v>14000000</v>
      </c>
      <c r="C205" s="60">
        <v>6.3E-2</v>
      </c>
      <c r="D205" s="111">
        <v>42543</v>
      </c>
      <c r="E205" s="77">
        <v>48021</v>
      </c>
      <c r="F205" s="61">
        <v>43821</v>
      </c>
      <c r="G205" s="62">
        <v>44004</v>
      </c>
      <c r="H205" s="63">
        <v>5.8733E-2</v>
      </c>
      <c r="I205" s="92">
        <v>103.46064</v>
      </c>
      <c r="J205" s="121"/>
    </row>
    <row r="206" spans="1:10" s="33" customFormat="1" x14ac:dyDescent="0.2">
      <c r="A206" s="76" t="s">
        <v>424</v>
      </c>
      <c r="B206" s="84">
        <v>10000000</v>
      </c>
      <c r="C206" s="60">
        <v>6.4000000000000001E-2</v>
      </c>
      <c r="D206" s="111">
        <v>42557</v>
      </c>
      <c r="E206" s="77">
        <v>48035</v>
      </c>
      <c r="F206" s="61">
        <v>43836</v>
      </c>
      <c r="G206" s="62">
        <v>44018</v>
      </c>
      <c r="H206" s="63">
        <v>5.8770999999999997E-2</v>
      </c>
      <c r="I206" s="92">
        <v>104.253007</v>
      </c>
      <c r="J206" s="121"/>
    </row>
    <row r="207" spans="1:10" s="33" customFormat="1" x14ac:dyDescent="0.2">
      <c r="A207" s="76" t="s">
        <v>426</v>
      </c>
      <c r="B207" s="84">
        <v>11000000</v>
      </c>
      <c r="C207" s="60">
        <v>6.5000000000000002E-2</v>
      </c>
      <c r="D207" s="111">
        <v>42571</v>
      </c>
      <c r="E207" s="77">
        <v>48049</v>
      </c>
      <c r="F207" s="61">
        <v>43850</v>
      </c>
      <c r="G207" s="62">
        <v>44032</v>
      </c>
      <c r="H207" s="63">
        <v>5.8810000000000001E-2</v>
      </c>
      <c r="I207" s="92">
        <v>105.048284</v>
      </c>
      <c r="J207" s="121"/>
    </row>
    <row r="208" spans="1:10" s="33" customFormat="1" x14ac:dyDescent="0.2">
      <c r="A208" s="76" t="s">
        <v>429</v>
      </c>
      <c r="B208" s="84">
        <v>12000000</v>
      </c>
      <c r="C208" s="60">
        <v>6.6400000000000001E-2</v>
      </c>
      <c r="D208" s="111">
        <v>42578</v>
      </c>
      <c r="E208" s="77">
        <v>48056</v>
      </c>
      <c r="F208" s="61">
        <v>43857</v>
      </c>
      <c r="G208" s="62">
        <v>44039</v>
      </c>
      <c r="H208" s="63">
        <v>5.8828999999999999E-2</v>
      </c>
      <c r="I208" s="92">
        <v>106.184141</v>
      </c>
      <c r="J208" s="121"/>
    </row>
    <row r="209" spans="1:10" s="33" customFormat="1" x14ac:dyDescent="0.2">
      <c r="A209" s="76" t="s">
        <v>432</v>
      </c>
      <c r="B209" s="84">
        <v>10000000</v>
      </c>
      <c r="C209" s="60">
        <v>6.7500000000000004E-2</v>
      </c>
      <c r="D209" s="111">
        <v>42599</v>
      </c>
      <c r="E209" s="77">
        <v>48077</v>
      </c>
      <c r="F209" s="61">
        <v>43878</v>
      </c>
      <c r="G209" s="62">
        <v>44060</v>
      </c>
      <c r="H209" s="63">
        <v>5.8886000000000001E-2</v>
      </c>
      <c r="I209" s="92">
        <v>107.063011</v>
      </c>
      <c r="J209" s="121"/>
    </row>
    <row r="210" spans="1:10" s="33" customFormat="1" x14ac:dyDescent="0.2">
      <c r="A210" s="76" t="s">
        <v>434</v>
      </c>
      <c r="B210" s="84">
        <v>2000000</v>
      </c>
      <c r="C210" s="60">
        <v>6.7699999999999996E-2</v>
      </c>
      <c r="D210" s="111">
        <v>42619</v>
      </c>
      <c r="E210" s="77">
        <v>48097</v>
      </c>
      <c r="F210" s="61">
        <v>43896</v>
      </c>
      <c r="G210" s="62">
        <v>44080</v>
      </c>
      <c r="H210" s="63">
        <v>5.8941E-2</v>
      </c>
      <c r="I210" s="92">
        <v>107.20540800000001</v>
      </c>
      <c r="J210" s="121"/>
    </row>
    <row r="211" spans="1:10" s="33" customFormat="1" x14ac:dyDescent="0.2">
      <c r="A211" s="76" t="s">
        <v>437</v>
      </c>
      <c r="B211" s="84">
        <v>500000</v>
      </c>
      <c r="C211" s="60">
        <v>6.8000000000000005E-2</v>
      </c>
      <c r="D211" s="111">
        <v>42627</v>
      </c>
      <c r="E211" s="77">
        <v>48105</v>
      </c>
      <c r="F211" s="61">
        <v>43904</v>
      </c>
      <c r="G211" s="62">
        <v>44088</v>
      </c>
      <c r="H211" s="63">
        <v>5.8963000000000002E-2</v>
      </c>
      <c r="I211" s="92">
        <v>107.445016</v>
      </c>
      <c r="J211" s="121"/>
    </row>
    <row r="212" spans="1:10" s="33" customFormat="1" x14ac:dyDescent="0.2">
      <c r="A212" s="76" t="s">
        <v>440</v>
      </c>
      <c r="B212" s="84">
        <v>550000</v>
      </c>
      <c r="C212" s="60">
        <v>6.8000000000000005E-2</v>
      </c>
      <c r="D212" s="111">
        <v>42641</v>
      </c>
      <c r="E212" s="77">
        <v>48119</v>
      </c>
      <c r="F212" s="61">
        <v>43918</v>
      </c>
      <c r="G212" s="62">
        <v>44102</v>
      </c>
      <c r="H212" s="63">
        <v>5.9000999999999998E-2</v>
      </c>
      <c r="I212" s="92">
        <v>107.43288</v>
      </c>
      <c r="J212" s="121"/>
    </row>
    <row r="213" spans="1:10" s="33" customFormat="1" x14ac:dyDescent="0.2">
      <c r="A213" s="76" t="s">
        <v>442</v>
      </c>
      <c r="B213" s="84">
        <v>500000</v>
      </c>
      <c r="C213" s="60">
        <v>6.8000000000000005E-2</v>
      </c>
      <c r="D213" s="111">
        <v>42648</v>
      </c>
      <c r="E213" s="77">
        <v>48126</v>
      </c>
      <c r="F213" s="61">
        <v>43743</v>
      </c>
      <c r="G213" s="62">
        <v>43926</v>
      </c>
      <c r="H213" s="63">
        <v>5.9020999999999997E-2</v>
      </c>
      <c r="I213" s="92">
        <v>107.424942</v>
      </c>
      <c r="J213" s="121"/>
    </row>
    <row r="214" spans="1:10" s="33" customFormat="1" x14ac:dyDescent="0.2">
      <c r="A214" s="76" t="s">
        <v>444</v>
      </c>
      <c r="B214" s="84">
        <v>500000</v>
      </c>
      <c r="C214" s="60">
        <v>6.8000000000000005E-2</v>
      </c>
      <c r="D214" s="111">
        <v>42662</v>
      </c>
      <c r="E214" s="77">
        <v>48140</v>
      </c>
      <c r="F214" s="61">
        <v>43757</v>
      </c>
      <c r="G214" s="62">
        <v>43940</v>
      </c>
      <c r="H214" s="63">
        <v>5.9059E-2</v>
      </c>
      <c r="I214" s="92">
        <v>107.40597200000001</v>
      </c>
      <c r="J214" s="121"/>
    </row>
    <row r="215" spans="1:10" s="33" customFormat="1" x14ac:dyDescent="0.2">
      <c r="A215" s="76" t="s">
        <v>449</v>
      </c>
      <c r="B215" s="84">
        <v>11000000</v>
      </c>
      <c r="C215" s="60">
        <v>6.9000000000000006E-2</v>
      </c>
      <c r="D215" s="111">
        <v>42683</v>
      </c>
      <c r="E215" s="77">
        <v>48161</v>
      </c>
      <c r="F215" s="61">
        <v>43778</v>
      </c>
      <c r="G215" s="62">
        <v>43960</v>
      </c>
      <c r="H215" s="63">
        <v>5.9116000000000002E-2</v>
      </c>
      <c r="I215" s="92">
        <v>108.20865999999999</v>
      </c>
      <c r="J215" s="121"/>
    </row>
    <row r="216" spans="1:10" s="33" customFormat="1" x14ac:dyDescent="0.2">
      <c r="A216" s="76" t="s">
        <v>452</v>
      </c>
      <c r="B216" s="84">
        <v>11000000</v>
      </c>
      <c r="C216" s="60">
        <v>7.0000000000000007E-2</v>
      </c>
      <c r="D216" s="111">
        <v>42711</v>
      </c>
      <c r="E216" s="77">
        <v>48189</v>
      </c>
      <c r="F216" s="61">
        <v>43806</v>
      </c>
      <c r="G216" s="62">
        <v>43989</v>
      </c>
      <c r="H216" s="63">
        <v>5.9193000000000003E-2</v>
      </c>
      <c r="I216" s="92">
        <v>109.01138400000001</v>
      </c>
      <c r="J216" s="121"/>
    </row>
    <row r="217" spans="1:10" s="33" customFormat="1" x14ac:dyDescent="0.2">
      <c r="A217" s="76" t="s">
        <v>455</v>
      </c>
      <c r="B217" s="84">
        <v>20000000</v>
      </c>
      <c r="C217" s="60">
        <v>7.0400000000000004E-2</v>
      </c>
      <c r="D217" s="111">
        <v>42746</v>
      </c>
      <c r="E217" s="77">
        <v>48224</v>
      </c>
      <c r="F217" s="61">
        <v>43841</v>
      </c>
      <c r="G217" s="62">
        <v>44023</v>
      </c>
      <c r="H217" s="63">
        <v>5.9289000000000001E-2</v>
      </c>
      <c r="I217" s="92">
        <v>109.311876</v>
      </c>
      <c r="J217" s="121"/>
    </row>
    <row r="218" spans="1:10" s="33" customFormat="1" x14ac:dyDescent="0.2">
      <c r="A218" s="76" t="s">
        <v>457</v>
      </c>
      <c r="B218" s="84">
        <v>19000000</v>
      </c>
      <c r="C218" s="60">
        <v>7.0900000000000005E-2</v>
      </c>
      <c r="D218" s="111">
        <v>42774</v>
      </c>
      <c r="E218" s="77">
        <v>48252</v>
      </c>
      <c r="F218" s="61">
        <v>43869</v>
      </c>
      <c r="G218" s="62">
        <v>44051</v>
      </c>
      <c r="H218" s="63">
        <v>5.9366000000000002E-2</v>
      </c>
      <c r="I218" s="92">
        <v>109.708797</v>
      </c>
      <c r="J218" s="121"/>
    </row>
    <row r="219" spans="1:10" s="33" customFormat="1" x14ac:dyDescent="0.2">
      <c r="A219" s="76" t="s">
        <v>459</v>
      </c>
      <c r="B219" s="84">
        <v>3000000</v>
      </c>
      <c r="C219" s="60">
        <v>7.0699999999999999E-2</v>
      </c>
      <c r="D219" s="111">
        <v>42802</v>
      </c>
      <c r="E219" s="77">
        <v>48281</v>
      </c>
      <c r="F219" s="61">
        <v>43898</v>
      </c>
      <c r="G219" s="62">
        <v>44082</v>
      </c>
      <c r="H219" s="63">
        <v>5.9444999999999998E-2</v>
      </c>
      <c r="I219" s="92">
        <v>109.519003</v>
      </c>
      <c r="J219" s="121"/>
    </row>
    <row r="220" spans="1:10" s="33" customFormat="1" x14ac:dyDescent="0.2">
      <c r="A220" s="76" t="s">
        <v>460</v>
      </c>
      <c r="B220" s="84">
        <v>4000000</v>
      </c>
      <c r="C220" s="60">
        <v>7.0699999999999999E-2</v>
      </c>
      <c r="D220" s="111">
        <v>42816</v>
      </c>
      <c r="E220" s="77">
        <v>48295</v>
      </c>
      <c r="F220" s="61">
        <v>43912</v>
      </c>
      <c r="G220" s="62">
        <v>44096</v>
      </c>
      <c r="H220" s="63">
        <v>5.9484000000000002E-2</v>
      </c>
      <c r="I220" s="92">
        <v>109.508115</v>
      </c>
      <c r="J220" s="121"/>
    </row>
    <row r="221" spans="1:10" s="33" customFormat="1" x14ac:dyDescent="0.2">
      <c r="A221" s="76" t="s">
        <v>461</v>
      </c>
      <c r="B221" s="84">
        <v>2000000</v>
      </c>
      <c r="C221" s="60">
        <v>7.0699999999999999E-2</v>
      </c>
      <c r="D221" s="111">
        <v>42837</v>
      </c>
      <c r="E221" s="77">
        <v>48316</v>
      </c>
      <c r="F221" s="61">
        <v>43750</v>
      </c>
      <c r="G221" s="62">
        <v>43933</v>
      </c>
      <c r="H221" s="63">
        <v>5.9540999999999997E-2</v>
      </c>
      <c r="I221" s="92">
        <v>109.487212</v>
      </c>
      <c r="J221" s="121"/>
    </row>
    <row r="222" spans="1:10" s="33" customFormat="1" x14ac:dyDescent="0.2">
      <c r="A222" s="76">
        <v>48379</v>
      </c>
      <c r="B222" s="84">
        <v>33090000</v>
      </c>
      <c r="C222" s="60">
        <v>6.5000000000000002E-2</v>
      </c>
      <c r="D222" s="111">
        <v>42900</v>
      </c>
      <c r="E222" s="77">
        <v>48379</v>
      </c>
      <c r="F222" s="61">
        <v>43813</v>
      </c>
      <c r="G222" s="62">
        <v>43996</v>
      </c>
      <c r="H222" s="63">
        <v>5.9714000000000003E-2</v>
      </c>
      <c r="I222" s="92">
        <v>104.523758</v>
      </c>
      <c r="J222" s="121"/>
    </row>
    <row r="223" spans="1:10" s="33" customFormat="1" x14ac:dyDescent="0.2">
      <c r="A223" s="76">
        <v>48477</v>
      </c>
      <c r="B223" s="84">
        <v>89100000</v>
      </c>
      <c r="C223" s="60">
        <v>6.5000000000000002E-2</v>
      </c>
      <c r="D223" s="111">
        <v>42998</v>
      </c>
      <c r="E223" s="77">
        <v>48477</v>
      </c>
      <c r="F223" s="61">
        <v>43910</v>
      </c>
      <c r="G223" s="62">
        <v>44094</v>
      </c>
      <c r="H223" s="63">
        <v>5.9982000000000001E-2</v>
      </c>
      <c r="I223" s="92">
        <v>104.35964300000001</v>
      </c>
      <c r="J223" s="138"/>
    </row>
    <row r="224" spans="1:10" s="33" customFormat="1" x14ac:dyDescent="0.2">
      <c r="A224" s="76">
        <v>48701</v>
      </c>
      <c r="B224" s="84">
        <v>89300000</v>
      </c>
      <c r="C224" s="60">
        <v>6.5000000000000002E-2</v>
      </c>
      <c r="D224" s="111">
        <v>43222</v>
      </c>
      <c r="E224" s="77">
        <v>48701</v>
      </c>
      <c r="F224" s="61">
        <v>43771</v>
      </c>
      <c r="G224" s="62">
        <v>43953</v>
      </c>
      <c r="H224" s="63">
        <v>6.0595999999999997E-2</v>
      </c>
      <c r="I224" s="92">
        <v>103.933471</v>
      </c>
      <c r="J224" s="121"/>
    </row>
    <row r="225" spans="1:10" s="33" customFormat="1" x14ac:dyDescent="0.2">
      <c r="A225" s="76">
        <v>48884</v>
      </c>
      <c r="B225" s="84">
        <v>145500000</v>
      </c>
      <c r="C225" s="60">
        <v>6.5000000000000002E-2</v>
      </c>
      <c r="D225" s="111">
        <v>43405</v>
      </c>
      <c r="E225" s="77">
        <v>48884</v>
      </c>
      <c r="F225" s="61">
        <v>43770</v>
      </c>
      <c r="G225" s="62">
        <v>43952</v>
      </c>
      <c r="H225" s="63">
        <v>6.1096999999999999E-2</v>
      </c>
      <c r="I225" s="92">
        <v>103.560907</v>
      </c>
      <c r="J225" s="121"/>
    </row>
    <row r="226" spans="1:10" s="33" customFormat="1" x14ac:dyDescent="0.2">
      <c r="A226" s="76">
        <v>49009</v>
      </c>
      <c r="B226" s="84">
        <v>115000000</v>
      </c>
      <c r="C226" s="137">
        <v>6.5000000000000002E-2</v>
      </c>
      <c r="D226" s="111">
        <v>43530</v>
      </c>
      <c r="E226" s="77">
        <v>49009</v>
      </c>
      <c r="F226" s="61">
        <v>43896</v>
      </c>
      <c r="G226" s="62">
        <v>44080</v>
      </c>
      <c r="H226" s="63">
        <v>6.1440000000000002E-2</v>
      </c>
      <c r="I226" s="92">
        <v>103.29481699999999</v>
      </c>
      <c r="J226" s="138"/>
    </row>
    <row r="227" spans="1:10" s="33" customFormat="1" x14ac:dyDescent="0.2">
      <c r="A227" s="76">
        <v>49198</v>
      </c>
      <c r="B227" s="84">
        <v>63000000</v>
      </c>
      <c r="C227" s="137">
        <v>6.5000000000000002E-2</v>
      </c>
      <c r="D227" s="111">
        <v>43719</v>
      </c>
      <c r="E227" s="77">
        <v>49198</v>
      </c>
      <c r="F227" s="61">
        <v>43901</v>
      </c>
      <c r="G227" s="62">
        <v>44085</v>
      </c>
      <c r="H227" s="63">
        <v>6.1957999999999999E-2</v>
      </c>
      <c r="I227" s="92">
        <v>102.871432</v>
      </c>
      <c r="J227" s="121"/>
    </row>
    <row r="228" spans="1:10" s="33" customFormat="1" x14ac:dyDescent="0.2">
      <c r="A228" s="76">
        <v>49372</v>
      </c>
      <c r="B228" s="84">
        <v>35000000</v>
      </c>
      <c r="C228" s="137">
        <v>6.5000000000000002E-2</v>
      </c>
      <c r="D228" s="111">
        <v>43894</v>
      </c>
      <c r="E228" s="77">
        <v>49372</v>
      </c>
      <c r="F228" s="61">
        <v>43894</v>
      </c>
      <c r="G228" s="62">
        <v>44078</v>
      </c>
      <c r="H228" s="63">
        <v>6.2434000000000003E-2</v>
      </c>
      <c r="I228" s="92">
        <v>102.462013</v>
      </c>
      <c r="J228" s="121"/>
    </row>
    <row r="229" spans="1:10" s="33" customFormat="1" x14ac:dyDescent="0.2">
      <c r="A229" s="76">
        <v>50268</v>
      </c>
      <c r="B229" s="84">
        <v>96000000</v>
      </c>
      <c r="C229" s="60">
        <v>7.0000000000000007E-2</v>
      </c>
      <c r="D229" s="111">
        <v>42963</v>
      </c>
      <c r="E229" s="77">
        <v>50268</v>
      </c>
      <c r="F229" s="61">
        <v>43877</v>
      </c>
      <c r="G229" s="62">
        <v>44059</v>
      </c>
      <c r="H229" s="63">
        <v>6.4889000000000002E-2</v>
      </c>
      <c r="I229" s="92">
        <v>105.27002899999999</v>
      </c>
      <c r="J229" s="121"/>
    </row>
    <row r="230" spans="1:10" s="33" customFormat="1" x14ac:dyDescent="0.2">
      <c r="A230" s="76">
        <v>50634</v>
      </c>
      <c r="B230" s="84">
        <v>137000000</v>
      </c>
      <c r="C230" s="137">
        <v>7.0000000000000007E-2</v>
      </c>
      <c r="D230" s="111">
        <v>43329</v>
      </c>
      <c r="E230" s="77">
        <v>50634</v>
      </c>
      <c r="F230" s="61">
        <v>43878</v>
      </c>
      <c r="G230" s="62">
        <v>44060</v>
      </c>
      <c r="H230" s="63">
        <v>6.5892000000000006E-2</v>
      </c>
      <c r="I230" s="92">
        <v>104.33079600000001</v>
      </c>
      <c r="J230" s="121"/>
    </row>
    <row r="231" spans="1:10" s="33" customFormat="1" x14ac:dyDescent="0.2">
      <c r="A231" s="76">
        <v>50885</v>
      </c>
      <c r="B231" s="84">
        <v>91000000</v>
      </c>
      <c r="C231" s="137">
        <v>7.0000000000000007E-2</v>
      </c>
      <c r="D231" s="111">
        <v>43580</v>
      </c>
      <c r="E231" s="77">
        <v>50885</v>
      </c>
      <c r="F231" s="61">
        <v>43763</v>
      </c>
      <c r="G231" s="62">
        <v>43946</v>
      </c>
      <c r="H231" s="63">
        <v>6.6578999999999999E-2</v>
      </c>
      <c r="I231" s="92">
        <v>103.657678</v>
      </c>
      <c r="J231" s="121"/>
    </row>
    <row r="232" spans="1:10" s="33" customFormat="1" x14ac:dyDescent="0.2">
      <c r="A232" s="76">
        <v>51024</v>
      </c>
      <c r="B232" s="84">
        <v>114000000</v>
      </c>
      <c r="C232" s="137">
        <v>7.0000000000000007E-2</v>
      </c>
      <c r="D232" s="111">
        <v>43719</v>
      </c>
      <c r="E232" s="77">
        <v>51024</v>
      </c>
      <c r="F232" s="61">
        <v>43901</v>
      </c>
      <c r="G232" s="62">
        <v>44085</v>
      </c>
      <c r="H232" s="63">
        <v>6.6960000000000006E-2</v>
      </c>
      <c r="I232" s="92">
        <v>103.273126</v>
      </c>
      <c r="J232" s="121"/>
    </row>
    <row r="233" spans="1:10" s="33" customFormat="1" x14ac:dyDescent="0.2">
      <c r="A233" s="76">
        <v>51199</v>
      </c>
      <c r="B233" s="84">
        <v>40000000</v>
      </c>
      <c r="C233" s="137">
        <v>7.0000000000000007E-2</v>
      </c>
      <c r="D233" s="111">
        <v>43894</v>
      </c>
      <c r="E233" s="77">
        <v>51199</v>
      </c>
      <c r="F233" s="61">
        <v>43894</v>
      </c>
      <c r="G233" s="62">
        <v>44078</v>
      </c>
      <c r="H233" s="63">
        <v>6.744E-2</v>
      </c>
      <c r="I233" s="92">
        <v>102.77640599999999</v>
      </c>
      <c r="J233" s="121"/>
    </row>
    <row r="235" spans="1:10" x14ac:dyDescent="0.2">
      <c r="A235" s="33"/>
      <c r="B235" s="33"/>
      <c r="C235" s="33"/>
      <c r="D235" s="33"/>
      <c r="E235" s="33"/>
      <c r="F235" s="33"/>
      <c r="G235" s="33"/>
      <c r="I235" s="33"/>
      <c r="J235" s="40"/>
    </row>
    <row r="236" spans="1:10" s="1" customFormat="1" x14ac:dyDescent="0.2">
      <c r="A236" s="1" t="s">
        <v>39</v>
      </c>
      <c r="G236" s="52" t="s">
        <v>503</v>
      </c>
    </row>
    <row r="237" spans="1:10" s="1" customFormat="1" x14ac:dyDescent="0.2">
      <c r="A237" s="1" t="s">
        <v>44</v>
      </c>
    </row>
    <row r="238" spans="1:10" s="1" customFormat="1" x14ac:dyDescent="0.2">
      <c r="A238" s="117" t="s">
        <v>43</v>
      </c>
      <c r="B238" s="117"/>
      <c r="C238" s="117"/>
      <c r="D238" s="117"/>
      <c r="E238" s="117"/>
      <c r="F238" s="117"/>
      <c r="G238" s="117"/>
      <c r="H238" s="117"/>
      <c r="I238" s="117"/>
    </row>
    <row r="239" spans="1:10" x14ac:dyDescent="0.2">
      <c r="A239" s="117" t="s">
        <v>80</v>
      </c>
      <c r="B239" s="1"/>
      <c r="C239" s="1"/>
      <c r="D239" s="1"/>
      <c r="E239" s="1"/>
      <c r="F239" s="1"/>
      <c r="G239" s="7"/>
      <c r="H239"/>
      <c r="I239" s="25"/>
    </row>
    <row r="240" spans="1:10" s="1" customFormat="1" x14ac:dyDescent="0.2">
      <c r="A240" s="1" t="s">
        <v>81</v>
      </c>
    </row>
    <row r="241" spans="1:10" x14ac:dyDescent="0.2">
      <c r="A241" s="1" t="s">
        <v>79</v>
      </c>
      <c r="B241" s="1"/>
      <c r="C241" s="1"/>
      <c r="D241" s="1"/>
      <c r="E241" s="1"/>
      <c r="F241" s="1"/>
      <c r="G241" s="7"/>
      <c r="H241"/>
      <c r="I241" s="25"/>
    </row>
    <row r="242" spans="1:10" x14ac:dyDescent="0.2">
      <c r="A242" s="1" t="s">
        <v>37</v>
      </c>
      <c r="B242" s="1"/>
      <c r="C242" s="1"/>
      <c r="D242" s="1"/>
      <c r="E242" s="1"/>
      <c r="F242" s="1"/>
      <c r="G242" s="7"/>
      <c r="H242"/>
      <c r="I242" s="25"/>
    </row>
    <row r="243" spans="1:10" x14ac:dyDescent="0.2">
      <c r="A243" s="52" t="s">
        <v>520</v>
      </c>
      <c r="B243" s="1"/>
      <c r="C243" s="1"/>
      <c r="D243" s="1"/>
      <c r="E243" s="1"/>
      <c r="F243" s="1"/>
      <c r="G243" s="7"/>
      <c r="H243"/>
      <c r="I243" s="25"/>
    </row>
    <row r="244" spans="1:10" x14ac:dyDescent="0.2">
      <c r="A244" s="1"/>
      <c r="B244" s="1"/>
      <c r="C244" s="1"/>
      <c r="D244" s="1"/>
      <c r="E244" s="1"/>
      <c r="F244" s="1"/>
      <c r="G244" s="1"/>
      <c r="H244" s="7"/>
      <c r="J244" s="25"/>
    </row>
    <row r="245" spans="1:10" x14ac:dyDescent="0.2">
      <c r="A245" s="7"/>
      <c r="F245" s="11"/>
      <c r="G245" s="1"/>
      <c r="H245" s="7"/>
      <c r="J245" s="14"/>
    </row>
    <row r="246" spans="1:10" x14ac:dyDescent="0.2">
      <c r="B246" s="1"/>
      <c r="C246" s="1"/>
      <c r="D246" s="1"/>
      <c r="E246" s="1"/>
      <c r="F246" s="1"/>
      <c r="G246" s="1"/>
    </row>
    <row r="247" spans="1:10" s="1" customFormat="1" x14ac:dyDescent="0.2">
      <c r="H247" s="37"/>
      <c r="J247" s="9"/>
    </row>
    <row r="249" spans="1:10" x14ac:dyDescent="0.2">
      <c r="A249" s="116"/>
    </row>
  </sheetData>
  <sheetProtection password="E0B0" sheet="1" objects="1" scenarios="1"/>
  <sortState ref="A9:J233">
    <sortCondition ref="E9:E233"/>
  </sortState>
  <printOptions horizontalCentered="1"/>
  <pageMargins left="0.25" right="0.25" top="0.75" bottom="0.75" header="0.3" footer="0.3"/>
  <pageSetup paperSize="9" scale="90" fitToHeight="0" orientation="portrait" r:id="rId1"/>
  <headerFooter alignWithMargins="0">
    <oddFooter>&amp;CPage &amp;P</oddFooter>
  </headerFooter>
  <drawing r:id="rId2"/>
  <legacyDrawing r:id="rId3"/>
  <oleObjects>
    <mc:AlternateContent xmlns:mc="http://schemas.openxmlformats.org/markup-compatibility/2006">
      <mc:Choice Requires="x14">
        <oleObject progId="PBrush" shapeId="9217" r:id="rId4">
          <objectPr defaultSize="0" autoPict="0" r:id="rId5">
            <anchor moveWithCells="1" sizeWithCells="1">
              <from>
                <xdr:col>8</xdr:col>
                <xdr:colOff>133350</xdr:colOff>
                <xdr:row>1</xdr:row>
                <xdr:rowOff>9525</xdr:rowOff>
              </from>
              <to>
                <xdr:col>8</xdr:col>
                <xdr:colOff>590550</xdr:colOff>
                <xdr:row>4</xdr:row>
                <xdr:rowOff>9525</xdr:rowOff>
              </to>
            </anchor>
          </objectPr>
        </oleObject>
      </mc:Choice>
      <mc:Fallback>
        <oleObject progId="PBrush" shapeId="9217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5"/>
  <sheetViews>
    <sheetView workbookViewId="0">
      <pane ySplit="8" topLeftCell="A9" activePane="bottomLeft" state="frozen"/>
      <selection activeCell="F108" sqref="F108"/>
      <selection pane="bottomLeft" activeCell="K20" sqref="K20"/>
    </sheetView>
  </sheetViews>
  <sheetFormatPr defaultRowHeight="12.75" x14ac:dyDescent="0.2"/>
  <cols>
    <col min="1" max="1" width="12.42578125" customWidth="1"/>
    <col min="2" max="2" width="15.28515625" customWidth="1"/>
    <col min="3" max="3" width="15.140625" bestFit="1" customWidth="1"/>
    <col min="4" max="6" width="15.140625" customWidth="1"/>
    <col min="7" max="7" width="14.7109375" customWidth="1"/>
    <col min="8" max="8" width="14" customWidth="1"/>
    <col min="9" max="9" width="14.42578125" style="33" customWidth="1"/>
    <col min="10" max="10" width="11.28515625" customWidth="1"/>
    <col min="11" max="11" width="10.42578125" style="23" bestFit="1" customWidth="1"/>
  </cols>
  <sheetData>
    <row r="1" spans="1:12" x14ac:dyDescent="0.2">
      <c r="B1" s="8" t="s">
        <v>12</v>
      </c>
      <c r="C1" s="3"/>
      <c r="D1" s="3"/>
      <c r="E1" s="3"/>
      <c r="F1" s="3"/>
      <c r="G1" s="3"/>
      <c r="H1" s="3"/>
      <c r="J1" s="23"/>
    </row>
    <row r="2" spans="1:12" x14ac:dyDescent="0.2">
      <c r="C2" s="3" t="s">
        <v>9</v>
      </c>
      <c r="D2" s="50">
        <f>ValueDateHA</f>
        <v>43921</v>
      </c>
      <c r="E2" s="3"/>
      <c r="F2" s="22"/>
      <c r="G2" s="34"/>
      <c r="H2" s="23"/>
      <c r="I2" s="23"/>
      <c r="J2" s="23"/>
    </row>
    <row r="3" spans="1:12" ht="6" customHeight="1" x14ac:dyDescent="0.2">
      <c r="B3" s="1"/>
      <c r="C3" s="3"/>
      <c r="D3" s="3"/>
      <c r="E3" s="3"/>
      <c r="F3" s="3"/>
      <c r="G3" s="3"/>
      <c r="H3" s="3"/>
      <c r="I3" s="35"/>
      <c r="J3" s="23"/>
    </row>
    <row r="4" spans="1:12" x14ac:dyDescent="0.2">
      <c r="A4" s="5" t="s">
        <v>471</v>
      </c>
      <c r="C4" s="3"/>
      <c r="D4" s="3"/>
      <c r="E4" s="3"/>
      <c r="F4" s="3"/>
      <c r="G4" s="3"/>
      <c r="H4" s="3"/>
      <c r="J4" s="23"/>
    </row>
    <row r="5" spans="1:12" ht="5.25" customHeight="1" x14ac:dyDescent="0.2"/>
    <row r="6" spans="1:12" x14ac:dyDescent="0.2">
      <c r="A6" s="53" t="s">
        <v>445</v>
      </c>
      <c r="B6" s="53" t="s">
        <v>349</v>
      </c>
      <c r="C6" s="55" t="s">
        <v>339</v>
      </c>
      <c r="D6" s="58" t="s">
        <v>351</v>
      </c>
      <c r="E6" s="103" t="s">
        <v>352</v>
      </c>
      <c r="F6" s="55" t="s">
        <v>1</v>
      </c>
      <c r="G6" s="54" t="s">
        <v>2</v>
      </c>
      <c r="H6" s="55" t="s">
        <v>3</v>
      </c>
      <c r="I6" s="55" t="s">
        <v>4</v>
      </c>
      <c r="J6" s="56" t="s">
        <v>11</v>
      </c>
    </row>
    <row r="7" spans="1:12" x14ac:dyDescent="0.2">
      <c r="A7" s="78" t="s">
        <v>446</v>
      </c>
      <c r="B7" s="78" t="s">
        <v>350</v>
      </c>
      <c r="C7" s="58" t="s">
        <v>341</v>
      </c>
      <c r="D7" s="58" t="s">
        <v>338</v>
      </c>
      <c r="E7" s="58" t="s">
        <v>5</v>
      </c>
      <c r="F7" s="58" t="s">
        <v>5</v>
      </c>
      <c r="G7" s="78" t="s">
        <v>5</v>
      </c>
      <c r="H7" s="58" t="s">
        <v>5</v>
      </c>
      <c r="I7" s="58" t="s">
        <v>1</v>
      </c>
      <c r="J7" s="59">
        <v>100</v>
      </c>
    </row>
    <row r="8" spans="1:12" ht="0.75" customHeight="1" x14ac:dyDescent="0.2">
      <c r="A8" s="29"/>
      <c r="B8" s="29"/>
      <c r="C8" s="89"/>
      <c r="D8" s="28"/>
      <c r="E8" s="108"/>
      <c r="F8" s="36"/>
      <c r="G8" s="26"/>
      <c r="H8" s="2"/>
      <c r="I8" s="2"/>
      <c r="J8" s="24"/>
    </row>
    <row r="9" spans="1:12" x14ac:dyDescent="0.2">
      <c r="A9" s="76" t="s">
        <v>472</v>
      </c>
      <c r="B9" s="76">
        <v>44866</v>
      </c>
      <c r="C9" s="84">
        <v>20000000</v>
      </c>
      <c r="D9" s="60">
        <v>0.04</v>
      </c>
      <c r="E9" s="111">
        <v>43040</v>
      </c>
      <c r="F9" s="77">
        <v>44866</v>
      </c>
      <c r="G9" s="61">
        <v>43770</v>
      </c>
      <c r="H9" s="62">
        <v>43952</v>
      </c>
      <c r="I9" s="63">
        <v>3.8131999999999999E-2</v>
      </c>
      <c r="J9" s="92">
        <v>100.453074</v>
      </c>
      <c r="K9" s="121"/>
      <c r="L9" s="33"/>
    </row>
    <row r="10" spans="1:12" x14ac:dyDescent="0.2">
      <c r="A10" s="76" t="s">
        <v>472</v>
      </c>
      <c r="B10" s="76">
        <v>47788</v>
      </c>
      <c r="C10" s="84">
        <v>80000000</v>
      </c>
      <c r="D10" s="60">
        <v>6.3E-2</v>
      </c>
      <c r="E10" s="111">
        <v>43040</v>
      </c>
      <c r="F10" s="77">
        <v>47788</v>
      </c>
      <c r="G10" s="61">
        <v>43770</v>
      </c>
      <c r="H10" s="62">
        <v>43952</v>
      </c>
      <c r="I10" s="63">
        <v>5.8095000000000001E-2</v>
      </c>
      <c r="J10" s="92">
        <v>103.83158299999999</v>
      </c>
      <c r="K10" s="121"/>
      <c r="L10" s="33"/>
    </row>
    <row r="11" spans="1:12" x14ac:dyDescent="0.2">
      <c r="B11" s="33"/>
      <c r="C11" s="33"/>
      <c r="D11" s="33"/>
      <c r="E11" s="33"/>
      <c r="F11" s="33"/>
      <c r="G11" s="33"/>
      <c r="H11" s="33"/>
      <c r="J11" s="33"/>
      <c r="K11" s="40"/>
    </row>
    <row r="12" spans="1:12" s="1" customFormat="1" x14ac:dyDescent="0.2">
      <c r="A12" s="1" t="s">
        <v>39</v>
      </c>
    </row>
    <row r="13" spans="1:12" s="1" customFormat="1" x14ac:dyDescent="0.2">
      <c r="A13" s="1" t="s">
        <v>44</v>
      </c>
    </row>
    <row r="14" spans="1:12" s="1" customFormat="1" x14ac:dyDescent="0.2">
      <c r="A14" s="122" t="s">
        <v>43</v>
      </c>
      <c r="B14" s="122"/>
      <c r="C14" s="122"/>
      <c r="D14" s="122"/>
      <c r="E14" s="122"/>
      <c r="F14" s="122"/>
      <c r="G14" s="122"/>
      <c r="H14" s="122"/>
      <c r="I14" s="122"/>
      <c r="J14" s="122"/>
    </row>
    <row r="15" spans="1:12" x14ac:dyDescent="0.2">
      <c r="A15" s="122" t="s">
        <v>80</v>
      </c>
      <c r="B15" s="1"/>
      <c r="C15" s="1"/>
      <c r="D15" s="1"/>
      <c r="E15" s="1"/>
      <c r="F15" s="1"/>
      <c r="G15" s="7"/>
      <c r="H15" s="7"/>
      <c r="I15"/>
      <c r="J15" s="25"/>
    </row>
    <row r="16" spans="1:12" s="1" customFormat="1" x14ac:dyDescent="0.2">
      <c r="A16" s="1" t="s">
        <v>81</v>
      </c>
    </row>
    <row r="17" spans="1:12" x14ac:dyDescent="0.2">
      <c r="A17" s="1" t="s">
        <v>79</v>
      </c>
      <c r="B17" s="1"/>
      <c r="C17" s="1"/>
      <c r="D17" s="1"/>
      <c r="E17" s="1"/>
      <c r="F17" s="1"/>
      <c r="G17" s="7"/>
      <c r="H17" s="7"/>
      <c r="I17"/>
      <c r="J17" s="25"/>
    </row>
    <row r="18" spans="1:12" x14ac:dyDescent="0.2">
      <c r="A18" s="1" t="s">
        <v>37</v>
      </c>
      <c r="B18" s="1"/>
      <c r="C18" s="1"/>
      <c r="D18" s="1"/>
      <c r="E18" s="1"/>
      <c r="F18" s="1"/>
      <c r="G18" s="1"/>
      <c r="H18" s="7"/>
      <c r="I18"/>
      <c r="J18" s="25"/>
    </row>
    <row r="19" spans="1:12" x14ac:dyDescent="0.2">
      <c r="A19" s="52" t="s">
        <v>520</v>
      </c>
      <c r="B19" s="1"/>
      <c r="C19" s="1"/>
      <c r="D19" s="1"/>
      <c r="E19" s="1"/>
      <c r="F19" s="1"/>
      <c r="G19" s="1"/>
      <c r="H19" s="7"/>
      <c r="I19"/>
      <c r="J19" s="25"/>
    </row>
    <row r="20" spans="1:12" x14ac:dyDescent="0.2">
      <c r="B20" s="1"/>
      <c r="C20" s="1"/>
      <c r="D20" s="1"/>
      <c r="E20" s="1"/>
      <c r="F20" s="1"/>
      <c r="G20" s="1"/>
      <c r="H20" s="1"/>
      <c r="I20" s="7"/>
      <c r="K20" s="25"/>
    </row>
    <row r="21" spans="1:12" x14ac:dyDescent="0.2">
      <c r="B21" s="7"/>
      <c r="G21" s="11"/>
      <c r="H21" s="1"/>
      <c r="I21" s="7"/>
      <c r="K21" s="14"/>
    </row>
    <row r="22" spans="1:12" x14ac:dyDescent="0.2">
      <c r="C22" s="1"/>
      <c r="D22" s="1"/>
      <c r="E22" s="1"/>
      <c r="F22" s="1"/>
      <c r="G22" s="1"/>
      <c r="H22" s="1"/>
    </row>
    <row r="23" spans="1:12" s="1" customFormat="1" x14ac:dyDescent="0.2">
      <c r="I23" s="37"/>
      <c r="K23" s="9"/>
      <c r="L23" s="9"/>
    </row>
    <row r="25" spans="1:12" x14ac:dyDescent="0.2">
      <c r="B25" s="116"/>
    </row>
  </sheetData>
  <sheetProtection password="E0B0" sheet="1" objects="1" scenarios="1"/>
  <sortState ref="A9:J10">
    <sortCondition ref="F9:F10"/>
  </sortState>
  <printOptions horizontalCentered="1"/>
  <pageMargins left="0.25" right="0.25" top="0.75" bottom="0.75" header="0.3" footer="0.3"/>
  <pageSetup paperSize="9" scale="90" fitToHeight="0" orientation="portrait" r:id="rId1"/>
  <headerFooter alignWithMargins="0">
    <oddFooter>&amp;CPage &amp;P</oddFooter>
  </headerFooter>
  <drawing r:id="rId2"/>
  <legacyDrawing r:id="rId3"/>
  <oleObjects>
    <mc:AlternateContent xmlns:mc="http://schemas.openxmlformats.org/markup-compatibility/2006">
      <mc:Choice Requires="x14">
        <oleObject progId="PBrush" shapeId="23553" r:id="rId4">
          <objectPr defaultSize="0" autoPict="0" r:id="rId5">
            <anchor moveWithCells="1" sizeWithCells="1">
              <from>
                <xdr:col>9</xdr:col>
                <xdr:colOff>133350</xdr:colOff>
                <xdr:row>1</xdr:row>
                <xdr:rowOff>9525</xdr:rowOff>
              </from>
              <to>
                <xdr:col>9</xdr:col>
                <xdr:colOff>590550</xdr:colOff>
                <xdr:row>4</xdr:row>
                <xdr:rowOff>9525</xdr:rowOff>
              </to>
            </anchor>
          </objectPr>
        </oleObject>
      </mc:Choice>
      <mc:Fallback>
        <oleObject progId="PBrush" shapeId="23553" r:id="rId4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50"/>
  <sheetViews>
    <sheetView topLeftCell="A28" zoomScale="110" zoomScaleNormal="110" workbookViewId="0">
      <selection activeCell="J42" sqref="J42"/>
    </sheetView>
  </sheetViews>
  <sheetFormatPr defaultRowHeight="12.75" x14ac:dyDescent="0.2"/>
  <cols>
    <col min="1" max="1" width="11.85546875" customWidth="1"/>
    <col min="2" max="2" width="13.140625" bestFit="1" customWidth="1"/>
    <col min="3" max="3" width="13.28515625" customWidth="1"/>
    <col min="4" max="4" width="15.28515625" bestFit="1" customWidth="1"/>
    <col min="5" max="5" width="11.42578125" customWidth="1"/>
    <col min="6" max="6" width="12.7109375" bestFit="1" customWidth="1"/>
    <col min="7" max="7" width="13.140625" bestFit="1" customWidth="1"/>
    <col min="8" max="8" width="12.5703125" bestFit="1" customWidth="1"/>
  </cols>
  <sheetData>
    <row r="1" spans="1:7" x14ac:dyDescent="0.2">
      <c r="A1" s="130" t="s">
        <v>12</v>
      </c>
      <c r="B1" s="130"/>
      <c r="C1" s="130"/>
      <c r="D1" s="130"/>
      <c r="E1" s="130"/>
      <c r="F1" s="130"/>
      <c r="G1" s="130"/>
    </row>
    <row r="2" spans="1:7" x14ac:dyDescent="0.2">
      <c r="A2" s="22"/>
      <c r="B2" s="34"/>
      <c r="D2" s="114" t="s">
        <v>9</v>
      </c>
      <c r="E2" s="50">
        <f>FIB!ValueDate</f>
        <v>43921</v>
      </c>
    </row>
    <row r="3" spans="1:7" x14ac:dyDescent="0.2">
      <c r="A3" s="1"/>
      <c r="B3" s="1"/>
      <c r="C3" s="1"/>
      <c r="D3" s="3"/>
      <c r="E3" s="3"/>
      <c r="F3" s="3"/>
      <c r="G3" s="35"/>
    </row>
    <row r="4" spans="1:7" x14ac:dyDescent="0.2">
      <c r="A4" s="5" t="s">
        <v>346</v>
      </c>
      <c r="B4" s="5"/>
      <c r="C4" s="5"/>
      <c r="D4" s="3"/>
      <c r="E4" s="3"/>
      <c r="F4" s="3"/>
      <c r="G4" s="33"/>
    </row>
    <row r="5" spans="1:7" x14ac:dyDescent="0.2">
      <c r="G5" s="33"/>
    </row>
    <row r="6" spans="1:7" x14ac:dyDescent="0.2">
      <c r="A6" s="53" t="s">
        <v>339</v>
      </c>
      <c r="B6" s="124" t="s">
        <v>352</v>
      </c>
      <c r="C6" s="143" t="s">
        <v>347</v>
      </c>
      <c r="D6" s="54" t="s">
        <v>1</v>
      </c>
      <c r="E6" s="55" t="s">
        <v>4</v>
      </c>
      <c r="F6" s="56" t="s">
        <v>11</v>
      </c>
    </row>
    <row r="7" spans="1:7" x14ac:dyDescent="0.2">
      <c r="A7" s="81" t="s">
        <v>341</v>
      </c>
      <c r="B7" s="125" t="s">
        <v>10</v>
      </c>
      <c r="C7" s="144"/>
      <c r="D7" s="78" t="s">
        <v>5</v>
      </c>
      <c r="E7" s="58" t="s">
        <v>1</v>
      </c>
      <c r="F7" s="59">
        <v>100</v>
      </c>
    </row>
    <row r="8" spans="1:7" ht="2.25" customHeight="1" x14ac:dyDescent="0.2">
      <c r="A8" s="89"/>
      <c r="B8" s="123"/>
      <c r="C8" s="100"/>
      <c r="D8" s="30"/>
      <c r="E8" s="2"/>
      <c r="F8" s="24"/>
    </row>
    <row r="9" spans="1:7" x14ac:dyDescent="0.2">
      <c r="A9" s="95">
        <v>10000000</v>
      </c>
      <c r="B9" s="63">
        <v>3.0700000000000002E-2</v>
      </c>
      <c r="C9" s="94">
        <v>43740</v>
      </c>
      <c r="D9" s="94">
        <v>43922</v>
      </c>
      <c r="E9" s="63">
        <v>3.5300000000000002E-4</v>
      </c>
      <c r="F9" s="92">
        <v>100</v>
      </c>
      <c r="G9" s="118"/>
    </row>
    <row r="10" spans="1:7" x14ac:dyDescent="0.2">
      <c r="A10" s="95">
        <v>5000000</v>
      </c>
      <c r="B10" s="60">
        <v>2.2499999999999999E-2</v>
      </c>
      <c r="C10" s="94">
        <v>43838</v>
      </c>
      <c r="D10" s="94">
        <v>43922</v>
      </c>
      <c r="E10" s="63">
        <v>3.5300000000000002E-4</v>
      </c>
      <c r="F10" s="92">
        <v>100</v>
      </c>
      <c r="G10" s="118"/>
    </row>
    <row r="11" spans="1:7" x14ac:dyDescent="0.2">
      <c r="A11" s="95">
        <v>5000000</v>
      </c>
      <c r="B11" s="60">
        <v>2.2499999999999999E-2</v>
      </c>
      <c r="C11" s="94">
        <v>43852</v>
      </c>
      <c r="D11" s="94">
        <v>43943</v>
      </c>
      <c r="E11" s="63">
        <v>7.7730000000000004E-3</v>
      </c>
      <c r="F11" s="92">
        <v>99.955298999999997</v>
      </c>
      <c r="G11" s="118"/>
    </row>
    <row r="12" spans="1:7" x14ac:dyDescent="0.2">
      <c r="A12" s="95">
        <v>5000000</v>
      </c>
      <c r="B12" s="60">
        <v>0.05</v>
      </c>
      <c r="C12" s="94">
        <v>43607</v>
      </c>
      <c r="D12" s="94">
        <v>43971</v>
      </c>
      <c r="E12" s="63">
        <v>1.44E-2</v>
      </c>
      <c r="F12" s="92">
        <v>99.807057999999998</v>
      </c>
      <c r="G12" s="118"/>
    </row>
    <row r="13" spans="1:7" x14ac:dyDescent="0.2">
      <c r="A13" s="95">
        <v>5000000</v>
      </c>
      <c r="B13" s="60">
        <v>0.05</v>
      </c>
      <c r="C13" s="94">
        <v>43609</v>
      </c>
      <c r="D13" s="94">
        <v>43973</v>
      </c>
      <c r="E13" s="63">
        <v>1.478E-2</v>
      </c>
      <c r="F13" s="92">
        <v>99.793910999999994</v>
      </c>
      <c r="G13" s="118"/>
    </row>
    <row r="14" spans="1:7" x14ac:dyDescent="0.2">
      <c r="A14" s="95">
        <v>10000000</v>
      </c>
      <c r="B14" s="60">
        <v>0.05</v>
      </c>
      <c r="C14" s="94">
        <v>43614</v>
      </c>
      <c r="D14" s="94">
        <v>43978</v>
      </c>
      <c r="E14" s="63">
        <v>1.5730000000000001E-2</v>
      </c>
      <c r="F14" s="92">
        <v>99.759243999999995</v>
      </c>
      <c r="G14" s="118"/>
    </row>
    <row r="15" spans="1:7" x14ac:dyDescent="0.2">
      <c r="A15" s="95">
        <v>7000000</v>
      </c>
      <c r="B15" s="60">
        <v>0.05</v>
      </c>
      <c r="C15" s="94">
        <v>43621</v>
      </c>
      <c r="D15" s="94">
        <v>43985</v>
      </c>
      <c r="E15" s="63">
        <v>1.6792999999999999E-2</v>
      </c>
      <c r="F15" s="92">
        <v>99.710986000000005</v>
      </c>
      <c r="G15" s="118"/>
    </row>
    <row r="16" spans="1:7" x14ac:dyDescent="0.2">
      <c r="A16" s="95">
        <v>22000000</v>
      </c>
      <c r="B16" s="60">
        <v>2.98E-2</v>
      </c>
      <c r="C16" s="94">
        <v>43803</v>
      </c>
      <c r="D16" s="94">
        <v>43985</v>
      </c>
      <c r="E16" s="63">
        <v>1.6792999999999999E-2</v>
      </c>
      <c r="F16" s="92">
        <v>99.710986000000005</v>
      </c>
      <c r="G16" s="118"/>
    </row>
    <row r="17" spans="1:7" x14ac:dyDescent="0.2">
      <c r="A17" s="95">
        <v>15000000</v>
      </c>
      <c r="B17" s="60">
        <v>0.05</v>
      </c>
      <c r="C17" s="94">
        <v>43623</v>
      </c>
      <c r="D17" s="94">
        <v>43987</v>
      </c>
      <c r="E17" s="63">
        <v>1.704E-2</v>
      </c>
      <c r="F17" s="92">
        <v>99.697466000000006</v>
      </c>
      <c r="G17" s="118"/>
    </row>
    <row r="18" spans="1:7" x14ac:dyDescent="0.2">
      <c r="A18" s="95">
        <v>17000000</v>
      </c>
      <c r="B18" s="60">
        <v>0.05</v>
      </c>
      <c r="C18" s="94">
        <v>43628</v>
      </c>
      <c r="D18" s="94">
        <v>43992</v>
      </c>
      <c r="E18" s="63">
        <v>1.7656999999999999E-2</v>
      </c>
      <c r="F18" s="92">
        <v>99.662514999999999</v>
      </c>
      <c r="G18" s="118"/>
    </row>
    <row r="19" spans="1:7" x14ac:dyDescent="0.2">
      <c r="A19" s="95">
        <v>18000000</v>
      </c>
      <c r="B19" s="60">
        <v>0.05</v>
      </c>
      <c r="C19" s="94">
        <v>43630</v>
      </c>
      <c r="D19" s="94">
        <v>43994</v>
      </c>
      <c r="E19" s="63">
        <v>1.7902999999999999E-2</v>
      </c>
      <c r="F19" s="92">
        <v>99.648088000000001</v>
      </c>
      <c r="G19" s="118"/>
    </row>
    <row r="20" spans="1:7" x14ac:dyDescent="0.2">
      <c r="A20" s="95">
        <v>12000000</v>
      </c>
      <c r="B20" s="60">
        <v>0.05</v>
      </c>
      <c r="C20" s="94">
        <v>43635</v>
      </c>
      <c r="D20" s="94">
        <v>43999</v>
      </c>
      <c r="E20" s="63">
        <v>1.8519999999999998E-2</v>
      </c>
      <c r="F20" s="92">
        <v>99.610825000000006</v>
      </c>
      <c r="G20" s="118"/>
    </row>
    <row r="21" spans="1:7" x14ac:dyDescent="0.2">
      <c r="A21" s="95">
        <v>22000000</v>
      </c>
      <c r="B21" s="60">
        <v>0.05</v>
      </c>
      <c r="C21" s="94">
        <v>43642</v>
      </c>
      <c r="D21" s="94">
        <v>44006</v>
      </c>
      <c r="E21" s="63">
        <v>1.9383000000000001E-2</v>
      </c>
      <c r="F21" s="92">
        <v>99.555905999999993</v>
      </c>
      <c r="G21" s="118"/>
    </row>
    <row r="22" spans="1:7" x14ac:dyDescent="0.2">
      <c r="A22" s="95">
        <v>5000000</v>
      </c>
      <c r="B22" s="60">
        <v>0.05</v>
      </c>
      <c r="C22" s="94">
        <v>43649</v>
      </c>
      <c r="D22" s="94">
        <v>44013</v>
      </c>
      <c r="E22" s="63">
        <v>2.0167000000000001E-2</v>
      </c>
      <c r="F22" s="92">
        <v>99.499722000000006</v>
      </c>
      <c r="G22" s="118"/>
    </row>
    <row r="23" spans="1:7" x14ac:dyDescent="0.2">
      <c r="A23" s="95">
        <v>7000000</v>
      </c>
      <c r="B23" s="60">
        <v>0.05</v>
      </c>
      <c r="C23" s="94">
        <v>43658</v>
      </c>
      <c r="D23" s="94">
        <v>44022</v>
      </c>
      <c r="E23" s="63">
        <v>2.0917000000000002E-2</v>
      </c>
      <c r="F23" s="92">
        <v>99.430197000000007</v>
      </c>
      <c r="G23" s="118"/>
    </row>
    <row r="24" spans="1:7" x14ac:dyDescent="0.2">
      <c r="A24" s="95">
        <v>10000000</v>
      </c>
      <c r="B24" s="60">
        <v>2.98E-2</v>
      </c>
      <c r="C24" s="94">
        <v>43838</v>
      </c>
      <c r="D24" s="94">
        <v>44022</v>
      </c>
      <c r="E24" s="63">
        <v>2.0917000000000002E-2</v>
      </c>
      <c r="F24" s="92">
        <v>99.430197000000007</v>
      </c>
      <c r="G24" s="118"/>
    </row>
    <row r="25" spans="1:7" x14ac:dyDescent="0.2">
      <c r="A25" s="95">
        <v>5000000</v>
      </c>
      <c r="B25" s="60">
        <v>2.98E-2</v>
      </c>
      <c r="C25" s="94">
        <v>43852</v>
      </c>
      <c r="D25" s="94">
        <v>44022</v>
      </c>
      <c r="E25" s="63">
        <v>2.0917000000000002E-2</v>
      </c>
      <c r="F25" s="92">
        <v>99.430197000000007</v>
      </c>
      <c r="G25" s="118"/>
    </row>
    <row r="26" spans="1:7" x14ac:dyDescent="0.2">
      <c r="A26" s="95">
        <v>20000000</v>
      </c>
      <c r="B26" s="60">
        <v>0.05</v>
      </c>
      <c r="C26" s="94">
        <v>43665</v>
      </c>
      <c r="D26" s="94">
        <v>44029</v>
      </c>
      <c r="E26" s="63">
        <v>2.1499999999999998E-2</v>
      </c>
      <c r="F26" s="92">
        <v>99.373673999999994</v>
      </c>
      <c r="G26" s="118"/>
    </row>
    <row r="27" spans="1:7" x14ac:dyDescent="0.2">
      <c r="A27" s="95">
        <v>2000000</v>
      </c>
      <c r="B27" s="60">
        <v>2.8000000000000001E-2</v>
      </c>
      <c r="C27" s="94">
        <v>43866</v>
      </c>
      <c r="D27" s="94">
        <v>44048</v>
      </c>
      <c r="E27" s="63">
        <v>2.3082999999999999E-2</v>
      </c>
      <c r="F27" s="92">
        <v>99.209462000000002</v>
      </c>
      <c r="G27" s="118"/>
    </row>
    <row r="28" spans="1:7" x14ac:dyDescent="0.2">
      <c r="A28" s="95">
        <v>10000000</v>
      </c>
      <c r="B28" s="60">
        <v>2.75E-2</v>
      </c>
      <c r="C28" s="94">
        <v>43894</v>
      </c>
      <c r="D28" s="94">
        <v>44076</v>
      </c>
      <c r="E28" s="63">
        <v>2.5416999999999999E-2</v>
      </c>
      <c r="F28" s="92">
        <v>98.938990000000004</v>
      </c>
      <c r="G28" s="118"/>
    </row>
    <row r="29" spans="1:7" x14ac:dyDescent="0.2">
      <c r="A29" s="95">
        <v>10000000</v>
      </c>
      <c r="B29" s="60">
        <v>3.6499999999999998E-2</v>
      </c>
      <c r="C29" s="94">
        <v>43796</v>
      </c>
      <c r="D29" s="94">
        <v>44160</v>
      </c>
      <c r="E29" s="63">
        <v>2.9857000000000002E-2</v>
      </c>
      <c r="F29" s="92">
        <v>98.090338000000003</v>
      </c>
      <c r="G29" s="118"/>
    </row>
    <row r="30" spans="1:7" x14ac:dyDescent="0.2">
      <c r="A30" s="95">
        <v>3000000</v>
      </c>
      <c r="B30" s="60">
        <v>3.5499999999999997E-2</v>
      </c>
      <c r="C30" s="94">
        <v>43803</v>
      </c>
      <c r="D30" s="94">
        <v>44160</v>
      </c>
      <c r="E30" s="63">
        <v>2.9857000000000002E-2</v>
      </c>
      <c r="F30" s="92">
        <v>98.090338000000003</v>
      </c>
      <c r="G30" s="118"/>
    </row>
    <row r="31" spans="1:7" x14ac:dyDescent="0.2">
      <c r="A31" s="95">
        <v>500000</v>
      </c>
      <c r="B31" s="60">
        <v>3.5499999999999997E-2</v>
      </c>
      <c r="C31" s="94">
        <v>43838</v>
      </c>
      <c r="D31" s="94">
        <v>44202</v>
      </c>
      <c r="E31" s="63">
        <v>3.1413000000000003E-2</v>
      </c>
      <c r="F31" s="92">
        <v>97.646939000000003</v>
      </c>
      <c r="G31" s="118"/>
    </row>
    <row r="32" spans="1:7" x14ac:dyDescent="0.2">
      <c r="A32" s="95">
        <v>13000000</v>
      </c>
      <c r="B32" s="60">
        <v>3.5299999999999998E-2</v>
      </c>
      <c r="C32" s="94">
        <v>43866</v>
      </c>
      <c r="D32" s="94">
        <v>44230</v>
      </c>
      <c r="E32" s="63">
        <v>3.2599999999999997E-2</v>
      </c>
      <c r="F32" s="92">
        <v>97.322744999999998</v>
      </c>
      <c r="G32" s="118"/>
    </row>
    <row r="33" spans="1:7" x14ac:dyDescent="0.2">
      <c r="A33" s="95">
        <v>10000000</v>
      </c>
      <c r="B33" s="60">
        <v>3.5299999999999998E-2</v>
      </c>
      <c r="C33" s="94">
        <v>43880</v>
      </c>
      <c r="D33" s="94">
        <v>44244</v>
      </c>
      <c r="E33" s="63">
        <v>3.3066999999999999E-2</v>
      </c>
      <c r="F33" s="92">
        <v>97.165542000000002</v>
      </c>
      <c r="G33" s="118"/>
    </row>
    <row r="34" spans="1:7" x14ac:dyDescent="0.2">
      <c r="A34" s="95">
        <v>20000000</v>
      </c>
      <c r="B34" s="60">
        <v>3.4500000000000003E-2</v>
      </c>
      <c r="C34" s="94">
        <v>43894</v>
      </c>
      <c r="D34" s="94">
        <v>44258</v>
      </c>
      <c r="E34" s="63">
        <v>3.3439999999999998E-2</v>
      </c>
      <c r="F34" s="92">
        <v>97.004996000000006</v>
      </c>
      <c r="G34" s="118"/>
    </row>
    <row r="35" spans="1:7" x14ac:dyDescent="0.2">
      <c r="A35" s="95">
        <v>20000000</v>
      </c>
      <c r="B35" s="60">
        <v>3.4000000000000002E-2</v>
      </c>
      <c r="C35" s="94">
        <v>43908</v>
      </c>
      <c r="D35" s="94">
        <v>44258</v>
      </c>
      <c r="E35" s="63">
        <v>3.3439999999999998E-2</v>
      </c>
      <c r="F35" s="92">
        <v>97.004996000000006</v>
      </c>
      <c r="G35" s="118"/>
    </row>
    <row r="36" spans="1:7" s="33" customFormat="1" x14ac:dyDescent="0.2">
      <c r="A36" s="131"/>
      <c r="B36" s="132"/>
      <c r="C36" s="133"/>
      <c r="D36" s="133"/>
      <c r="E36" s="132"/>
      <c r="F36" s="134"/>
      <c r="G36" s="135"/>
    </row>
    <row r="37" spans="1:7" x14ac:dyDescent="0.2">
      <c r="A37" s="1" t="s">
        <v>39</v>
      </c>
      <c r="B37" s="1"/>
      <c r="C37" s="1"/>
      <c r="D37" s="1"/>
      <c r="E37" s="1"/>
      <c r="F37" s="1"/>
      <c r="G37" s="1"/>
    </row>
    <row r="38" spans="1:7" x14ac:dyDescent="0.2">
      <c r="A38" s="1" t="s">
        <v>44</v>
      </c>
      <c r="B38" s="1"/>
      <c r="C38" s="1"/>
      <c r="D38" s="1"/>
      <c r="E38" s="1"/>
      <c r="F38" s="1"/>
      <c r="G38" s="1"/>
    </row>
    <row r="39" spans="1:7" x14ac:dyDescent="0.2">
      <c r="A39" s="142" t="s">
        <v>43</v>
      </c>
      <c r="B39" s="142"/>
      <c r="C39" s="142"/>
      <c r="D39" s="142"/>
      <c r="E39" s="142"/>
      <c r="F39" s="142"/>
      <c r="G39" s="142"/>
    </row>
    <row r="40" spans="1:7" x14ac:dyDescent="0.2">
      <c r="A40" s="93" t="s">
        <v>80</v>
      </c>
      <c r="B40" s="101"/>
      <c r="C40" s="101"/>
      <c r="D40" s="1"/>
      <c r="E40" s="1"/>
      <c r="F40" s="7"/>
      <c r="G40" s="7"/>
    </row>
    <row r="41" spans="1:7" x14ac:dyDescent="0.2">
      <c r="A41" s="1" t="s">
        <v>81</v>
      </c>
      <c r="B41" s="1"/>
      <c r="C41" s="1"/>
      <c r="D41" s="1"/>
      <c r="E41" s="1"/>
      <c r="F41" s="1"/>
      <c r="G41" s="1"/>
    </row>
    <row r="42" spans="1:7" x14ac:dyDescent="0.2">
      <c r="A42" s="1" t="s">
        <v>79</v>
      </c>
      <c r="B42" s="1"/>
      <c r="C42" s="1"/>
      <c r="D42" s="1"/>
      <c r="E42" s="1"/>
      <c r="F42" s="7"/>
      <c r="G42" s="7"/>
    </row>
    <row r="43" spans="1:7" x14ac:dyDescent="0.2">
      <c r="A43" s="1" t="s">
        <v>37</v>
      </c>
      <c r="B43" s="1"/>
      <c r="C43" s="1"/>
      <c r="D43" s="1"/>
      <c r="E43" s="1"/>
      <c r="F43" s="1"/>
      <c r="G43" s="7"/>
    </row>
    <row r="44" spans="1:7" x14ac:dyDescent="0.2">
      <c r="A44" s="52" t="s">
        <v>520</v>
      </c>
      <c r="B44" s="1"/>
      <c r="C44" s="1"/>
      <c r="D44" s="1"/>
      <c r="E44" s="1"/>
      <c r="F44" s="1"/>
      <c r="G44" s="7"/>
    </row>
    <row r="45" spans="1:7" x14ac:dyDescent="0.2">
      <c r="A45" s="1"/>
      <c r="B45" s="1"/>
      <c r="C45" s="1"/>
      <c r="D45" s="1"/>
      <c r="E45" s="1"/>
      <c r="F45" s="1"/>
      <c r="G45" s="7"/>
    </row>
    <row r="50" spans="1:1" x14ac:dyDescent="0.2">
      <c r="A50" s="52"/>
    </row>
  </sheetData>
  <sheetProtection password="E0B0" sheet="1" objects="1" scenarios="1"/>
  <sortState ref="A9:F35">
    <sortCondition ref="D9:D35"/>
  </sortState>
  <mergeCells count="2">
    <mergeCell ref="A39:G39"/>
    <mergeCell ref="C6:C7"/>
  </mergeCells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Paint.Picture" shapeId="11266" r:id="rId4">
          <objectPr defaultSize="0" r:id="rId5">
            <anchor moveWithCells="1">
              <from>
                <xdr:col>5</xdr:col>
                <xdr:colOff>209550</xdr:colOff>
                <xdr:row>2</xdr:row>
                <xdr:rowOff>38100</xdr:rowOff>
              </from>
              <to>
                <xdr:col>5</xdr:col>
                <xdr:colOff>666750</xdr:colOff>
                <xdr:row>4</xdr:row>
                <xdr:rowOff>114300</xdr:rowOff>
              </to>
            </anchor>
          </objectPr>
        </oleObject>
      </mc:Choice>
      <mc:Fallback>
        <oleObject progId="Paint.Picture" shapeId="11266" r:id="rId4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27"/>
  <sheetViews>
    <sheetView tabSelected="1" workbookViewId="0">
      <selection activeCell="G13" sqref="G13"/>
    </sheetView>
  </sheetViews>
  <sheetFormatPr defaultRowHeight="12.75" x14ac:dyDescent="0.2"/>
  <cols>
    <col min="1" max="1" width="12" customWidth="1"/>
    <col min="2" max="2" width="12.85546875" customWidth="1"/>
    <col min="3" max="3" width="17.42578125" customWidth="1"/>
    <col min="4" max="4" width="15.28515625" bestFit="1" customWidth="1"/>
    <col min="5" max="5" width="12.85546875" bestFit="1" customWidth="1"/>
    <col min="6" max="6" width="12.7109375" bestFit="1" customWidth="1"/>
    <col min="7" max="7" width="13.140625" bestFit="1" customWidth="1"/>
  </cols>
  <sheetData>
    <row r="1" spans="1:9" x14ac:dyDescent="0.2">
      <c r="A1" s="8" t="s">
        <v>12</v>
      </c>
      <c r="B1" s="8"/>
      <c r="C1" s="8"/>
      <c r="D1" s="3"/>
      <c r="E1" s="3"/>
      <c r="F1" s="3"/>
      <c r="H1" s="10"/>
      <c r="I1" s="10"/>
    </row>
    <row r="2" spans="1:9" x14ac:dyDescent="0.2">
      <c r="A2" s="22"/>
      <c r="B2" s="21"/>
      <c r="C2" s="1"/>
      <c r="D2" s="3" t="s">
        <v>9</v>
      </c>
      <c r="E2" s="50">
        <f>TBills!E2</f>
        <v>43921</v>
      </c>
      <c r="H2" s="10"/>
      <c r="I2" s="10"/>
    </row>
    <row r="3" spans="1:9" x14ac:dyDescent="0.2">
      <c r="A3" s="1"/>
      <c r="B3" s="1"/>
      <c r="C3" s="1"/>
      <c r="D3" s="3"/>
      <c r="E3" s="3"/>
      <c r="F3" s="3"/>
      <c r="G3" s="6"/>
      <c r="H3" s="10"/>
      <c r="I3" s="10"/>
    </row>
    <row r="4" spans="1:9" x14ac:dyDescent="0.2">
      <c r="A4" s="5" t="s">
        <v>348</v>
      </c>
      <c r="B4" s="5"/>
      <c r="C4" s="5"/>
      <c r="D4" s="1"/>
      <c r="E4" s="3"/>
      <c r="F4" s="3"/>
      <c r="G4" s="3"/>
      <c r="H4" s="10"/>
      <c r="I4" s="10"/>
    </row>
    <row r="5" spans="1:9" x14ac:dyDescent="0.2">
      <c r="H5" s="10"/>
      <c r="I5" s="10"/>
    </row>
    <row r="6" spans="1:9" x14ac:dyDescent="0.2">
      <c r="A6" s="55" t="s">
        <v>339</v>
      </c>
      <c r="B6" s="53" t="s">
        <v>352</v>
      </c>
      <c r="C6" s="54" t="s">
        <v>347</v>
      </c>
      <c r="D6" s="55" t="s">
        <v>1</v>
      </c>
      <c r="E6" s="55" t="s">
        <v>4</v>
      </c>
      <c r="F6" s="56" t="s">
        <v>11</v>
      </c>
      <c r="H6" s="12"/>
    </row>
    <row r="7" spans="1:9" ht="12" customHeight="1" x14ac:dyDescent="0.2">
      <c r="A7" s="58" t="s">
        <v>342</v>
      </c>
      <c r="B7" s="81" t="s">
        <v>10</v>
      </c>
      <c r="C7" s="82"/>
      <c r="D7" s="58" t="s">
        <v>5</v>
      </c>
      <c r="E7" s="58" t="s">
        <v>1</v>
      </c>
      <c r="F7" s="59">
        <v>100</v>
      </c>
      <c r="H7" s="15"/>
    </row>
    <row r="8" spans="1:9" hidden="1" x14ac:dyDescent="0.2">
      <c r="A8" s="90"/>
      <c r="B8" s="4"/>
      <c r="C8" s="27"/>
      <c r="D8" s="2"/>
      <c r="E8" s="2"/>
      <c r="F8" s="24"/>
      <c r="H8" s="16"/>
    </row>
    <row r="9" spans="1:9" s="33" customFormat="1" x14ac:dyDescent="0.2">
      <c r="A9" s="95">
        <v>2000000</v>
      </c>
      <c r="B9" s="96">
        <v>0.05</v>
      </c>
      <c r="C9" s="97">
        <v>43643</v>
      </c>
      <c r="D9" s="98">
        <v>43923</v>
      </c>
      <c r="E9" s="63">
        <v>8.7299999999999997E-4</v>
      </c>
      <c r="F9" s="92">
        <v>99.999761000000007</v>
      </c>
      <c r="H9" s="46"/>
    </row>
    <row r="10" spans="1:9" s="33" customFormat="1" x14ac:dyDescent="0.2">
      <c r="A10" s="95">
        <v>5000000</v>
      </c>
      <c r="B10" s="96">
        <v>5.1999999999999998E-2</v>
      </c>
      <c r="C10" s="97">
        <v>43615</v>
      </c>
      <c r="D10" s="98">
        <v>43930</v>
      </c>
      <c r="E10" s="63">
        <v>3.9300000000000003E-3</v>
      </c>
      <c r="F10" s="92">
        <v>99.991387000000003</v>
      </c>
      <c r="H10" s="46"/>
    </row>
    <row r="11" spans="1:9" s="33" customFormat="1" x14ac:dyDescent="0.2">
      <c r="A11" s="95">
        <v>3000000</v>
      </c>
      <c r="B11" s="96">
        <v>5.5E-2</v>
      </c>
      <c r="C11" s="97">
        <v>43643</v>
      </c>
      <c r="D11" s="98">
        <v>43993</v>
      </c>
      <c r="E11" s="63">
        <v>2.0279999999999999E-2</v>
      </c>
      <c r="F11" s="92">
        <v>99.607061999999999</v>
      </c>
      <c r="H11" s="46"/>
    </row>
    <row r="12" spans="1:9" s="33" customFormat="1" x14ac:dyDescent="0.2">
      <c r="A12" s="95">
        <v>4000000</v>
      </c>
      <c r="B12" s="96">
        <v>5.5E-2</v>
      </c>
      <c r="C12" s="97">
        <v>43664</v>
      </c>
      <c r="D12" s="98">
        <v>44014</v>
      </c>
      <c r="E12" s="63">
        <v>2.2749999999999999E-2</v>
      </c>
      <c r="F12" s="92">
        <v>99.429845</v>
      </c>
      <c r="H12" s="46"/>
    </row>
    <row r="13" spans="1:9" x14ac:dyDescent="0.2">
      <c r="A13" s="1"/>
      <c r="B13" s="1"/>
      <c r="C13" s="1"/>
      <c r="D13" s="1"/>
      <c r="E13" s="1"/>
      <c r="F13" s="1"/>
      <c r="G13" s="1"/>
      <c r="H13" s="1"/>
      <c r="I13" s="1"/>
    </row>
    <row r="14" spans="1:9" x14ac:dyDescent="0.2">
      <c r="A14" s="1" t="s">
        <v>39</v>
      </c>
      <c r="B14" s="1"/>
      <c r="C14" s="1"/>
      <c r="D14" s="1"/>
      <c r="E14" s="1"/>
      <c r="F14" s="1"/>
      <c r="G14" s="1"/>
      <c r="H14" s="1"/>
      <c r="I14" s="1"/>
    </row>
    <row r="15" spans="1:9" x14ac:dyDescent="0.2">
      <c r="A15" s="1" t="s">
        <v>44</v>
      </c>
      <c r="B15" s="1"/>
      <c r="C15" s="1"/>
      <c r="D15" s="1"/>
      <c r="E15" s="1"/>
      <c r="F15" s="1"/>
      <c r="G15" s="1"/>
      <c r="H15" s="1"/>
      <c r="I15" s="1"/>
    </row>
    <row r="16" spans="1:9" x14ac:dyDescent="0.2">
      <c r="A16" s="142" t="s">
        <v>43</v>
      </c>
      <c r="B16" s="142"/>
      <c r="C16" s="142"/>
      <c r="D16" s="142"/>
      <c r="E16" s="142"/>
      <c r="F16" s="142"/>
      <c r="G16" s="142"/>
      <c r="H16" s="1"/>
      <c r="I16" s="1"/>
    </row>
    <row r="17" spans="1:9" x14ac:dyDescent="0.2">
      <c r="A17" s="93" t="s">
        <v>84</v>
      </c>
      <c r="B17" s="101"/>
      <c r="C17" s="101"/>
      <c r="D17" s="1"/>
      <c r="E17" s="1"/>
      <c r="F17" s="1"/>
      <c r="G17" s="1"/>
      <c r="H17" s="1"/>
      <c r="I17" s="1"/>
    </row>
    <row r="18" spans="1:9" x14ac:dyDescent="0.2">
      <c r="A18" s="1" t="s">
        <v>81</v>
      </c>
      <c r="B18" s="1"/>
      <c r="C18" s="1"/>
      <c r="D18" s="1"/>
      <c r="E18" s="1"/>
      <c r="F18" s="1"/>
      <c r="G18" s="1"/>
      <c r="H18" s="1"/>
      <c r="I18" s="1"/>
    </row>
    <row r="19" spans="1:9" x14ac:dyDescent="0.2">
      <c r="A19" s="1" t="s">
        <v>79</v>
      </c>
      <c r="B19" s="1"/>
      <c r="C19" s="1"/>
      <c r="D19" s="1"/>
      <c r="E19" s="1"/>
      <c r="F19" s="1"/>
      <c r="G19" s="1"/>
      <c r="H19" s="1"/>
      <c r="I19" s="1"/>
    </row>
    <row r="20" spans="1:9" x14ac:dyDescent="0.2">
      <c r="A20" s="1" t="s">
        <v>82</v>
      </c>
      <c r="B20" s="1"/>
      <c r="C20" s="1"/>
      <c r="D20" s="1"/>
      <c r="E20" s="1"/>
      <c r="F20" s="1"/>
      <c r="G20" s="1"/>
      <c r="H20" s="1"/>
      <c r="I20" s="1"/>
    </row>
    <row r="21" spans="1:9" x14ac:dyDescent="0.2">
      <c r="A21" s="1" t="s">
        <v>83</v>
      </c>
      <c r="B21" s="1"/>
      <c r="C21" s="1"/>
      <c r="D21" s="1"/>
      <c r="E21" s="1"/>
      <c r="F21" s="1"/>
      <c r="G21" s="1"/>
      <c r="H21" s="1"/>
      <c r="I21" s="1"/>
    </row>
    <row r="22" spans="1:9" x14ac:dyDescent="0.2">
      <c r="A22" s="52" t="s">
        <v>520</v>
      </c>
      <c r="B22" s="1"/>
      <c r="C22" s="1"/>
      <c r="D22" s="1"/>
      <c r="E22" s="1"/>
      <c r="F22" s="1"/>
      <c r="G22" s="1"/>
      <c r="H22" s="1"/>
      <c r="I22" s="1"/>
    </row>
    <row r="23" spans="1:9" x14ac:dyDescent="0.2">
      <c r="A23" s="1"/>
      <c r="B23" s="1"/>
      <c r="C23" s="1"/>
      <c r="D23" s="1"/>
      <c r="E23" s="1"/>
      <c r="F23" s="1"/>
      <c r="G23" s="1"/>
      <c r="H23" s="18"/>
      <c r="I23" s="18"/>
    </row>
    <row r="24" spans="1:9" x14ac:dyDescent="0.2">
      <c r="A24" s="38"/>
      <c r="B24" s="38"/>
      <c r="C24" s="38"/>
      <c r="D24" s="8"/>
      <c r="E24" s="8"/>
      <c r="F24" s="8"/>
      <c r="G24" s="1"/>
      <c r="H24" s="17"/>
      <c r="I24" s="17"/>
    </row>
    <row r="25" spans="1:9" x14ac:dyDescent="0.2">
      <c r="A25" s="1"/>
      <c r="B25" s="1"/>
      <c r="C25" s="1"/>
      <c r="D25" s="1"/>
      <c r="E25" s="1"/>
      <c r="F25" s="1"/>
      <c r="G25" s="17"/>
      <c r="H25" s="1"/>
      <c r="I25" s="1"/>
    </row>
    <row r="26" spans="1:9" x14ac:dyDescent="0.2">
      <c r="A26" s="1"/>
      <c r="B26" s="1"/>
      <c r="C26" s="1"/>
      <c r="D26" s="14"/>
      <c r="E26" s="14"/>
      <c r="F26" s="1"/>
      <c r="G26" s="14"/>
      <c r="H26" s="1"/>
      <c r="I26" s="1"/>
    </row>
    <row r="27" spans="1:9" x14ac:dyDescent="0.2">
      <c r="A27" s="52"/>
    </row>
  </sheetData>
  <sheetProtection password="E0B0" sheet="1" objects="1" scenarios="1"/>
  <sortState ref="A9:F12">
    <sortCondition ref="D9:D12"/>
  </sortState>
  <mergeCells count="1">
    <mergeCell ref="A16:G16"/>
  </mergeCells>
  <pageMargins left="0.7" right="0.7" top="0.75" bottom="0.75" header="0.3" footer="0.3"/>
  <pageSetup scale="59" orientation="portrait" r:id="rId1"/>
  <drawing r:id="rId2"/>
  <legacyDrawing r:id="rId3"/>
  <oleObjects>
    <mc:AlternateContent xmlns:mc="http://schemas.openxmlformats.org/markup-compatibility/2006">
      <mc:Choice Requires="x14">
        <oleObject progId="Paint.Picture" shapeId="14337" r:id="rId4">
          <objectPr defaultSize="0" r:id="rId5">
            <anchor moveWithCells="1">
              <from>
                <xdr:col>5</xdr:col>
                <xdr:colOff>152400</xdr:colOff>
                <xdr:row>2</xdr:row>
                <xdr:rowOff>19050</xdr:rowOff>
              </from>
              <to>
                <xdr:col>5</xdr:col>
                <xdr:colOff>609600</xdr:colOff>
                <xdr:row>4</xdr:row>
                <xdr:rowOff>95250</xdr:rowOff>
              </to>
            </anchor>
          </objectPr>
        </oleObject>
      </mc:Choice>
      <mc:Fallback>
        <oleObject progId="Paint.Picture" shapeId="14337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17</vt:i4>
      </vt:variant>
    </vt:vector>
  </HeadingPairs>
  <TitlesOfParts>
    <vt:vector size="25" baseType="lpstr">
      <vt:lpstr>FDB</vt:lpstr>
      <vt:lpstr>FEA</vt:lpstr>
      <vt:lpstr>HA</vt:lpstr>
      <vt:lpstr>FDL</vt:lpstr>
      <vt:lpstr>FIB</vt:lpstr>
      <vt:lpstr>FGB</vt:lpstr>
      <vt:lpstr>TBills</vt:lpstr>
      <vt:lpstr>PN's</vt:lpstr>
      <vt:lpstr>FDB!Print_Area</vt:lpstr>
      <vt:lpstr>FDL!Print_Area</vt:lpstr>
      <vt:lpstr>FEA!Print_Area</vt:lpstr>
      <vt:lpstr>FGB!Print_Area</vt:lpstr>
      <vt:lpstr>FIB!Print_Area</vt:lpstr>
      <vt:lpstr>HA!Print_Area</vt:lpstr>
      <vt:lpstr>FDL!Print_Titles</vt:lpstr>
      <vt:lpstr>FEA!Print_Titles</vt:lpstr>
      <vt:lpstr>FGB!Print_Titles</vt:lpstr>
      <vt:lpstr>FIB!Print_Titles</vt:lpstr>
      <vt:lpstr>HA!Print_Titles</vt:lpstr>
      <vt:lpstr>FGB!ValueDate</vt:lpstr>
      <vt:lpstr>FIB!ValueDate</vt:lpstr>
      <vt:lpstr>ValueDate</vt:lpstr>
      <vt:lpstr>ValueDateFDB</vt:lpstr>
      <vt:lpstr>ValueDateFEA</vt:lpstr>
      <vt:lpstr>ValueDateHA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RBF</dc:creator>
  <cp:lastModifiedBy>Julie Lesuma</cp:lastModifiedBy>
  <cp:lastPrinted>2019-06-27T04:04:14Z</cp:lastPrinted>
  <dcterms:created xsi:type="dcterms:W3CDTF">1998-10-15T11:55:00Z</dcterms:created>
  <dcterms:modified xsi:type="dcterms:W3CDTF">2020-03-31T06:12:41Z</dcterms:modified>
</cp:coreProperties>
</file>